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g uploader\error\"/>
    </mc:Choice>
  </mc:AlternateContent>
  <xr:revisionPtr revIDLastSave="0" documentId="13_ncr:1_{F0405A31-0364-47FD-87CF-4D5CDB529FB5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state="hidden" r:id="rId2"/>
    <sheet name="Other Data" sheetId="4" r:id="rId3"/>
  </sheets>
  <definedNames>
    <definedName name="_xlnm._FilterDatabase" localSheetId="0" hidden="1">'Data for Prog'!$B$2:$AE$317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S174" i="2"/>
  <c r="R174" i="2"/>
  <c r="Q174" i="2"/>
  <c r="P174" i="2"/>
  <c r="O174" i="2"/>
  <c r="N174" i="2"/>
  <c r="P309" i="2"/>
  <c r="Q309" i="2"/>
  <c r="R309" i="2"/>
  <c r="S309" i="2"/>
  <c r="K202" i="2" l="1"/>
  <c r="I202" i="2"/>
  <c r="K314" i="2"/>
  <c r="K312" i="2"/>
  <c r="K304" i="2"/>
  <c r="K301" i="2"/>
  <c r="K295" i="2"/>
  <c r="K293" i="2"/>
  <c r="K292" i="2"/>
  <c r="K287" i="2"/>
  <c r="K308" i="2"/>
  <c r="K317" i="2" s="1"/>
  <c r="K283" i="2"/>
  <c r="K276" i="2"/>
  <c r="K274" i="2"/>
  <c r="K266" i="2"/>
  <c r="K263" i="2"/>
  <c r="K251" i="2"/>
  <c r="K250" i="2"/>
  <c r="K241" i="2"/>
  <c r="K234" i="2"/>
  <c r="K233" i="2"/>
  <c r="K232" i="2"/>
  <c r="K230" i="2"/>
  <c r="K226" i="2"/>
  <c r="K225" i="2"/>
  <c r="K224" i="2"/>
  <c r="K223" i="2"/>
  <c r="K220" i="2"/>
  <c r="K221" i="2"/>
  <c r="K218" i="2"/>
  <c r="K217" i="2"/>
  <c r="K216" i="2"/>
  <c r="K210" i="2"/>
  <c r="K209" i="2"/>
  <c r="K208" i="2"/>
  <c r="K207" i="2"/>
  <c r="K203" i="2"/>
  <c r="K222" i="2"/>
  <c r="K201" i="2"/>
  <c r="K199" i="2"/>
  <c r="K197" i="2"/>
  <c r="K195" i="2"/>
  <c r="K191" i="2"/>
  <c r="K189" i="2"/>
  <c r="K188" i="2"/>
  <c r="K187" i="2"/>
  <c r="K185" i="2"/>
  <c r="K184" i="2"/>
  <c r="K183" i="2"/>
  <c r="K182" i="2"/>
  <c r="K172" i="2"/>
  <c r="K165" i="2"/>
  <c r="K162" i="2"/>
  <c r="K159" i="2"/>
  <c r="K158" i="2"/>
  <c r="K157" i="2"/>
  <c r="K155" i="2"/>
  <c r="K149" i="2"/>
  <c r="K145" i="2"/>
  <c r="K139" i="2"/>
  <c r="K128" i="2"/>
  <c r="K127" i="2"/>
  <c r="K117" i="2"/>
  <c r="K116" i="2"/>
  <c r="K109" i="2"/>
  <c r="K104" i="2"/>
  <c r="K103" i="2"/>
  <c r="K98" i="2"/>
  <c r="K96" i="2"/>
  <c r="K95" i="2"/>
  <c r="K91" i="2"/>
  <c r="K87" i="2"/>
  <c r="K86" i="2"/>
  <c r="K70" i="2"/>
  <c r="K69" i="2"/>
  <c r="K64" i="2"/>
  <c r="K63" i="2"/>
  <c r="K62" i="2"/>
  <c r="K54" i="2"/>
  <c r="K53" i="2"/>
  <c r="K52" i="2"/>
  <c r="K50" i="2"/>
  <c r="K49" i="2"/>
  <c r="K48" i="2"/>
  <c r="K47" i="2"/>
  <c r="K40" i="2"/>
  <c r="K83" i="2"/>
  <c r="K82" i="2"/>
  <c r="K39" i="2"/>
  <c r="K38" i="2"/>
  <c r="K37" i="2"/>
  <c r="K34" i="2"/>
  <c r="K33" i="2"/>
  <c r="K32" i="2"/>
  <c r="K316" i="2" s="1"/>
  <c r="K31" i="2"/>
  <c r="K30" i="2"/>
  <c r="K29" i="2"/>
  <c r="K28" i="2"/>
  <c r="K27" i="2"/>
  <c r="K26" i="2"/>
  <c r="K25" i="2"/>
  <c r="K24" i="2"/>
  <c r="K23" i="2"/>
  <c r="K22" i="2"/>
  <c r="K20" i="2"/>
  <c r="K16" i="2"/>
  <c r="K15" i="2"/>
  <c r="K14" i="2"/>
  <c r="K13" i="2"/>
  <c r="K12" i="2"/>
  <c r="K10" i="2"/>
  <c r="K9" i="2"/>
  <c r="K309" i="2"/>
  <c r="K245" i="2"/>
  <c r="K244" i="2"/>
  <c r="K231" i="2"/>
  <c r="K177" i="2"/>
  <c r="K175" i="2"/>
  <c r="K174" i="2"/>
  <c r="K173" i="2"/>
  <c r="K94" i="2"/>
  <c r="K11" i="2"/>
  <c r="K8" i="2"/>
  <c r="K7" i="2"/>
  <c r="K6" i="2"/>
  <c r="K5" i="2"/>
  <c r="K4" i="2"/>
  <c r="I309" i="2"/>
  <c r="I308" i="2"/>
  <c r="I245" i="2"/>
  <c r="I244" i="2"/>
  <c r="I241" i="2"/>
  <c r="I231" i="2"/>
  <c r="I221" i="2"/>
  <c r="I201" i="2"/>
  <c r="I187" i="2"/>
  <c r="I182" i="2"/>
  <c r="I177" i="2"/>
  <c r="I174" i="2"/>
  <c r="I173" i="2"/>
  <c r="I94" i="2"/>
  <c r="I91" i="2"/>
  <c r="I82" i="2"/>
  <c r="I11" i="2"/>
  <c r="I9" i="2"/>
  <c r="I8" i="2"/>
  <c r="I7" i="2"/>
  <c r="I6" i="2"/>
  <c r="I5" i="2"/>
  <c r="G6" i="2"/>
  <c r="G10" i="2"/>
  <c r="I4" i="2"/>
  <c r="H4" i="2"/>
  <c r="G4" i="2"/>
  <c r="G194" i="2"/>
  <c r="G94" i="2"/>
  <c r="G87" i="2"/>
  <c r="G74" i="2"/>
  <c r="G21" i="2"/>
  <c r="G102" i="2"/>
  <c r="G100" i="2"/>
  <c r="G90" i="2"/>
  <c r="G86" i="2"/>
  <c r="G85" i="2"/>
  <c r="G81" i="2"/>
  <c r="G78" i="2"/>
  <c r="G72" i="2"/>
  <c r="G66" i="2"/>
  <c r="G64" i="2"/>
  <c r="G61" i="2"/>
  <c r="G60" i="2"/>
  <c r="G58" i="2"/>
  <c r="G9" i="2" l="1"/>
  <c r="G8" i="2"/>
  <c r="G314" i="2" l="1"/>
  <c r="G302" i="2"/>
  <c r="G303" i="2"/>
  <c r="G295" i="2"/>
  <c r="G292" i="2"/>
  <c r="G281" i="2"/>
  <c r="G280" i="2"/>
  <c r="G276" i="2"/>
  <c r="G256" i="2"/>
  <c r="G241" i="2"/>
  <c r="G195" i="2"/>
  <c r="G185" i="2"/>
  <c r="G177" i="2"/>
  <c r="G109" i="2"/>
  <c r="G93" i="2"/>
  <c r="G105" i="2"/>
  <c r="G103" i="2"/>
  <c r="G101" i="2"/>
  <c r="G99" i="2"/>
  <c r="G98" i="2"/>
  <c r="G96" i="2"/>
  <c r="G95" i="2"/>
  <c r="G89" i="2"/>
  <c r="G84" i="2"/>
  <c r="G80" i="2"/>
  <c r="G77" i="2"/>
  <c r="G71" i="2"/>
  <c r="G73" i="2"/>
  <c r="G26" i="2" l="1"/>
  <c r="G16" i="2"/>
  <c r="G12" i="2" l="1"/>
  <c r="G7" i="2"/>
  <c r="G3" i="2"/>
  <c r="G15" i="2"/>
  <c r="G35" i="2"/>
  <c r="G70" i="2"/>
  <c r="G65" i="2"/>
  <c r="G62" i="2"/>
  <c r="G57" i="2"/>
  <c r="G51" i="2"/>
  <c r="G49" i="2"/>
  <c r="G33" i="2"/>
  <c r="G30" i="2"/>
  <c r="G29" i="2"/>
  <c r="G28" i="2"/>
  <c r="G27" i="2"/>
  <c r="G25" i="2"/>
  <c r="G24" i="2"/>
  <c r="G23" i="2"/>
  <c r="G22" i="2"/>
  <c r="G14" i="2"/>
  <c r="G13" i="2"/>
</calcChain>
</file>

<file path=xl/sharedStrings.xml><?xml version="1.0" encoding="utf-8"?>
<sst xmlns="http://schemas.openxmlformats.org/spreadsheetml/2006/main" count="2743" uniqueCount="957">
  <si>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</si>
  <si>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</si>
  <si>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</si>
  <si>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</si>
  <si>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</si>
  <si>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</si>
  <si>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</si>
  <si>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</si>
  <si>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</si>
  <si>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</si>
  <si>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</si>
  <si>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</si>
  <si>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</si>
  <si>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</si>
  <si>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</si>
  <si>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</si>
  <si>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</si>
  <si>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</si>
  <si>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</si>
  <si>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</si>
  <si>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</si>
  <si>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</si>
  <si>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</si>
  <si>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</si>
  <si>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</si>
  <si>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</si>
  <si>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</si>
  <si>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</si>
  <si>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</si>
  <si>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</si>
  <si>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</si>
  <si>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</si>
  <si>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</si>
  <si>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</si>
  <si>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</si>
  <si>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</si>
  <si>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</si>
  <si>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</si>
  <si>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</si>
  <si>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</si>
  <si>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</si>
  <si>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</si>
  <si>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</si>
  <si>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</si>
  <si>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</si>
  <si>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</si>
  <si>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</si>
  <si>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</si>
  <si>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</si>
  <si>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</si>
  <si>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</si>
  <si>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</si>
  <si>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</si>
  <si>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</si>
  <si>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</si>
  <si>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</si>
  <si>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</si>
  <si>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</si>
  <si>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</si>
  <si>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</si>
  <si>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</si>
  <si>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</si>
  <si>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</si>
  <si>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</si>
  <si>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</si>
  <si>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</si>
  <si>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</si>
  <si>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</si>
  <si>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</si>
  <si>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</si>
  <si>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</si>
  <si>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</si>
  <si>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</si>
  <si>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</si>
  <si>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</si>
  <si>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</si>
  <si>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</si>
  <si>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</si>
  <si>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</si>
  <si>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</si>
  <si>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</si>
  <si>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</si>
  <si>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</si>
  <si>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</si>
  <si>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</si>
  <si>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</si>
  <si>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</si>
  <si>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</si>
  <si>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</si>
  <si>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</si>
  <si>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</si>
  <si>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</si>
  <si>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</si>
  <si>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</si>
  <si>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</si>
  <si>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</si>
  <si>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</si>
  <si>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</si>
  <si>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</si>
  <si>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</si>
  <si>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</si>
  <si>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</si>
  <si>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</si>
  <si>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</si>
  <si>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</si>
  <si>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</si>
  <si>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</si>
  <si>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</si>
  <si>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</si>
  <si>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</si>
  <si>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</si>
  <si>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</si>
  <si>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</si>
  <si>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</si>
  <si>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</si>
  <si>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</si>
  <si>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</si>
  <si>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</si>
  <si>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</si>
  <si>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</si>
  <si>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</si>
  <si>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</si>
  <si>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</si>
  <si>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</si>
  <si>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</si>
  <si>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</si>
  <si>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</si>
  <si>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</si>
  <si>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</si>
  <si>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</si>
  <si>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</si>
  <si>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</si>
  <si>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</si>
  <si>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</si>
  <si>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</si>
  <si>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</si>
  <si>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</si>
  <si>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</si>
  <si>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</si>
  <si>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</si>
  <si>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</si>
  <si>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</si>
  <si>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</si>
  <si>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</si>
  <si>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</si>
  <si>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</si>
  <si>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</si>
  <si>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</si>
  <si>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</si>
  <si>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</si>
  <si>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</si>
  <si>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</si>
  <si>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</si>
  <si>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</si>
  <si>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</si>
  <si>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</si>
  <si>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</si>
  <si>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</si>
  <si>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</si>
  <si>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</si>
  <si>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</si>
  <si>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</si>
  <si>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</si>
  <si>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</si>
  <si>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</si>
  <si>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</si>
  <si>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</si>
  <si>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</si>
  <si>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</si>
  <si>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</si>
  <si>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</si>
  <si>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</si>
  <si>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</si>
  <si>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</si>
  <si>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</si>
  <si>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</si>
  <si>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</si>
  <si>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</si>
  <si>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</si>
  <si>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</si>
  <si>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</si>
  <si>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</si>
  <si>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</si>
  <si>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</si>
  <si>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</si>
  <si>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</si>
  <si>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</si>
  <si>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</si>
  <si>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</si>
  <si>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</si>
  <si>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</si>
  <si>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</si>
  <si>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</si>
  <si>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</si>
  <si>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</si>
  <si>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</si>
  <si>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</si>
  <si>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</si>
  <si>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</si>
  <si>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</si>
  <si>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</si>
  <si>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</si>
  <si>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</si>
  <si>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</si>
  <si>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</si>
  <si>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</si>
  <si>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</si>
  <si>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</si>
  <si>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</si>
  <si>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</si>
  <si>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</si>
  <si>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</si>
  <si>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</si>
  <si>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</si>
  <si>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</si>
  <si>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</si>
  <si>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</si>
  <si>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</si>
  <si>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</si>
  <si>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</si>
  <si>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</si>
  <si>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</si>
  <si>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</si>
  <si>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</si>
  <si>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</si>
  <si>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</si>
  <si>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</si>
  <si>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</si>
  <si>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</si>
  <si>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</si>
  <si>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</si>
  <si>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</si>
  <si>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</si>
  <si>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</si>
  <si>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</si>
  <si>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</si>
  <si>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</si>
  <si>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</si>
  <si>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</si>
  <si>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</si>
  <si>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</si>
  <si>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</si>
  <si>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</si>
  <si>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</si>
  <si>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</si>
  <si>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</si>
  <si>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</si>
  <si>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</si>
  <si>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</si>
  <si>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</si>
  <si>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</si>
  <si>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</si>
  <si>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</si>
  <si>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</si>
  <si>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</si>
  <si>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</si>
  <si>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</si>
  <si>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</si>
  <si>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</si>
  <si>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</si>
  <si>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</si>
  <si>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</si>
  <si>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</si>
  <si>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</si>
  <si>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</si>
  <si>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</si>
  <si>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</si>
  <si>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</si>
  <si>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</si>
  <si>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</si>
  <si>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</si>
  <si>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</si>
  <si>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</si>
  <si>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</si>
  <si>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</si>
  <si>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</si>
  <si>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</si>
  <si>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</si>
  <si>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</si>
  <si>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</si>
  <si>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</si>
  <si>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</si>
  <si>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</si>
  <si>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</si>
  <si>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</si>
  <si>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</si>
  <si>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</si>
  <si>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</si>
  <si>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</si>
  <si>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</si>
  <si>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</si>
  <si>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</si>
  <si>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</si>
  <si>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</si>
  <si>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</si>
  <si>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</si>
  <si>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</si>
  <si>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</si>
  <si>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</si>
  <si>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</si>
  <si>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</si>
  <si>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</si>
  <si>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</si>
  <si>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</si>
  <si>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</si>
  <si>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</si>
  <si>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</si>
  <si>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</si>
  <si>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</si>
  <si>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</si>
  <si>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</si>
  <si>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</si>
  <si>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</si>
  <si>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</si>
  <si>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</si>
  <si>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</si>
  <si>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</si>
  <si>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</si>
  <si>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</si>
  <si>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</si>
  <si>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</si>
  <si>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</si>
  <si>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</si>
  <si>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</si>
  <si>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</si>
  <si>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</si>
  <si>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</si>
  <si>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</si>
  <si>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</si>
  <si>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</si>
  <si>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</si>
  <si>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</si>
  <si>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</si>
  <si>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</si>
  <si>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</si>
  <si>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</si>
  <si>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</si>
  <si>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</si>
  <si>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</si>
  <si>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</si>
  <si>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</si>
  <si>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</si>
  <si>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</si>
  <si>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</si>
  <si>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</si>
  <si>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</si>
  <si>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</si>
  <si>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</si>
  <si>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</si>
  <si>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</si>
  <si>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</si>
  <si>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</si>
  <si>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</si>
  <si>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</si>
  <si>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</si>
  <si>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</si>
  <si>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</si>
  <si>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</si>
  <si>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</si>
  <si>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</si>
  <si>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</si>
  <si>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</si>
  <si>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</si>
  <si>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</si>
  <si>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</si>
  <si>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</si>
  <si>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</si>
  <si>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</si>
  <si>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</si>
  <si>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</si>
  <si>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</si>
  <si>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</si>
  <si>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</si>
  <si>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</si>
  <si>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</si>
  <si>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</si>
  <si>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</si>
  <si>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</si>
  <si>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</si>
  <si>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</si>
  <si>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</si>
  <si>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</si>
  <si>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</si>
  <si>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</si>
  <si>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</si>
  <si>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</si>
  <si>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</si>
  <si>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</si>
  <si>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</si>
  <si>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</si>
  <si>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</si>
  <si>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</si>
  <si>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</si>
  <si>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</si>
  <si>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</si>
  <si>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</si>
  <si>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</si>
  <si>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</si>
  <si>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</si>
  <si>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</si>
  <si>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</si>
  <si>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</si>
  <si>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</si>
  <si>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</si>
  <si>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</si>
  <si>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</si>
  <si>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</si>
  <si>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</si>
  <si>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</si>
  <si>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</si>
  <si>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</si>
  <si>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</si>
  <si>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</si>
  <si>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</si>
  <si>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</si>
  <si>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</si>
  <si>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</si>
  <si>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</si>
  <si>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</si>
  <si>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</si>
  <si>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</si>
  <si>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</si>
  <si>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</si>
  <si>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</si>
  <si>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</si>
  <si>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</si>
  <si>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</si>
  <si>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</si>
  <si>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</si>
  <si>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</si>
  <si>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</si>
  <si>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</si>
  <si>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</si>
  <si>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</si>
  <si>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</si>
  <si>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</si>
  <si>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</si>
  <si>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</si>
  <si>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</si>
  <si>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</si>
  <si>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</si>
  <si>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</si>
  <si>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</si>
  <si>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</si>
  <si>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</si>
  <si>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</si>
  <si>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</si>
  <si>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</si>
  <si>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</si>
  <si>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</si>
  <si>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</si>
  <si>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</si>
  <si>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</si>
  <si>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</si>
  <si>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</si>
  <si>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</si>
  <si>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</si>
  <si>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</si>
  <si>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</si>
  <si>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</si>
  <si>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</si>
  <si>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</si>
  <si>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</si>
  <si>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</si>
  <si>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</si>
  <si>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</si>
  <si>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</si>
  <si>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</si>
  <si>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</si>
  <si>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</si>
  <si>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</si>
  <si>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</si>
  <si>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</si>
  <si>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</si>
  <si>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</si>
  <si>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</si>
  <si>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</si>
  <si>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</si>
  <si>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</si>
  <si>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</si>
  <si>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</si>
  <si>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</si>
  <si>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</si>
  <si>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</si>
  <si>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</si>
  <si>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</si>
  <si>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</si>
  <si>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</si>
  <si>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</si>
  <si>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</si>
  <si>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</si>
  <si>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</si>
  <si>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</si>
  <si>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</si>
  <si>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</si>
  <si>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</si>
  <si>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</si>
  <si>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</si>
  <si>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</si>
  <si>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</si>
  <si>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</si>
  <si>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</si>
  <si>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</si>
  <si>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</si>
  <si>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</si>
  <si>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</si>
  <si>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</si>
  <si>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</si>
  <si>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</si>
  <si>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</si>
  <si>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</si>
  <si>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</si>
  <si>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</si>
  <si>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</si>
  <si>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</si>
  <si>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</si>
  <si>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</si>
  <si>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</si>
  <si>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</si>
  <si>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</si>
  <si>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</si>
  <si>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</si>
  <si>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</si>
  <si>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</si>
  <si>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</si>
  <si>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</si>
  <si>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</si>
  <si>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</si>
  <si>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</si>
  <si>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</si>
  <si>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</si>
  <si>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</si>
  <si>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</si>
  <si>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</si>
  <si>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</si>
  <si>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</si>
  <si>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</si>
  <si>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</si>
  <si>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</si>
  <si>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</si>
  <si>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</si>
  <si>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</si>
  <si>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</si>
  <si>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</si>
  <si>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</si>
  <si>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</si>
  <si>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</si>
  <si>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</si>
  <si>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</si>
  <si>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</si>
  <si>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</si>
  <si>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</si>
  <si>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</si>
  <si>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</si>
  <si>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</si>
  <si>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</si>
  <si>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</si>
  <si>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</si>
  <si>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</si>
  <si>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</si>
  <si>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</si>
  <si>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</si>
  <si>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</si>
  <si>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</si>
  <si>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</si>
  <si>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</si>
  <si>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</si>
  <si>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</si>
  <si>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</si>
  <si>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</si>
  <si>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</si>
  <si>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</si>
  <si>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</si>
  <si>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</si>
  <si>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</si>
  <si>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</si>
  <si>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</si>
  <si>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</si>
  <si>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</si>
  <si>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</si>
  <si>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</si>
  <si>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</si>
  <si>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</si>
  <si>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</si>
  <si>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</si>
  <si>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</si>
  <si>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</si>
  <si>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</si>
  <si>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</si>
  <si>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</si>
  <si>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</si>
  <si>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</si>
  <si>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</si>
  <si>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</si>
  <si>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</si>
  <si>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</si>
  <si>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</si>
  <si>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</si>
  <si>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</si>
  <si>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</si>
  <si>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</si>
  <si>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</si>
  <si>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</si>
  <si>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</si>
  <si>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</si>
  <si>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</si>
  <si>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</si>
  <si>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</si>
  <si>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</si>
  <si>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</si>
  <si>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</si>
  <si>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</si>
  <si>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</si>
  <si>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</si>
  <si>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</si>
  <si>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</si>
  <si>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</si>
  <si>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</si>
  <si>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</si>
  <si>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</si>
  <si>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</si>
  <si>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</si>
  <si>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</si>
  <si>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</si>
  <si>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</si>
  <si>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</si>
  <si>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</si>
  <si>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</si>
  <si>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</si>
  <si>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</si>
  <si>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</si>
  <si>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</si>
  <si>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</si>
  <si>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</si>
  <si>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</si>
  <si>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</si>
  <si>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</si>
  <si>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</si>
  <si>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</si>
  <si>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</si>
  <si>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</si>
  <si>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</si>
  <si>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</si>
  <si>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</si>
  <si>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</si>
  <si>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</si>
  <si>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</si>
  <si>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</si>
  <si>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</si>
  <si>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</si>
  <si>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</si>
  <si>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</si>
  <si>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</si>
  <si>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</si>
  <si>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</si>
  <si>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</si>
  <si>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</si>
  <si>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</si>
  <si>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</si>
  <si>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</si>
  <si>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</si>
  <si>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</si>
  <si>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</si>
  <si>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</si>
  <si>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</si>
  <si>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</si>
  <si>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</si>
  <si>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</si>
  <si>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</si>
  <si>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</si>
  <si>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</si>
  <si>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</si>
  <si>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</si>
  <si>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</si>
  <si>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</si>
  <si>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</si>
  <si>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</si>
  <si>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</si>
  <si>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</si>
  <si>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</si>
  <si>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</si>
  <si>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</si>
  <si>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</si>
  <si>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</si>
  <si>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</si>
  <si>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</si>
  <si>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</si>
  <si>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</si>
  <si>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</si>
  <si>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</si>
  <si>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</si>
  <si>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</si>
  <si>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</si>
  <si>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</si>
  <si>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</si>
  <si>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</si>
  <si>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</si>
  <si>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</si>
  <si>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</si>
  <si>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</si>
  <si>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</si>
  <si>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</si>
  <si>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</si>
  <si>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</si>
  <si>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</si>
  <si>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</si>
  <si>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</si>
  <si>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</si>
  <si>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</si>
  <si>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</si>
  <si>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</si>
  <si>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</si>
  <si>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</si>
  <si>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</si>
  <si>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</si>
  <si>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</si>
  <si>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</si>
  <si>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</si>
  <si>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</si>
  <si>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</si>
  <si>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</si>
  <si>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</si>
  <si>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</si>
  <si>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</si>
  <si>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</si>
  <si>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</si>
  <si>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</si>
  <si>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</si>
  <si>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</si>
  <si>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</si>
  <si>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</si>
  <si>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</si>
  <si>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</si>
  <si>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</si>
  <si>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</si>
  <si>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</si>
  <si>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</si>
  <si>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</si>
  <si>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</si>
  <si>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</si>
  <si>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</si>
  <si>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</si>
  <si>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</si>
  <si>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</si>
  <si>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</si>
  <si>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</si>
  <si>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</si>
  <si>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</si>
  <si>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</si>
  <si>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</si>
  <si>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</si>
  <si>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</si>
  <si>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</si>
  <si>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</si>
  <si>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</si>
  <si>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</si>
  <si>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</si>
  <si>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</si>
  <si>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</si>
  <si>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</si>
  <si>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</si>
  <si>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</si>
  <si>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</si>
  <si>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</si>
  <si>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</si>
  <si>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</si>
  <si>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</si>
  <si>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</si>
  <si>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</si>
  <si>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</si>
  <si>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</si>
  <si>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</si>
  <si>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</si>
  <si>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</si>
  <si>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</si>
  <si>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</si>
  <si>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</si>
  <si>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</si>
  <si>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</si>
  <si>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</si>
  <si>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</si>
  <si>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</si>
  <si>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</si>
  <si>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</si>
  <si>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</si>
  <si>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</si>
  <si>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</si>
  <si>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</si>
  <si>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</si>
  <si>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</si>
  <si>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</si>
  <si>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</si>
  <si>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</si>
  <si>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</si>
  <si>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</si>
  <si>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</si>
  <si>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</si>
  <si>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</si>
  <si>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</si>
  <si>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</si>
  <si>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</si>
  <si>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</si>
  <si>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</si>
  <si>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</si>
  <si>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</si>
  <si>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</si>
  <si>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</si>
  <si>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</si>
  <si>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</si>
  <si>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</si>
  <si>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</si>
  <si>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</t>
  </si>
  <si>
    <t>Balance Sheet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</si>
  <si>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</si>
  <si>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</si>
  <si>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</si>
  <si>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</si>
  <si>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</si>
  <si>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</si>
  <si>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MWhs</t>
  </si>
  <si>
    <t>Bloomberg</t>
  </si>
  <si>
    <t>Sustainablity Pg 94</t>
  </si>
  <si>
    <t>Sustainablity Report Pg 97</t>
  </si>
  <si>
    <t>Sustainablity Report Pg 29</t>
  </si>
  <si>
    <t>Sustainablity Report Pg 94</t>
  </si>
  <si>
    <t>Sustainablity Report Pg 72</t>
  </si>
  <si>
    <t>Sustainablity Report Pg 73</t>
  </si>
  <si>
    <t>Sustainablity Report Pg 79</t>
  </si>
  <si>
    <t>Sustainablity Report Pg 75</t>
  </si>
  <si>
    <t>Sustainablity Report Pg 78</t>
  </si>
  <si>
    <t>Sustainablity Report Pg 38</t>
  </si>
  <si>
    <t>Sustainablity Report Pg 88</t>
  </si>
  <si>
    <t>Sustainablity Report Pg 15</t>
  </si>
  <si>
    <t>Sustainablity Report Pg 19</t>
  </si>
  <si>
    <t>Sustainablity Report Pg 23</t>
  </si>
  <si>
    <t>Sustainablity Report Pg 69</t>
  </si>
  <si>
    <t>Sustainablity Report Pg 68</t>
  </si>
  <si>
    <t>Sustainablity Report Pg 61</t>
  </si>
  <si>
    <t>Sustainablity Report Pg 58</t>
  </si>
  <si>
    <t>Sustainablity Report Pg 55</t>
  </si>
  <si>
    <t>Sustainablity Report Pg 100</t>
  </si>
  <si>
    <t>Sustainablity Report Pg 98</t>
  </si>
  <si>
    <t>Sustainablity Report Pg 93</t>
  </si>
  <si>
    <t>Sustainablity Report Pg 91</t>
  </si>
  <si>
    <t>Sustainablity Report Pg 70</t>
  </si>
  <si>
    <t>Sustainablity Report Pg 62</t>
  </si>
  <si>
    <t>Sustainablity Report Pg 60</t>
  </si>
  <si>
    <t>Sustainablity Report Pg 56</t>
  </si>
  <si>
    <t>https://www.businesstimes.com.sg/banking-finance/us117b-china-wealth-manager-hit-by-alleged-fraud-at-camsing-international</t>
  </si>
  <si>
    <t>Institution</t>
  </si>
  <si>
    <t>Annual Pg 128</t>
  </si>
  <si>
    <t>Jing Investors Co., Ltd</t>
  </si>
  <si>
    <t>Govt</t>
  </si>
  <si>
    <t xml:space="preserve">Public </t>
  </si>
  <si>
    <t>Annual Pg 130</t>
  </si>
  <si>
    <t>Annual Pg 201</t>
  </si>
  <si>
    <t>Annual Pg 101</t>
  </si>
  <si>
    <t>Sustainablity Report Pg 14</t>
  </si>
  <si>
    <t>Annual Pg 232</t>
  </si>
  <si>
    <t>https://fundselectorasia.com/sfc-fines-noah-hk5m-for-client-risk-control/</t>
  </si>
  <si>
    <t>Converted from HK dollar to CNY</t>
  </si>
  <si>
    <t>Factset</t>
  </si>
  <si>
    <t>Annual Pg 117</t>
  </si>
  <si>
    <t>Annual Pg 110</t>
  </si>
  <si>
    <t>Annual Pg 88</t>
  </si>
  <si>
    <t>Annual Pg 95</t>
  </si>
  <si>
    <t>Annual Pg 99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</si>
  <si>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</si>
  <si>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</si>
  <si>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</si>
  <si>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</si>
  <si>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</si>
  <si>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</si>
  <si>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Committee members</t>
  </si>
  <si>
    <t>Jingbo Wang</t>
  </si>
  <si>
    <t>Co-Founder, Chairwoman &amp; CEO</t>
  </si>
  <si>
    <t>Boquan He</t>
  </si>
  <si>
    <t>Co-Founder &amp; Independent Director</t>
  </si>
  <si>
    <t xml:space="preserve"> 7 Days Group Holdings Limited, Guangzhou Jinri Investment Co., Ltd., iKang Guobin Healthcare Group, Inc., iKang Healthcare Group, Inc</t>
  </si>
  <si>
    <t>Compensation Committee</t>
  </si>
  <si>
    <t>Zhe Yin</t>
  </si>
  <si>
    <t>Co-Founder &amp; Director</t>
  </si>
  <si>
    <t xml:space="preserve"> Concord Medical Services Holdings Limited</t>
  </si>
  <si>
    <t>Chia-Yue Chang</t>
  </si>
  <si>
    <t>Executive Director &amp; Chief Marketing Officer</t>
  </si>
  <si>
    <t>Zhiwu Chen</t>
  </si>
  <si>
    <t>Independent Director</t>
  </si>
  <si>
    <t>Bank of Communications Co., Ltd, Jiayuan.com International Ltd, PetroChina Company Limited.</t>
  </si>
  <si>
    <t>Audit Committee, Corporate Governance and Nomination Committee</t>
  </si>
  <si>
    <t>Tze-Kaing Yang</t>
  </si>
  <si>
    <t xml:space="preserve"> Bairong Inc, Shanghai Milestone Capital Management Co., Ltd., ValuEngine Inc.</t>
  </si>
  <si>
    <t xml:space="preserve"> ASROCK Incorporation, ASUSTeK Computer Inc., Pegatron Corporation, TTY Biopharm Company Limited.</t>
  </si>
  <si>
    <t>APT Satellite Holdings Limited, AU Optronics Corp, Bank of Taiwan, China United Trust &amp; Investment Corp. , Nan Shan Life Insurance Company Ltd, Natural Beauty Bio-Technology Limited, RITEK Corporation, Taiwan Stock Exchange Corporation, TISCO Financial Group Public Company Limited , Vanguard International Semiconductor Corporation</t>
  </si>
  <si>
    <t>Nanpeng Shen</t>
  </si>
  <si>
    <t>Director</t>
  </si>
  <si>
    <t xml:space="preserve"> 360 Security Technology Inc. (SHSE:601360), Beijing Byte Dance Telecommunications Co., Ltd., China Real Estate Information Corporation, E-House (China) Holdings Limited, Five One Network Development Co., Ltd., Focus Media Holding Ltd., Hero Entertainment Co., Ltd., Home Inns &amp; Hotels Management (Hong Kong) Limited, Homeinns Hotel Group, Hong Kong Exchanges and Clearing Limited, Le Gaga Holdings Ltd, Pinduoduo Inc, Trip.com Group Limited. </t>
  </si>
  <si>
    <t>AutoNavi Holdings Limited , BTG Hotels (Group) Co., Ltd, China Nuokang Bio-Pharmaceutical Inc, China Renaissance Holdings Limited, Feihe International, Inc, FinVolution Group, Mecox Lane Limited, Momo Inc, Peak Sport Products Co., Limited, Sequoia Capital Operations LLC, TaYa Venture Capital Co. Ltd.</t>
  </si>
  <si>
    <t>Audit Committee and Compensation Committee</t>
  </si>
  <si>
    <t>Jinbo Yao</t>
  </si>
  <si>
    <t>Uxin Limited</t>
  </si>
  <si>
    <t xml:space="preserve"> 58.com Inc., Cheetah Mobile Inc, Xueda Education Group</t>
  </si>
  <si>
    <t>Corporate Governance and Nomination Committee</t>
  </si>
  <si>
    <t>Annual Pg 122</t>
  </si>
  <si>
    <t>Annual Pg 97</t>
  </si>
  <si>
    <t>Annual Pg 105</t>
  </si>
  <si>
    <t>Annual Pg 108</t>
  </si>
  <si>
    <t>Annual Pg 121</t>
  </si>
  <si>
    <t>Annual Pg 114</t>
  </si>
  <si>
    <t>Annual Pg 92</t>
  </si>
  <si>
    <t>Annual Pg 91</t>
  </si>
  <si>
    <t>Annual Pg 98</t>
  </si>
  <si>
    <t>Annual Pg 102</t>
  </si>
  <si>
    <t>Annual 117</t>
  </si>
  <si>
    <t>Annual Pg 126</t>
  </si>
  <si>
    <t>https://www.bloombergquint.com/global-economics/fund-scandal-was-wake-up-call-for-noah-s-shadow-banking-shift</t>
  </si>
  <si>
    <t>Sustainablity Pg 43</t>
  </si>
  <si>
    <t>https://www.unpri.org/signatory-directory/noah-holdings-limited/5737.article</t>
  </si>
  <si>
    <t>Local</t>
  </si>
  <si>
    <t>International</t>
  </si>
  <si>
    <t>US GAAP</t>
  </si>
  <si>
    <t>Annual Pg 171</t>
  </si>
  <si>
    <t>Business Conduct and Ethics Code Pg 6</t>
  </si>
  <si>
    <t>Business Conduct and Ethics Code</t>
  </si>
  <si>
    <t>Annual Pg 217</t>
  </si>
  <si>
    <t>https://law.lis.virginia.gov/vacode/title13.1/chapter9/section13.1-651/</t>
  </si>
  <si>
    <t>Sustainablity Pg 25</t>
  </si>
  <si>
    <t>G.13.2.0</t>
  </si>
  <si>
    <t>Policy exist</t>
  </si>
  <si>
    <t>Business Conduct and Ethics Code Pg 8</t>
  </si>
  <si>
    <t>Annual Pg 151</t>
  </si>
  <si>
    <t>Annual Pg 144</t>
  </si>
  <si>
    <t>Annual Pg 119</t>
  </si>
  <si>
    <t>Annual Pg 124</t>
  </si>
  <si>
    <t xml:space="preserve"> Deloitte Touche Tohmatsu Certified Public Accountants LLP</t>
  </si>
  <si>
    <t>F.2.5</t>
  </si>
  <si>
    <t>Employees</t>
  </si>
  <si>
    <t>Total number  of employees</t>
  </si>
  <si>
    <t>Tax Disclosure Penalties</t>
  </si>
  <si>
    <t>Annual Pg 73</t>
  </si>
  <si>
    <t>Annual Pg 70</t>
  </si>
  <si>
    <t>Sustainablity Report Pg 67</t>
  </si>
  <si>
    <t>Sustainablity Report Pg 59</t>
  </si>
  <si>
    <t>Mainland China</t>
  </si>
  <si>
    <t>Hong Kong</t>
  </si>
  <si>
    <t>United States</t>
  </si>
  <si>
    <t>Converted from GJ to MWhs</t>
  </si>
  <si>
    <t>Sustainablity Pg 93</t>
  </si>
  <si>
    <t>Sustainablity Pg 91</t>
  </si>
  <si>
    <t>Sustainablity Pg 83</t>
  </si>
  <si>
    <t>Annual Pg 125</t>
  </si>
  <si>
    <t>Annual Pg 96</t>
  </si>
  <si>
    <t>G.6.3.0</t>
  </si>
  <si>
    <t>G.6.3.1</t>
  </si>
  <si>
    <t>G.10.10.0</t>
  </si>
  <si>
    <t>G.13.2.1</t>
  </si>
  <si>
    <t>G.11.3.1</t>
  </si>
  <si>
    <t>G.10.10.1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</si>
</sst>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68" fontId="0" fillId="0" borderId="0" xfId="2" applyNumberFormat="1" applyFont="1" applyFill="1"/>
    <xf numFmtId="166" fontId="0" fillId="0" borderId="0" xfId="0" applyNumberFormat="1" applyFill="1"/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2" applyNumberFormat="1" applyFont="1" applyFill="1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3" fillId="0" borderId="4" xfId="0" applyNumberFormat="1" applyFont="1" applyFill="1" applyBorder="1" applyAlignment="1">
      <alignment horizontal="center" vertical="center"/>
    </xf>
    <xf numFmtId="9" fontId="0" fillId="0" borderId="0" xfId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undselectorasia.com/sfc-fines-noah-hk5m-for-client-risk-control/" TargetMode="External"/><Relationship Id="rId7" Type="http://schemas.openxmlformats.org/officeDocument/2006/relationships/hyperlink" Target="https://law.lis.virginia.gov/vacode/title13.1/chapter9/section13.1-651/" TargetMode="External"/><Relationship Id="rId2" Type="http://schemas.openxmlformats.org/officeDocument/2006/relationships/hyperlink" Target="https://www.businesstimes.com.sg/banking-finance/us117b-china-wealth-manager-hit-by-alleged-fraud-at-camsing-international" TargetMode="External"/><Relationship Id="rId1" Type="http://schemas.openxmlformats.org/officeDocument/2006/relationships/hyperlink" Target="https://www.businesstimes.com.sg/banking-finance/us117b-china-wealth-manager-hit-by-alleged-fraud-at-camsing-international" TargetMode="External"/><Relationship Id="rId6" Type="http://schemas.openxmlformats.org/officeDocument/2006/relationships/hyperlink" Target="https://www.unpri.org/signatory-directory/noah-holdings-limited/5737.article" TargetMode="External"/><Relationship Id="rId5" Type="http://schemas.openxmlformats.org/officeDocument/2006/relationships/hyperlink" Target="https://www.bloombergquint.com/global-economics/fund-scandal-was-wake-up-call-for-noah-s-shadow-banking-shift" TargetMode="External"/><Relationship Id="rId4" Type="http://schemas.openxmlformats.org/officeDocument/2006/relationships/hyperlink" Target="https://fundselectorasia.com/sfc-fines-noah-hk5m-for-client-risk-contr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XFD318"/>
  <sheetViews>
    <sheetView tabSelected="1" zoomScale="80" zoomScaleNormal="80" workbookViewId="0">
      <pane xSplit="4" ySplit="2" topLeftCell="I287" activePane="bottomRight" state="frozen"/>
      <selection pane="topRight" activeCell="D1" sqref="D1"/>
      <selection pane="bottomLeft" activeCell="A3" sqref="A3"/>
      <selection pane="bottomRight" activeCell="T316" sqref="T316"/>
    </sheetView>
  </sheetViews>
  <sheetFormatPr defaultColWidth="8.88671875" defaultRowHeight="14.4" x14ac:dyDescent="0.3"/>
  <cols>
    <col min="1" max="1" width="8.88671875" style="7"/>
    <col min="2" max="2" width="9.33203125" customWidth="1"/>
    <col min="3" max="3" width="9.33203125" style="7" bestFit="1" customWidth="1"/>
    <col min="4" max="4" width="14.88671875" style="7" bestFit="1" customWidth="1"/>
    <col min="5" max="5" width="21.5546875" style="7" bestFit="1" customWidth="1"/>
    <col min="6" max="6" width="47.5546875" style="7" bestFit="1" customWidth="1"/>
    <col min="7" max="7" width="49.5546875" style="7" bestFit="1" customWidth="1"/>
    <col min="8" max="9" width="15.44140625" style="7" bestFit="1" customWidth="1"/>
    <col min="10" max="10" width="20.44140625" style="7" customWidth="1"/>
    <col min="11" max="11" width="12.5546875" style="7" customWidth="1"/>
    <col min="12" max="12" width="5.88671875" style="7" customWidth="1"/>
    <col min="13" max="13" width="2.88671875" style="7" customWidth="1"/>
    <col min="14" max="16" width="15.88671875" style="7" customWidth="1"/>
    <col min="17" max="17" width="19.33203125" style="7" customWidth="1"/>
    <col min="18" max="18" width="15.5546875" style="7" customWidth="1"/>
    <col min="19" max="19" width="15.6640625" style="7" customWidth="1"/>
    <col min="20" max="20" width="10" style="7" bestFit="1" customWidth="1"/>
    <col min="21" max="21" width="3.6640625" style="7" customWidth="1"/>
    <col min="22" max="25" width="8.88671875" style="7"/>
    <col min="26" max="26" width="12.44140625" style="7" customWidth="1"/>
    <col min="27" max="27" width="14.44140625" style="7" customWidth="1"/>
    <col min="28" max="28" width="10" style="7" bestFit="1" customWidth="1"/>
    <col min="29" max="29" width="8.88671875" style="7"/>
    <col min="30" max="30" width="29.33203125" style="7" bestFit="1" customWidth="1"/>
    <col min="31" max="16384" width="8.88671875" style="7"/>
  </cols>
  <sheetData>
    <row r="1" spans="2:30" customFormat="1" x14ac:dyDescent="0.3">
      <c r="D1" s="7" t="s">
        <v>3</v>
      </c>
      <c r="K1" t="s">
        <v>650</v>
      </c>
      <c r="N1" s="4" t="s">
        <v>17</v>
      </c>
      <c r="O1" s="5"/>
      <c r="P1" s="5"/>
      <c r="Q1" s="5"/>
      <c r="R1" s="5"/>
      <c r="S1" s="5"/>
      <c r="T1" s="9"/>
      <c r="V1" s="2" t="s">
        <v>10</v>
      </c>
      <c r="W1" s="3"/>
      <c r="X1" s="3"/>
      <c r="Y1" s="3"/>
      <c r="Z1" s="3"/>
      <c r="AA1" s="3"/>
      <c r="AB1" s="3"/>
      <c r="AC1" s="3"/>
      <c r="AD1" s="3"/>
    </row>
    <row r="2" spans="2:30" customFormat="1" x14ac:dyDescent="0.3">
      <c r="B2" s="1" t="s">
        <v>0</v>
      </c>
      <c r="C2" s="1" t="s">
        <v>0</v>
      </c>
      <c r="D2" s="1" t="s">
        <v>7</v>
      </c>
      <c r="E2" s="1" t="s">
        <v>8</v>
      </c>
      <c r="F2" s="1" t="s">
        <v>6</v>
      </c>
      <c r="G2" s="1" t="s">
        <v>9</v>
      </c>
      <c r="H2" s="1" t="s">
        <v>1</v>
      </c>
      <c r="I2" s="1" t="s">
        <v>2</v>
      </c>
      <c r="J2" s="1" t="s">
        <v>813</v>
      </c>
      <c r="K2" s="1" t="s">
        <v>814</v>
      </c>
      <c r="L2" s="1" t="s">
        <v>72</v>
      </c>
      <c r="M2" s="6"/>
      <c r="N2" s="1">
        <v>2015</v>
      </c>
      <c r="O2" s="1">
        <v>2016</v>
      </c>
      <c r="P2" s="1">
        <v>2017</v>
      </c>
      <c r="Q2" s="1">
        <v>2018</v>
      </c>
      <c r="R2" s="1">
        <v>2019</v>
      </c>
      <c r="S2" s="1">
        <v>2020</v>
      </c>
      <c r="T2" s="1" t="s">
        <v>91</v>
      </c>
      <c r="V2" s="1">
        <v>2015</v>
      </c>
      <c r="W2" s="1">
        <v>2016</v>
      </c>
      <c r="X2" s="1">
        <v>2017</v>
      </c>
      <c r="Y2" s="1">
        <v>2018</v>
      </c>
      <c r="Z2" s="1">
        <v>2019</v>
      </c>
      <c r="AA2" s="1">
        <v>2020</v>
      </c>
      <c r="AB2" s="1" t="s">
        <v>91</v>
      </c>
      <c r="AC2" s="1" t="s">
        <v>11</v>
      </c>
      <c r="AD2" s="1" t="s">
        <v>12</v>
      </c>
    </row>
    <row r="3" spans="2:30" x14ac:dyDescent="0.3">
      <c r="B3" t="s">
        <v>643</v>
      </c>
      <c r="C3" s="7" t="s">
        <v>643</v>
      </c>
      <c r="D3" s="7" t="s">
        <v>73</v>
      </c>
      <c r="E3" s="7" t="s">
        <v>647</v>
      </c>
      <c r="F3" s="7" t="s">
        <v>74</v>
      </c>
      <c r="G3" s="7" t="str">
        <f>+F3</f>
        <v>Revenue</v>
      </c>
      <c r="H3" s="7" t="s">
        <v>5</v>
      </c>
      <c r="I3" s="7" t="s">
        <v>776</v>
      </c>
      <c r="J3" s="7" t="s">
        <v>647</v>
      </c>
      <c r="K3" s="7" t="s">
        <v>799</v>
      </c>
      <c r="N3" s="8">
        <v>2232696000</v>
      </c>
      <c r="O3" s="8">
        <v>2561636000</v>
      </c>
      <c r="P3" s="8">
        <v>2846006000</v>
      </c>
      <c r="Q3" s="8">
        <v>3324712000</v>
      </c>
      <c r="R3" s="8">
        <v>3413176000</v>
      </c>
      <c r="S3" s="8">
        <v>3324712000</v>
      </c>
    </row>
    <row r="4" spans="2:30" x14ac:dyDescent="0.3">
      <c r="B4" t="s">
        <v>705</v>
      </c>
      <c r="C4" s="7" t="s">
        <v>705</v>
      </c>
      <c r="D4" s="7" t="s">
        <v>73</v>
      </c>
      <c r="E4" s="7" t="s">
        <v>647</v>
      </c>
      <c r="F4" s="7" t="s">
        <v>706</v>
      </c>
      <c r="G4" s="7" t="str">
        <f>+F4</f>
        <v>Cost of sales</v>
      </c>
      <c r="H4" s="7" t="str">
        <f>+H3</f>
        <v>Numeric</v>
      </c>
      <c r="I4" s="7" t="str">
        <f>+I3</f>
        <v>CNY</v>
      </c>
      <c r="J4" s="7" t="s">
        <v>647</v>
      </c>
      <c r="K4" s="7" t="str">
        <f>K3</f>
        <v>December</v>
      </c>
      <c r="N4" s="8">
        <v>-1561151000</v>
      </c>
      <c r="O4" s="8">
        <v>-1846283000</v>
      </c>
      <c r="P4" s="8">
        <v>-2049874000</v>
      </c>
      <c r="Q4" s="8">
        <v>-2363084000</v>
      </c>
      <c r="R4" s="8">
        <v>-2476846000</v>
      </c>
      <c r="S4" s="8">
        <v>-2047350000</v>
      </c>
    </row>
    <row r="5" spans="2:30" x14ac:dyDescent="0.3">
      <c r="B5" t="s">
        <v>644</v>
      </c>
      <c r="C5" s="7" t="s">
        <v>644</v>
      </c>
      <c r="D5" s="7" t="s">
        <v>73</v>
      </c>
      <c r="E5" s="7" t="s">
        <v>647</v>
      </c>
      <c r="F5" s="7" t="s">
        <v>353</v>
      </c>
      <c r="G5" s="7" t="s">
        <v>353</v>
      </c>
      <c r="H5" s="7" t="s">
        <v>5</v>
      </c>
      <c r="I5" s="7" t="str">
        <f>I3</f>
        <v>CNY</v>
      </c>
      <c r="J5" s="7" t="s">
        <v>647</v>
      </c>
      <c r="K5" s="7" t="str">
        <f>K3</f>
        <v>December</v>
      </c>
      <c r="N5" s="8">
        <v>526302000</v>
      </c>
      <c r="O5" s="8">
        <v>597891000</v>
      </c>
      <c r="P5" s="8">
        <v>761862000</v>
      </c>
      <c r="Q5" s="8">
        <v>803746000</v>
      </c>
      <c r="R5" s="8">
        <v>863759000</v>
      </c>
      <c r="S5" s="8">
        <v>-743522000</v>
      </c>
    </row>
    <row r="6" spans="2:30" x14ac:dyDescent="0.3">
      <c r="B6" t="s">
        <v>732</v>
      </c>
      <c r="C6" s="7" t="s">
        <v>732</v>
      </c>
      <c r="D6" s="7" t="s">
        <v>73</v>
      </c>
      <c r="E6" s="7" t="s">
        <v>647</v>
      </c>
      <c r="F6" s="7" t="s">
        <v>731</v>
      </c>
      <c r="G6" s="7" t="str">
        <f>+F6</f>
        <v>Total salary expense</v>
      </c>
      <c r="H6" s="7" t="s">
        <v>5</v>
      </c>
      <c r="I6" s="7" t="str">
        <f>I3</f>
        <v>CNY</v>
      </c>
      <c r="J6" s="7" t="s">
        <v>647</v>
      </c>
      <c r="K6" s="7" t="str">
        <f>K3</f>
        <v>December</v>
      </c>
      <c r="N6" s="8">
        <v>-1164492000</v>
      </c>
      <c r="O6" s="8">
        <v>-1300405000</v>
      </c>
      <c r="P6" s="8">
        <v>-1407372000</v>
      </c>
      <c r="Q6" s="8">
        <v>-1564192000</v>
      </c>
      <c r="R6" s="8">
        <v>-1610770000</v>
      </c>
      <c r="S6" s="8">
        <v>-1504012000</v>
      </c>
    </row>
    <row r="7" spans="2:30" x14ac:dyDescent="0.3">
      <c r="B7" t="s">
        <v>645</v>
      </c>
      <c r="C7" s="7" t="s">
        <v>645</v>
      </c>
      <c r="D7" s="7" t="s">
        <v>73</v>
      </c>
      <c r="E7" s="7" t="s">
        <v>648</v>
      </c>
      <c r="F7" s="7" t="s">
        <v>75</v>
      </c>
      <c r="G7" s="7" t="str">
        <f>+F7</f>
        <v>Total Assets</v>
      </c>
      <c r="H7" s="7" t="s">
        <v>5</v>
      </c>
      <c r="I7" s="7" t="str">
        <f>I3</f>
        <v>CNY</v>
      </c>
      <c r="J7" s="7" t="s">
        <v>648</v>
      </c>
      <c r="K7" s="7" t="str">
        <f>K3</f>
        <v>December</v>
      </c>
      <c r="N7" s="8">
        <v>4096994415</v>
      </c>
      <c r="O7" s="8">
        <v>5956489000</v>
      </c>
      <c r="P7" s="8">
        <v>6494854000</v>
      </c>
      <c r="Q7" s="8">
        <v>8014264000</v>
      </c>
      <c r="R7" s="8">
        <v>9802604000</v>
      </c>
      <c r="S7" s="8">
        <v>9399586000</v>
      </c>
      <c r="T7" s="8"/>
      <c r="AB7" s="8"/>
    </row>
    <row r="8" spans="2:30" x14ac:dyDescent="0.3">
      <c r="B8" t="s">
        <v>646</v>
      </c>
      <c r="C8" s="7" t="s">
        <v>646</v>
      </c>
      <c r="D8" s="7" t="s">
        <v>73</v>
      </c>
      <c r="E8" s="7" t="s">
        <v>648</v>
      </c>
      <c r="F8" s="7" t="s">
        <v>391</v>
      </c>
      <c r="G8" s="7" t="str">
        <f>F8</f>
        <v>Total liabilities</v>
      </c>
      <c r="H8" s="7" t="s">
        <v>5</v>
      </c>
      <c r="I8" s="7" t="str">
        <f>I3</f>
        <v>CNY</v>
      </c>
      <c r="J8" s="7" t="s">
        <v>648</v>
      </c>
      <c r="K8" s="7" t="str">
        <f>K3</f>
        <v>December</v>
      </c>
      <c r="N8" s="8">
        <v>1562997866</v>
      </c>
      <c r="O8" s="8">
        <v>2234553000</v>
      </c>
      <c r="P8" s="8">
        <v>1987108000</v>
      </c>
      <c r="Q8" s="8">
        <v>1838887000</v>
      </c>
      <c r="R8" s="8">
        <v>1927644000</v>
      </c>
      <c r="S8" s="8">
        <v>2122215000</v>
      </c>
    </row>
    <row r="9" spans="2:30" x14ac:dyDescent="0.3">
      <c r="B9" t="s">
        <v>651</v>
      </c>
      <c r="C9" s="7" t="s">
        <v>651</v>
      </c>
      <c r="D9" s="7" t="s">
        <v>73</v>
      </c>
      <c r="E9" s="7" t="s">
        <v>648</v>
      </c>
      <c r="F9" s="7" t="s">
        <v>212</v>
      </c>
      <c r="G9" s="7" t="str">
        <f>F9</f>
        <v>Total equity</v>
      </c>
      <c r="H9" s="7" t="s">
        <v>5</v>
      </c>
      <c r="I9" s="7" t="str">
        <f>I3</f>
        <v>CNY</v>
      </c>
      <c r="J9" s="7" t="s">
        <v>648</v>
      </c>
      <c r="K9" s="7" t="str">
        <f>K3</f>
        <v>December</v>
      </c>
      <c r="N9" s="8">
        <v>2533996549</v>
      </c>
      <c r="O9" s="8">
        <v>3391272000</v>
      </c>
      <c r="P9" s="8">
        <v>4507746000</v>
      </c>
      <c r="Q9" s="8">
        <v>6175377000</v>
      </c>
      <c r="R9" s="8">
        <v>7874960000</v>
      </c>
      <c r="S9" s="8">
        <v>7277371000</v>
      </c>
    </row>
    <row r="10" spans="2:30" x14ac:dyDescent="0.3">
      <c r="B10" t="s">
        <v>721</v>
      </c>
      <c r="C10" s="7" t="s">
        <v>721</v>
      </c>
      <c r="D10" s="7" t="s">
        <v>73</v>
      </c>
      <c r="E10" s="7" t="s">
        <v>719</v>
      </c>
      <c r="F10" s="7" t="s">
        <v>720</v>
      </c>
      <c r="G10" s="7" t="str">
        <f>F10</f>
        <v>Total number of shares</v>
      </c>
      <c r="H10" s="7" t="s">
        <v>5</v>
      </c>
      <c r="K10" s="7" t="str">
        <f>K3</f>
        <v>December</v>
      </c>
      <c r="N10" s="8">
        <v>28071538</v>
      </c>
      <c r="O10" s="8">
        <v>28231328</v>
      </c>
      <c r="P10" s="8">
        <v>28559704</v>
      </c>
      <c r="Q10" s="8">
        <v>30064774</v>
      </c>
      <c r="R10" s="8">
        <v>30799657</v>
      </c>
      <c r="S10" s="8">
        <v>30544340</v>
      </c>
    </row>
    <row r="11" spans="2:30" x14ac:dyDescent="0.3">
      <c r="B11" t="s">
        <v>722</v>
      </c>
      <c r="C11" s="7" t="s">
        <v>722</v>
      </c>
      <c r="D11" s="7" t="s">
        <v>73</v>
      </c>
      <c r="E11" s="7" t="s">
        <v>723</v>
      </c>
      <c r="F11" s="7" t="s">
        <v>723</v>
      </c>
      <c r="H11" s="7" t="s">
        <v>5</v>
      </c>
      <c r="I11" s="7" t="str">
        <f>I3</f>
        <v>CNY</v>
      </c>
      <c r="J11" s="7" t="s">
        <v>648</v>
      </c>
      <c r="K11" s="7" t="str">
        <f>K3</f>
        <v>December</v>
      </c>
      <c r="N11" s="32">
        <v>27.93</v>
      </c>
      <c r="O11" s="32">
        <v>21.93</v>
      </c>
      <c r="P11" s="32">
        <v>46.28</v>
      </c>
      <c r="Q11" s="32">
        <v>43.32</v>
      </c>
      <c r="R11" s="32">
        <v>35.369999999999997</v>
      </c>
      <c r="S11" s="32">
        <v>47.81</v>
      </c>
    </row>
    <row r="12" spans="2:30" x14ac:dyDescent="0.3">
      <c r="B12" t="s">
        <v>652</v>
      </c>
      <c r="C12" s="7" t="s">
        <v>652</v>
      </c>
      <c r="D12" s="7" t="s">
        <v>73</v>
      </c>
      <c r="E12" s="7" t="s">
        <v>77</v>
      </c>
      <c r="F12" s="7" t="s">
        <v>76</v>
      </c>
      <c r="G12" s="7" t="str">
        <f>+F12</f>
        <v>Production Volume</v>
      </c>
      <c r="H12" s="7" t="s">
        <v>5</v>
      </c>
      <c r="I12" s="31" t="s">
        <v>649</v>
      </c>
      <c r="K12" s="7" t="str">
        <f>K3</f>
        <v>December</v>
      </c>
      <c r="N12" s="11"/>
      <c r="O12" s="11"/>
      <c r="P12" s="11"/>
      <c r="Q12" s="11"/>
      <c r="R12" s="11"/>
      <c r="S12" s="11"/>
    </row>
    <row r="13" spans="2:30" x14ac:dyDescent="0.3">
      <c r="B13" t="s">
        <v>653</v>
      </c>
      <c r="C13" s="7" t="s">
        <v>653</v>
      </c>
      <c r="D13" s="7" t="s">
        <v>13</v>
      </c>
      <c r="E13" s="7" t="s">
        <v>14</v>
      </c>
      <c r="F13" s="7" t="s">
        <v>15</v>
      </c>
      <c r="G13" s="7" t="str">
        <f>+F13</f>
        <v>Carbon Emissions Scope 1</v>
      </c>
      <c r="H13" s="7" t="s">
        <v>5</v>
      </c>
      <c r="I13" s="31" t="s">
        <v>649</v>
      </c>
      <c r="K13" s="7" t="str">
        <f>K3</f>
        <v>December</v>
      </c>
      <c r="L13" s="7">
        <v>1</v>
      </c>
      <c r="R13" s="12"/>
      <c r="S13" s="12"/>
    </row>
    <row r="14" spans="2:30" x14ac:dyDescent="0.3">
      <c r="B14" t="s">
        <v>654</v>
      </c>
      <c r="C14" s="7" t="s">
        <v>654</v>
      </c>
      <c r="D14" s="7" t="s">
        <v>13</v>
      </c>
      <c r="E14" s="7" t="s">
        <v>14</v>
      </c>
      <c r="F14" s="7" t="s">
        <v>18</v>
      </c>
      <c r="G14" s="7" t="str">
        <f>F14</f>
        <v>Carbon Emissions Scope 2</v>
      </c>
      <c r="H14" s="7" t="s">
        <v>5</v>
      </c>
      <c r="I14" s="31" t="s">
        <v>649</v>
      </c>
      <c r="K14" s="7" t="str">
        <f>K3</f>
        <v>December</v>
      </c>
      <c r="L14" s="7">
        <v>1</v>
      </c>
      <c r="N14" s="12"/>
      <c r="O14" s="12"/>
      <c r="P14" s="12"/>
      <c r="Q14" s="12"/>
      <c r="R14" s="12"/>
      <c r="S14" s="12"/>
    </row>
    <row r="15" spans="2:30" x14ac:dyDescent="0.3">
      <c r="B15" t="s">
        <v>655</v>
      </c>
      <c r="C15" s="7" t="s">
        <v>655</v>
      </c>
      <c r="D15" s="7" t="s">
        <v>13</v>
      </c>
      <c r="E15" s="7" t="s">
        <v>14</v>
      </c>
      <c r="F15" s="7" t="s">
        <v>71</v>
      </c>
      <c r="G15" s="7" t="str">
        <f>F15</f>
        <v>Carbon Emissions Scope 3</v>
      </c>
      <c r="H15" s="7" t="s">
        <v>5</v>
      </c>
      <c r="I15" s="31" t="s">
        <v>649</v>
      </c>
      <c r="K15" s="7" t="str">
        <f>K3</f>
        <v>December</v>
      </c>
      <c r="L15" s="7">
        <v>1</v>
      </c>
      <c r="P15" s="12"/>
      <c r="Q15" s="12"/>
      <c r="R15" s="12"/>
      <c r="S15" s="12"/>
    </row>
    <row r="16" spans="2:30" x14ac:dyDescent="0.3">
      <c r="B16" t="s">
        <v>656</v>
      </c>
      <c r="C16" s="7" t="s">
        <v>656</v>
      </c>
      <c r="D16" s="7" t="s">
        <v>13</v>
      </c>
      <c r="E16" s="7" t="s">
        <v>14</v>
      </c>
      <c r="F16" s="7" t="s">
        <v>78</v>
      </c>
      <c r="G16" s="7" t="str">
        <f>F16</f>
        <v>Carbon footprint and intensity trend</v>
      </c>
      <c r="H16" s="7" t="s">
        <v>5</v>
      </c>
      <c r="I16" s="31" t="s">
        <v>649</v>
      </c>
      <c r="K16" s="7" t="str">
        <f>K3</f>
        <v>December</v>
      </c>
      <c r="L16" s="7">
        <v>1</v>
      </c>
      <c r="N16" s="8">
        <v>745</v>
      </c>
      <c r="O16" s="8">
        <v>475</v>
      </c>
      <c r="P16" s="8">
        <v>571</v>
      </c>
      <c r="Q16" s="8">
        <v>550</v>
      </c>
      <c r="R16" s="8">
        <v>488</v>
      </c>
      <c r="S16" s="8"/>
      <c r="X16" s="7" t="s">
        <v>948</v>
      </c>
      <c r="Y16" s="7" t="s">
        <v>947</v>
      </c>
      <c r="Z16" s="7" t="s">
        <v>946</v>
      </c>
    </row>
    <row r="17" spans="2:26" x14ac:dyDescent="0.3">
      <c r="B17" t="s">
        <v>396</v>
      </c>
      <c r="C17" s="7" t="s">
        <v>396</v>
      </c>
      <c r="D17" s="7" t="s">
        <v>13</v>
      </c>
      <c r="E17" s="7" t="s">
        <v>14</v>
      </c>
      <c r="F17" s="7" t="s">
        <v>19</v>
      </c>
      <c r="G17" s="7" t="s">
        <v>20</v>
      </c>
      <c r="H17" s="7" t="s">
        <v>21</v>
      </c>
      <c r="I17" s="7" t="s">
        <v>3</v>
      </c>
      <c r="L17" s="7">
        <v>1</v>
      </c>
      <c r="O17" s="13"/>
      <c r="T17" s="7" t="s">
        <v>801</v>
      </c>
    </row>
    <row r="18" spans="2:26" x14ac:dyDescent="0.3">
      <c r="B18" t="s">
        <v>397</v>
      </c>
      <c r="C18" s="7" t="s">
        <v>397</v>
      </c>
      <c r="D18" s="7" t="s">
        <v>13</v>
      </c>
      <c r="E18" s="7" t="s">
        <v>14</v>
      </c>
      <c r="F18" s="7" t="s">
        <v>19</v>
      </c>
      <c r="G18" s="7" t="s">
        <v>22</v>
      </c>
      <c r="H18" s="7" t="s">
        <v>21</v>
      </c>
      <c r="I18" s="7" t="s">
        <v>3</v>
      </c>
      <c r="L18" s="7">
        <v>1</v>
      </c>
      <c r="O18" s="13"/>
      <c r="T18" s="7" t="s">
        <v>801</v>
      </c>
    </row>
    <row r="19" spans="2:26" x14ac:dyDescent="0.3">
      <c r="B19" t="s">
        <v>398</v>
      </c>
      <c r="C19" s="7" t="s">
        <v>398</v>
      </c>
      <c r="D19" s="7" t="s">
        <v>13</v>
      </c>
      <c r="E19" s="7" t="s">
        <v>14</v>
      </c>
      <c r="F19" s="7" t="s">
        <v>23</v>
      </c>
      <c r="G19" s="7" t="s">
        <v>24</v>
      </c>
      <c r="H19" s="7" t="s">
        <v>21</v>
      </c>
      <c r="I19" s="7" t="s">
        <v>3</v>
      </c>
      <c r="L19" s="7">
        <v>1</v>
      </c>
      <c r="O19" s="13"/>
      <c r="T19" s="7" t="s">
        <v>800</v>
      </c>
      <c r="Z19" s="7" t="s">
        <v>821</v>
      </c>
    </row>
    <row r="20" spans="2:26" x14ac:dyDescent="0.3">
      <c r="B20" t="s">
        <v>559</v>
      </c>
      <c r="C20" s="7" t="s">
        <v>559</v>
      </c>
      <c r="D20" s="7" t="s">
        <v>13</v>
      </c>
      <c r="E20" s="7" t="s">
        <v>14</v>
      </c>
      <c r="F20" s="7" t="s">
        <v>23</v>
      </c>
      <c r="G20" s="7" t="s">
        <v>665</v>
      </c>
      <c r="H20" s="7" t="s">
        <v>5</v>
      </c>
      <c r="I20" s="7" t="s">
        <v>4</v>
      </c>
      <c r="K20" s="7" t="str">
        <f>K3</f>
        <v>December</v>
      </c>
      <c r="L20" s="7">
        <v>1</v>
      </c>
    </row>
    <row r="21" spans="2:26" x14ac:dyDescent="0.3">
      <c r="B21" t="s">
        <v>657</v>
      </c>
      <c r="C21" s="7" t="s">
        <v>657</v>
      </c>
      <c r="D21" s="7" t="s">
        <v>13</v>
      </c>
      <c r="E21" s="7" t="s">
        <v>14</v>
      </c>
      <c r="F21" s="7" t="s">
        <v>392</v>
      </c>
      <c r="G21" s="7" t="str">
        <f>+F21</f>
        <v>Solid fossil fuel sector exposure</v>
      </c>
      <c r="L21" s="7">
        <v>1</v>
      </c>
    </row>
    <row r="22" spans="2:26" x14ac:dyDescent="0.3">
      <c r="B22" t="s">
        <v>658</v>
      </c>
      <c r="C22" s="7" t="s">
        <v>658</v>
      </c>
      <c r="D22" s="7" t="s">
        <v>13</v>
      </c>
      <c r="E22" s="7" t="s">
        <v>25</v>
      </c>
      <c r="F22" s="7" t="s">
        <v>26</v>
      </c>
      <c r="G22" s="7" t="str">
        <f t="shared" ref="G22:G33" si="0">F22</f>
        <v>Inorganic pollutants</v>
      </c>
      <c r="H22" s="7" t="s">
        <v>5</v>
      </c>
      <c r="I22" s="7" t="s">
        <v>16</v>
      </c>
      <c r="K22" s="7" t="str">
        <f>K3</f>
        <v>December</v>
      </c>
      <c r="L22" s="7">
        <v>1</v>
      </c>
    </row>
    <row r="23" spans="2:26" x14ac:dyDescent="0.3">
      <c r="B23" t="s">
        <v>659</v>
      </c>
      <c r="C23" s="7" t="s">
        <v>659</v>
      </c>
      <c r="D23" s="7" t="s">
        <v>13</v>
      </c>
      <c r="E23" s="7" t="s">
        <v>25</v>
      </c>
      <c r="F23" s="7" t="s">
        <v>27</v>
      </c>
      <c r="G23" s="7" t="str">
        <f t="shared" si="0"/>
        <v>Air pollutants</v>
      </c>
      <c r="H23" s="7" t="s">
        <v>5</v>
      </c>
      <c r="I23" s="7" t="s">
        <v>16</v>
      </c>
      <c r="K23" s="7" t="str">
        <f>K3</f>
        <v>December</v>
      </c>
      <c r="L23" s="7">
        <v>1</v>
      </c>
    </row>
    <row r="24" spans="2:26" x14ac:dyDescent="0.3">
      <c r="B24" t="s">
        <v>660</v>
      </c>
      <c r="C24" s="7" t="s">
        <v>660</v>
      </c>
      <c r="D24" s="7" t="s">
        <v>13</v>
      </c>
      <c r="E24" s="7" t="s">
        <v>25</v>
      </c>
      <c r="F24" s="7" t="s">
        <v>28</v>
      </c>
      <c r="G24" s="7" t="str">
        <f t="shared" si="0"/>
        <v>NO'x emissions</v>
      </c>
      <c r="H24" s="7" t="s">
        <v>5</v>
      </c>
      <c r="I24" s="7" t="s">
        <v>16</v>
      </c>
      <c r="K24" s="7" t="str">
        <f>K3</f>
        <v>December</v>
      </c>
      <c r="L24" s="7">
        <v>1</v>
      </c>
    </row>
    <row r="25" spans="2:26" x14ac:dyDescent="0.3">
      <c r="B25" t="s">
        <v>661</v>
      </c>
      <c r="C25" s="7" t="s">
        <v>661</v>
      </c>
      <c r="D25" s="7" t="s">
        <v>13</v>
      </c>
      <c r="E25" s="7" t="s">
        <v>25</v>
      </c>
      <c r="F25" s="7" t="s">
        <v>29</v>
      </c>
      <c r="G25" s="7" t="str">
        <f t="shared" si="0"/>
        <v>SO'x emissions</v>
      </c>
      <c r="H25" s="7" t="s">
        <v>5</v>
      </c>
      <c r="I25" s="7" t="s">
        <v>16</v>
      </c>
      <c r="K25" s="7" t="str">
        <f>K3</f>
        <v>December</v>
      </c>
      <c r="L25" s="7">
        <v>1</v>
      </c>
    </row>
    <row r="26" spans="2:26" x14ac:dyDescent="0.3">
      <c r="B26" t="s">
        <v>662</v>
      </c>
      <c r="C26" s="7" t="s">
        <v>662</v>
      </c>
      <c r="D26" s="7" t="s">
        <v>13</v>
      </c>
      <c r="E26" s="7" t="s">
        <v>25</v>
      </c>
      <c r="F26" s="7" t="s">
        <v>79</v>
      </c>
      <c r="G26" s="7" t="str">
        <f>F26</f>
        <v>Ozone depletion substances</v>
      </c>
      <c r="H26" s="7" t="s">
        <v>5</v>
      </c>
      <c r="I26" s="7" t="s">
        <v>16</v>
      </c>
      <c r="K26" s="7" t="str">
        <f>K3</f>
        <v>December</v>
      </c>
      <c r="L26" s="7">
        <v>1</v>
      </c>
    </row>
    <row r="27" spans="2:26" x14ac:dyDescent="0.3">
      <c r="B27" t="s">
        <v>663</v>
      </c>
      <c r="C27" s="7" t="s">
        <v>663</v>
      </c>
      <c r="D27" s="7" t="s">
        <v>13</v>
      </c>
      <c r="E27" s="7" t="s">
        <v>30</v>
      </c>
      <c r="F27" s="7" t="s">
        <v>31</v>
      </c>
      <c r="G27" s="7" t="str">
        <f t="shared" si="0"/>
        <v>Business travel</v>
      </c>
      <c r="H27" s="7" t="s">
        <v>5</v>
      </c>
      <c r="I27" s="7" t="s">
        <v>16</v>
      </c>
      <c r="K27" s="7" t="str">
        <f>K3</f>
        <v>December</v>
      </c>
      <c r="L27" s="7">
        <v>1</v>
      </c>
      <c r="P27" s="12"/>
      <c r="Q27" s="12"/>
    </row>
    <row r="28" spans="2:26" x14ac:dyDescent="0.3">
      <c r="B28" t="s">
        <v>664</v>
      </c>
      <c r="C28" s="7" t="s">
        <v>664</v>
      </c>
      <c r="D28" s="7" t="s">
        <v>13</v>
      </c>
      <c r="E28" s="7" t="s">
        <v>30</v>
      </c>
      <c r="F28" s="7" t="s">
        <v>32</v>
      </c>
      <c r="G28" s="7" t="str">
        <f t="shared" si="0"/>
        <v>Employee commute</v>
      </c>
      <c r="H28" s="7" t="s">
        <v>5</v>
      </c>
      <c r="I28" s="7" t="s">
        <v>16</v>
      </c>
      <c r="K28" s="7" t="str">
        <f>K3</f>
        <v>December</v>
      </c>
      <c r="L28" s="7">
        <v>1</v>
      </c>
      <c r="P28" s="12"/>
      <c r="Q28" s="12"/>
    </row>
    <row r="29" spans="2:26" x14ac:dyDescent="0.3">
      <c r="B29" t="s">
        <v>733</v>
      </c>
      <c r="C29" s="7" t="s">
        <v>733</v>
      </c>
      <c r="D29" s="7" t="s">
        <v>13</v>
      </c>
      <c r="E29" s="7" t="s">
        <v>30</v>
      </c>
      <c r="F29" s="7" t="s">
        <v>33</v>
      </c>
      <c r="G29" s="7" t="str">
        <f t="shared" si="0"/>
        <v>Usage of company products</v>
      </c>
      <c r="H29" s="7" t="s">
        <v>5</v>
      </c>
      <c r="I29" s="7" t="s">
        <v>16</v>
      </c>
      <c r="K29" s="7" t="str">
        <f>K3</f>
        <v>December</v>
      </c>
      <c r="L29" s="7">
        <v>1</v>
      </c>
    </row>
    <row r="30" spans="2:26" x14ac:dyDescent="0.3">
      <c r="B30" t="s">
        <v>734</v>
      </c>
      <c r="C30" s="7" t="s">
        <v>734</v>
      </c>
      <c r="D30" s="7" t="s">
        <v>13</v>
      </c>
      <c r="E30" s="7" t="s">
        <v>30</v>
      </c>
      <c r="F30" s="7" t="s">
        <v>34</v>
      </c>
      <c r="G30" s="7" t="str">
        <f t="shared" si="0"/>
        <v>Transportation and distribution</v>
      </c>
      <c r="H30" s="7" t="s">
        <v>5</v>
      </c>
      <c r="I30" s="7" t="s">
        <v>16</v>
      </c>
      <c r="K30" s="7" t="str">
        <f>K3</f>
        <v>December</v>
      </c>
      <c r="L30" s="7">
        <v>1</v>
      </c>
    </row>
    <row r="31" spans="2:26" x14ac:dyDescent="0.3">
      <c r="B31" t="s">
        <v>560</v>
      </c>
      <c r="C31" s="7" t="s">
        <v>560</v>
      </c>
      <c r="D31" s="7" t="s">
        <v>13</v>
      </c>
      <c r="E31" s="7" t="s">
        <v>35</v>
      </c>
      <c r="F31" s="7" t="s">
        <v>36</v>
      </c>
      <c r="G31" s="7" t="s">
        <v>35</v>
      </c>
      <c r="H31" s="7" t="s">
        <v>5</v>
      </c>
      <c r="I31" s="7" t="s">
        <v>819</v>
      </c>
      <c r="K31" s="7" t="str">
        <f>K3</f>
        <v>December</v>
      </c>
      <c r="L31" s="7">
        <v>1</v>
      </c>
    </row>
    <row r="32" spans="2:26" x14ac:dyDescent="0.3">
      <c r="B32" t="s">
        <v>561</v>
      </c>
      <c r="C32" s="7" t="s">
        <v>561</v>
      </c>
      <c r="D32" s="7" t="s">
        <v>13</v>
      </c>
      <c r="E32" s="7" t="s">
        <v>35</v>
      </c>
      <c r="F32" s="7" t="s">
        <v>36</v>
      </c>
      <c r="G32" s="7" t="s">
        <v>570</v>
      </c>
      <c r="H32" s="7" t="s">
        <v>5</v>
      </c>
      <c r="I32" s="7" t="s">
        <v>4</v>
      </c>
      <c r="K32" s="7" t="str">
        <f>K3</f>
        <v>December</v>
      </c>
      <c r="L32" s="7">
        <v>10</v>
      </c>
    </row>
    <row r="33" spans="2:20" x14ac:dyDescent="0.3">
      <c r="B33" t="s">
        <v>735</v>
      </c>
      <c r="C33" s="7" t="s">
        <v>735</v>
      </c>
      <c r="D33" s="7" t="s">
        <v>13</v>
      </c>
      <c r="E33" s="7" t="s">
        <v>35</v>
      </c>
      <c r="F33" s="7" t="s">
        <v>80</v>
      </c>
      <c r="G33" s="7" t="str">
        <f t="shared" si="0"/>
        <v>Alternate fuels</v>
      </c>
      <c r="H33" s="7" t="s">
        <v>5</v>
      </c>
      <c r="I33" s="7" t="s">
        <v>16</v>
      </c>
      <c r="K33" s="7" t="str">
        <f>K3</f>
        <v>December</v>
      </c>
      <c r="L33" s="7">
        <v>1</v>
      </c>
    </row>
    <row r="34" spans="2:20" x14ac:dyDescent="0.3">
      <c r="B34" t="s">
        <v>736</v>
      </c>
      <c r="C34" s="7" t="s">
        <v>736</v>
      </c>
      <c r="D34" s="7" t="s">
        <v>13</v>
      </c>
      <c r="E34" s="7" t="s">
        <v>35</v>
      </c>
      <c r="F34" s="7" t="s">
        <v>67</v>
      </c>
      <c r="G34" s="7" t="s">
        <v>69</v>
      </c>
      <c r="H34" s="7" t="s">
        <v>5</v>
      </c>
      <c r="I34" s="7" t="s">
        <v>16</v>
      </c>
      <c r="K34" s="7" t="str">
        <f>K3</f>
        <v>December</v>
      </c>
      <c r="L34" s="7">
        <v>10</v>
      </c>
    </row>
    <row r="35" spans="2:20" x14ac:dyDescent="0.3">
      <c r="B35" t="s">
        <v>737</v>
      </c>
      <c r="C35" s="7" t="s">
        <v>737</v>
      </c>
      <c r="D35" s="7" t="s">
        <v>13</v>
      </c>
      <c r="E35" s="7" t="s">
        <v>35</v>
      </c>
      <c r="F35" s="7" t="s">
        <v>68</v>
      </c>
      <c r="G35" s="7" t="str">
        <f>+F35</f>
        <v>Product impact on renewables</v>
      </c>
      <c r="H35" s="7" t="s">
        <v>70</v>
      </c>
      <c r="I35" s="7" t="s">
        <v>666</v>
      </c>
      <c r="L35" s="7">
        <v>1</v>
      </c>
      <c r="O35" s="13"/>
      <c r="T35" s="7" t="s">
        <v>805</v>
      </c>
    </row>
    <row r="36" spans="2:20" x14ac:dyDescent="0.3">
      <c r="B36" t="s">
        <v>399</v>
      </c>
      <c r="C36" s="7" t="s">
        <v>399</v>
      </c>
      <c r="D36" s="7" t="s">
        <v>13</v>
      </c>
      <c r="E36" s="7" t="s">
        <v>35</v>
      </c>
      <c r="F36" s="7" t="s">
        <v>37</v>
      </c>
      <c r="G36" s="7" t="s">
        <v>38</v>
      </c>
      <c r="H36" s="7" t="s">
        <v>668</v>
      </c>
      <c r="I36" s="7" t="s">
        <v>3</v>
      </c>
      <c r="L36" s="7">
        <v>1</v>
      </c>
      <c r="O36" s="13"/>
      <c r="T36" s="7" t="s">
        <v>801</v>
      </c>
    </row>
    <row r="37" spans="2:20" x14ac:dyDescent="0.3">
      <c r="B37" t="s">
        <v>667</v>
      </c>
      <c r="C37" s="7" t="s">
        <v>667</v>
      </c>
      <c r="D37" s="7" t="s">
        <v>13</v>
      </c>
      <c r="E37" s="7" t="s">
        <v>35</v>
      </c>
      <c r="F37" s="7" t="s">
        <v>37</v>
      </c>
      <c r="G37" s="7" t="s">
        <v>39</v>
      </c>
      <c r="H37" s="7" t="s">
        <v>5</v>
      </c>
      <c r="I37" s="7" t="s">
        <v>16</v>
      </c>
      <c r="K37" s="7" t="str">
        <f>K3</f>
        <v>December</v>
      </c>
      <c r="L37" s="7">
        <v>1</v>
      </c>
    </row>
    <row r="38" spans="2:20" x14ac:dyDescent="0.3">
      <c r="B38" t="s">
        <v>400</v>
      </c>
      <c r="C38" s="7" t="s">
        <v>400</v>
      </c>
      <c r="D38" s="7" t="s">
        <v>13</v>
      </c>
      <c r="E38" s="7" t="s">
        <v>40</v>
      </c>
      <c r="F38" s="7" t="s">
        <v>41</v>
      </c>
      <c r="G38" s="7" t="s">
        <v>42</v>
      </c>
      <c r="H38" s="7" t="s">
        <v>5</v>
      </c>
      <c r="I38" s="7" t="s">
        <v>16</v>
      </c>
      <c r="K38" s="7" t="str">
        <f>K3</f>
        <v>December</v>
      </c>
      <c r="L38" s="7">
        <v>0</v>
      </c>
    </row>
    <row r="39" spans="2:20" x14ac:dyDescent="0.3">
      <c r="B39" t="s">
        <v>401</v>
      </c>
      <c r="C39" s="7" t="s">
        <v>401</v>
      </c>
      <c r="D39" s="7" t="s">
        <v>13</v>
      </c>
      <c r="E39" s="7" t="s">
        <v>40</v>
      </c>
      <c r="F39" s="7" t="s">
        <v>41</v>
      </c>
      <c r="G39" s="7" t="s">
        <v>43</v>
      </c>
      <c r="H39" s="7" t="s">
        <v>5</v>
      </c>
      <c r="I39" s="7" t="s">
        <v>4</v>
      </c>
      <c r="K39" s="7" t="str">
        <f>K3</f>
        <v>December</v>
      </c>
      <c r="L39" s="7">
        <v>0</v>
      </c>
    </row>
    <row r="40" spans="2:20" x14ac:dyDescent="0.3">
      <c r="B40" t="s">
        <v>738</v>
      </c>
      <c r="C40" s="7" t="s">
        <v>738</v>
      </c>
      <c r="D40" s="7" t="s">
        <v>13</v>
      </c>
      <c r="E40" s="7" t="s">
        <v>354</v>
      </c>
      <c r="F40" s="7" t="s">
        <v>355</v>
      </c>
      <c r="G40" s="7" t="s">
        <v>669</v>
      </c>
      <c r="H40" s="7" t="s">
        <v>5</v>
      </c>
      <c r="K40" s="7" t="str">
        <f>K3</f>
        <v>December</v>
      </c>
      <c r="L40" s="7">
        <v>0</v>
      </c>
    </row>
    <row r="41" spans="2:20" x14ac:dyDescent="0.3">
      <c r="B41" t="s">
        <v>563</v>
      </c>
      <c r="C41" s="7" t="s">
        <v>563</v>
      </c>
      <c r="D41" s="7" t="s">
        <v>13</v>
      </c>
      <c r="E41" s="7" t="s">
        <v>354</v>
      </c>
      <c r="F41" s="7" t="s">
        <v>356</v>
      </c>
      <c r="G41" s="7" t="s">
        <v>569</v>
      </c>
      <c r="H41" s="7" t="s">
        <v>567</v>
      </c>
      <c r="I41" s="7" t="s">
        <v>3</v>
      </c>
      <c r="L41" s="7">
        <v>0</v>
      </c>
      <c r="O41" s="13"/>
    </row>
    <row r="42" spans="2:20" x14ac:dyDescent="0.3">
      <c r="B42" t="s">
        <v>562</v>
      </c>
      <c r="C42" s="7" t="s">
        <v>562</v>
      </c>
      <c r="D42" s="7" t="s">
        <v>13</v>
      </c>
      <c r="E42" s="7" t="s">
        <v>354</v>
      </c>
      <c r="F42" s="7" t="s">
        <v>356</v>
      </c>
      <c r="G42" s="7" t="s">
        <v>569</v>
      </c>
      <c r="H42" s="7" t="s">
        <v>568</v>
      </c>
      <c r="I42" s="7" t="s">
        <v>3</v>
      </c>
      <c r="L42" s="7">
        <v>0</v>
      </c>
      <c r="O42" s="13"/>
    </row>
    <row r="43" spans="2:20" x14ac:dyDescent="0.3">
      <c r="B43" t="s">
        <v>565</v>
      </c>
      <c r="C43" s="7" t="s">
        <v>565</v>
      </c>
      <c r="D43" s="7" t="s">
        <v>13</v>
      </c>
      <c r="E43" s="7" t="s">
        <v>354</v>
      </c>
      <c r="F43" s="7" t="s">
        <v>357</v>
      </c>
      <c r="G43" s="7" t="s">
        <v>357</v>
      </c>
      <c r="H43" s="7" t="s">
        <v>567</v>
      </c>
      <c r="I43" s="7" t="s">
        <v>3</v>
      </c>
      <c r="L43" s="7">
        <v>0</v>
      </c>
      <c r="O43" s="13"/>
    </row>
    <row r="44" spans="2:20" x14ac:dyDescent="0.3">
      <c r="B44" t="s">
        <v>564</v>
      </c>
      <c r="C44" s="7" t="s">
        <v>564</v>
      </c>
      <c r="D44" s="7" t="s">
        <v>13</v>
      </c>
      <c r="E44" s="7" t="s">
        <v>354</v>
      </c>
      <c r="F44" s="7" t="s">
        <v>357</v>
      </c>
      <c r="G44" s="7" t="s">
        <v>357</v>
      </c>
      <c r="H44" s="7" t="s">
        <v>568</v>
      </c>
      <c r="I44" s="7" t="s">
        <v>3</v>
      </c>
      <c r="L44" s="7">
        <v>0</v>
      </c>
      <c r="O44" s="13"/>
    </row>
    <row r="45" spans="2:20" x14ac:dyDescent="0.3">
      <c r="B45" t="s">
        <v>739</v>
      </c>
      <c r="C45" s="7" t="s">
        <v>739</v>
      </c>
      <c r="D45" s="7" t="s">
        <v>13</v>
      </c>
      <c r="E45" s="7" t="s">
        <v>354</v>
      </c>
      <c r="F45" s="7" t="s">
        <v>358</v>
      </c>
      <c r="G45" s="7" t="s">
        <v>566</v>
      </c>
      <c r="H45" s="7" t="s">
        <v>567</v>
      </c>
      <c r="I45" s="7" t="s">
        <v>3</v>
      </c>
      <c r="L45" s="7">
        <v>0</v>
      </c>
      <c r="O45" s="13"/>
    </row>
    <row r="46" spans="2:20" x14ac:dyDescent="0.3">
      <c r="B46" t="s">
        <v>740</v>
      </c>
      <c r="C46" s="7" t="s">
        <v>740</v>
      </c>
      <c r="D46" s="7" t="s">
        <v>13</v>
      </c>
      <c r="E46" s="7" t="s">
        <v>354</v>
      </c>
      <c r="F46" s="7" t="s">
        <v>358</v>
      </c>
      <c r="G46" s="7" t="s">
        <v>566</v>
      </c>
      <c r="H46" s="7" t="s">
        <v>568</v>
      </c>
      <c r="I46" s="7" t="s">
        <v>3</v>
      </c>
      <c r="L46" s="7">
        <v>0</v>
      </c>
      <c r="O46" s="13"/>
    </row>
    <row r="47" spans="2:20" x14ac:dyDescent="0.3">
      <c r="B47" t="s">
        <v>402</v>
      </c>
      <c r="C47" s="7" t="s">
        <v>402</v>
      </c>
      <c r="D47" s="7" t="s">
        <v>13</v>
      </c>
      <c r="E47" s="7" t="s">
        <v>40</v>
      </c>
      <c r="F47" s="7" t="s">
        <v>44</v>
      </c>
      <c r="G47" s="7" t="s">
        <v>45</v>
      </c>
      <c r="H47" s="7" t="s">
        <v>5</v>
      </c>
      <c r="I47" s="7" t="s">
        <v>16</v>
      </c>
      <c r="K47" s="7" t="str">
        <f>K3</f>
        <v>December</v>
      </c>
      <c r="L47" s="7">
        <v>1</v>
      </c>
    </row>
    <row r="48" spans="2:20" x14ac:dyDescent="0.3">
      <c r="B48" t="s">
        <v>403</v>
      </c>
      <c r="C48" s="7" t="s">
        <v>403</v>
      </c>
      <c r="D48" s="7" t="s">
        <v>13</v>
      </c>
      <c r="E48" s="7" t="s">
        <v>40</v>
      </c>
      <c r="F48" s="7" t="s">
        <v>44</v>
      </c>
      <c r="G48" s="7" t="s">
        <v>46</v>
      </c>
      <c r="H48" s="7" t="s">
        <v>5</v>
      </c>
      <c r="I48" s="7" t="s">
        <v>4</v>
      </c>
      <c r="K48" s="7" t="str">
        <f>K3</f>
        <v>December</v>
      </c>
      <c r="L48" s="7">
        <v>1</v>
      </c>
      <c r="Q48" s="14"/>
      <c r="R48" s="14"/>
      <c r="S48" s="14"/>
    </row>
    <row r="49" spans="2:30" x14ac:dyDescent="0.3">
      <c r="B49" t="s">
        <v>571</v>
      </c>
      <c r="C49" s="7" t="s">
        <v>571</v>
      </c>
      <c r="D49" s="7" t="s">
        <v>13</v>
      </c>
      <c r="E49" s="7" t="s">
        <v>40</v>
      </c>
      <c r="F49" s="7" t="s">
        <v>47</v>
      </c>
      <c r="G49" s="7" t="str">
        <f>F49</f>
        <v>Non-recycled waste</v>
      </c>
      <c r="H49" s="7" t="s">
        <v>5</v>
      </c>
      <c r="I49" s="7" t="s">
        <v>16</v>
      </c>
      <c r="K49" s="7" t="str">
        <f>K3</f>
        <v>December</v>
      </c>
      <c r="L49" s="7">
        <v>1</v>
      </c>
    </row>
    <row r="50" spans="2:30" x14ac:dyDescent="0.3">
      <c r="B50" t="s">
        <v>572</v>
      </c>
      <c r="C50" s="7" t="s">
        <v>572</v>
      </c>
      <c r="D50" s="7" t="s">
        <v>13</v>
      </c>
      <c r="E50" s="7" t="s">
        <v>40</v>
      </c>
      <c r="F50" s="7" t="s">
        <v>47</v>
      </c>
      <c r="G50" s="7" t="s">
        <v>573</v>
      </c>
      <c r="H50" s="7" t="s">
        <v>5</v>
      </c>
      <c r="I50" s="7" t="s">
        <v>4</v>
      </c>
      <c r="K50" s="7" t="str">
        <f>K3</f>
        <v>December</v>
      </c>
      <c r="L50" s="7">
        <v>1</v>
      </c>
    </row>
    <row r="51" spans="2:30" x14ac:dyDescent="0.3">
      <c r="B51" t="s">
        <v>741</v>
      </c>
      <c r="C51" s="7" t="s">
        <v>741</v>
      </c>
      <c r="D51" s="7" t="s">
        <v>13</v>
      </c>
      <c r="E51" s="7" t="s">
        <v>40</v>
      </c>
      <c r="F51" s="7" t="s">
        <v>48</v>
      </c>
      <c r="G51" s="7" t="str">
        <f>F51</f>
        <v>Waste recycling programs</v>
      </c>
      <c r="H51" s="7" t="s">
        <v>21</v>
      </c>
      <c r="I51" s="7" t="s">
        <v>3</v>
      </c>
      <c r="L51" s="7">
        <v>1</v>
      </c>
      <c r="O51" s="13"/>
      <c r="T51" s="7" t="s">
        <v>800</v>
      </c>
      <c r="Z51" s="7" t="s">
        <v>820</v>
      </c>
    </row>
    <row r="52" spans="2:30" x14ac:dyDescent="0.3">
      <c r="B52" t="s">
        <v>742</v>
      </c>
      <c r="C52" s="7" t="s">
        <v>742</v>
      </c>
      <c r="D52" s="7" t="s">
        <v>13</v>
      </c>
      <c r="E52" s="7" t="s">
        <v>49</v>
      </c>
      <c r="F52" s="7" t="s">
        <v>49</v>
      </c>
      <c r="G52" s="7" t="s">
        <v>50</v>
      </c>
      <c r="H52" s="7" t="s">
        <v>5</v>
      </c>
      <c r="I52" s="7" t="s">
        <v>51</v>
      </c>
      <c r="K52" s="7" t="str">
        <f>K3</f>
        <v>December</v>
      </c>
      <c r="L52" s="7">
        <v>10</v>
      </c>
      <c r="N52" s="12">
        <v>920.83333000000005</v>
      </c>
      <c r="O52" s="12">
        <v>587.77777800000001</v>
      </c>
      <c r="P52" s="12">
        <v>705.55555600000002</v>
      </c>
      <c r="Q52" s="12">
        <v>660.55555600000002</v>
      </c>
      <c r="R52" s="12">
        <v>606.38888899999995</v>
      </c>
      <c r="S52" s="12"/>
      <c r="X52" s="7" t="s">
        <v>948</v>
      </c>
      <c r="Y52" s="7" t="s">
        <v>947</v>
      </c>
      <c r="Z52" s="7" t="s">
        <v>946</v>
      </c>
      <c r="AD52" s="7" t="s">
        <v>945</v>
      </c>
    </row>
    <row r="53" spans="2:30" x14ac:dyDescent="0.3">
      <c r="B53" t="s">
        <v>670</v>
      </c>
      <c r="C53" s="7" t="s">
        <v>670</v>
      </c>
      <c r="D53" s="7" t="s">
        <v>13</v>
      </c>
      <c r="E53" s="7" t="s">
        <v>49</v>
      </c>
      <c r="F53" s="7" t="s">
        <v>52</v>
      </c>
      <c r="G53" s="7" t="s">
        <v>52</v>
      </c>
      <c r="H53" s="7" t="s">
        <v>5</v>
      </c>
      <c r="I53" s="7" t="s">
        <v>51</v>
      </c>
      <c r="K53" s="7" t="str">
        <f>K3</f>
        <v>December</v>
      </c>
      <c r="L53" s="7">
        <v>10</v>
      </c>
    </row>
    <row r="54" spans="2:30" x14ac:dyDescent="0.3">
      <c r="B54" t="s">
        <v>671</v>
      </c>
      <c r="C54" s="7" t="s">
        <v>671</v>
      </c>
      <c r="D54" s="7" t="s">
        <v>13</v>
      </c>
      <c r="E54" s="7" t="s">
        <v>49</v>
      </c>
      <c r="F54" s="7" t="s">
        <v>52</v>
      </c>
      <c r="G54" s="7" t="s">
        <v>672</v>
      </c>
      <c r="H54" s="7" t="s">
        <v>5</v>
      </c>
      <c r="I54" s="7" t="s">
        <v>4</v>
      </c>
      <c r="K54" s="7" t="str">
        <f>K3</f>
        <v>December</v>
      </c>
      <c r="L54" s="7">
        <v>10</v>
      </c>
    </row>
    <row r="55" spans="2:30" x14ac:dyDescent="0.3">
      <c r="B55" t="s">
        <v>574</v>
      </c>
      <c r="C55" s="7" t="s">
        <v>574</v>
      </c>
      <c r="D55" s="7" t="s">
        <v>13</v>
      </c>
      <c r="E55" s="7" t="s">
        <v>53</v>
      </c>
      <c r="F55" s="7" t="s">
        <v>54</v>
      </c>
      <c r="G55" s="7" t="s">
        <v>54</v>
      </c>
      <c r="H55" s="7" t="s">
        <v>567</v>
      </c>
      <c r="I55" s="7" t="s">
        <v>3</v>
      </c>
      <c r="L55" s="7">
        <v>1</v>
      </c>
      <c r="O55" s="13"/>
      <c r="T55" s="7" t="s">
        <v>800</v>
      </c>
      <c r="Z55" s="7" t="s">
        <v>822</v>
      </c>
    </row>
    <row r="56" spans="2:30" x14ac:dyDescent="0.3">
      <c r="B56" t="s">
        <v>575</v>
      </c>
      <c r="C56" s="7" t="s">
        <v>575</v>
      </c>
      <c r="D56" s="7" t="s">
        <v>13</v>
      </c>
      <c r="E56" s="7" t="s">
        <v>53</v>
      </c>
      <c r="F56" s="7" t="s">
        <v>54</v>
      </c>
      <c r="G56" s="7" t="s">
        <v>54</v>
      </c>
      <c r="H56" s="7" t="s">
        <v>568</v>
      </c>
      <c r="I56" s="7" t="s">
        <v>3</v>
      </c>
      <c r="L56" s="7">
        <v>1</v>
      </c>
      <c r="O56" s="13"/>
      <c r="T56" s="7" t="s">
        <v>801</v>
      </c>
    </row>
    <row r="57" spans="2:30" x14ac:dyDescent="0.3">
      <c r="B57" t="s">
        <v>577</v>
      </c>
      <c r="C57" s="7" t="s">
        <v>577</v>
      </c>
      <c r="D57" s="7" t="s">
        <v>13</v>
      </c>
      <c r="E57" s="7" t="s">
        <v>53</v>
      </c>
      <c r="F57" s="7" t="s">
        <v>55</v>
      </c>
      <c r="G57" s="7" t="str">
        <f>F57</f>
        <v>Deforestation</v>
      </c>
      <c r="H57" s="7" t="s">
        <v>567</v>
      </c>
      <c r="I57" s="7" t="s">
        <v>3</v>
      </c>
      <c r="L57" s="7">
        <v>1</v>
      </c>
      <c r="O57" s="13"/>
      <c r="T57" s="7" t="s">
        <v>801</v>
      </c>
    </row>
    <row r="58" spans="2:30" x14ac:dyDescent="0.3">
      <c r="B58" t="s">
        <v>576</v>
      </c>
      <c r="C58" s="7" t="s">
        <v>576</v>
      </c>
      <c r="D58" s="7" t="s">
        <v>13</v>
      </c>
      <c r="E58" s="7" t="s">
        <v>53</v>
      </c>
      <c r="F58" s="7" t="s">
        <v>55</v>
      </c>
      <c r="G58" s="7" t="str">
        <f>F58</f>
        <v>Deforestation</v>
      </c>
      <c r="H58" s="7" t="s">
        <v>568</v>
      </c>
      <c r="I58" s="7" t="s">
        <v>3</v>
      </c>
      <c r="L58" s="7">
        <v>1</v>
      </c>
      <c r="O58" s="13"/>
      <c r="T58" s="7" t="s">
        <v>801</v>
      </c>
    </row>
    <row r="59" spans="2:30" x14ac:dyDescent="0.3">
      <c r="B59" t="s">
        <v>578</v>
      </c>
      <c r="C59" s="7" t="s">
        <v>578</v>
      </c>
      <c r="D59" s="7" t="s">
        <v>13</v>
      </c>
      <c r="E59" s="7" t="s">
        <v>53</v>
      </c>
      <c r="F59" s="7" t="s">
        <v>56</v>
      </c>
      <c r="G59" s="7" t="s">
        <v>57</v>
      </c>
      <c r="H59" s="7" t="s">
        <v>568</v>
      </c>
      <c r="I59" s="7" t="s">
        <v>3</v>
      </c>
      <c r="L59" s="7">
        <v>1</v>
      </c>
      <c r="O59" s="13"/>
      <c r="T59" s="7" t="s">
        <v>801</v>
      </c>
    </row>
    <row r="60" spans="2:30" x14ac:dyDescent="0.3">
      <c r="B60" t="s">
        <v>580</v>
      </c>
      <c r="C60" s="7" t="s">
        <v>580</v>
      </c>
      <c r="D60" s="7" t="s">
        <v>13</v>
      </c>
      <c r="E60" s="7" t="s">
        <v>53</v>
      </c>
      <c r="F60" s="7" t="s">
        <v>359</v>
      </c>
      <c r="G60" s="7" t="str">
        <f>F60</f>
        <v>Site closure &amp; rehabilitation</v>
      </c>
      <c r="H60" s="7" t="s">
        <v>567</v>
      </c>
      <c r="I60" s="7" t="s">
        <v>3</v>
      </c>
      <c r="L60" s="7">
        <v>0</v>
      </c>
      <c r="O60" s="13"/>
    </row>
    <row r="61" spans="2:30" x14ac:dyDescent="0.3">
      <c r="B61" t="s">
        <v>581</v>
      </c>
      <c r="C61" s="7" t="s">
        <v>581</v>
      </c>
      <c r="D61" s="7" t="s">
        <v>13</v>
      </c>
      <c r="E61" s="7" t="s">
        <v>53</v>
      </c>
      <c r="F61" s="7" t="s">
        <v>359</v>
      </c>
      <c r="G61" s="7" t="str">
        <f>F61</f>
        <v>Site closure &amp; rehabilitation</v>
      </c>
      <c r="H61" s="7" t="s">
        <v>568</v>
      </c>
      <c r="I61" s="7" t="s">
        <v>3</v>
      </c>
      <c r="L61" s="7">
        <v>0</v>
      </c>
      <c r="O61" s="13"/>
    </row>
    <row r="62" spans="2:30" x14ac:dyDescent="0.3">
      <c r="B62" t="s">
        <v>743</v>
      </c>
      <c r="C62" s="7" t="s">
        <v>743</v>
      </c>
      <c r="D62" s="7" t="s">
        <v>13</v>
      </c>
      <c r="E62" s="7" t="s">
        <v>53</v>
      </c>
      <c r="F62" s="7" t="s">
        <v>58</v>
      </c>
      <c r="G62" s="7" t="str">
        <f>F62</f>
        <v xml:space="preserve">Land degradation, desertification, soil sealing </v>
      </c>
      <c r="H62" s="7" t="s">
        <v>5</v>
      </c>
      <c r="I62" s="7" t="s">
        <v>4</v>
      </c>
      <c r="K62" s="7" t="str">
        <f>K3</f>
        <v>December</v>
      </c>
      <c r="L62" s="7">
        <v>0</v>
      </c>
    </row>
    <row r="63" spans="2:30" x14ac:dyDescent="0.3">
      <c r="B63" t="s">
        <v>744</v>
      </c>
      <c r="C63" s="7" t="s">
        <v>744</v>
      </c>
      <c r="D63" s="7" t="s">
        <v>13</v>
      </c>
      <c r="E63" s="7" t="s">
        <v>53</v>
      </c>
      <c r="F63" s="7" t="s">
        <v>59</v>
      </c>
      <c r="G63" s="7" t="s">
        <v>579</v>
      </c>
      <c r="H63" s="7" t="s">
        <v>5</v>
      </c>
      <c r="I63" s="7" t="s">
        <v>4</v>
      </c>
      <c r="K63" s="7" t="str">
        <f>K3</f>
        <v>December</v>
      </c>
      <c r="L63" s="7">
        <v>1</v>
      </c>
    </row>
    <row r="64" spans="2:30" x14ac:dyDescent="0.3">
      <c r="B64" t="s">
        <v>745</v>
      </c>
      <c r="C64" s="7" t="s">
        <v>745</v>
      </c>
      <c r="D64" s="7" t="s">
        <v>13</v>
      </c>
      <c r="E64" s="7" t="s">
        <v>53</v>
      </c>
      <c r="F64" s="7" t="s">
        <v>360</v>
      </c>
      <c r="G64" s="7" t="str">
        <f>F64</f>
        <v>Use of pesticides</v>
      </c>
      <c r="H64" s="7" t="s">
        <v>5</v>
      </c>
      <c r="I64" s="7" t="s">
        <v>16</v>
      </c>
      <c r="K64" s="7" t="str">
        <f>K3</f>
        <v>December</v>
      </c>
      <c r="L64" s="7">
        <v>0</v>
      </c>
    </row>
    <row r="65" spans="2:26" x14ac:dyDescent="0.3">
      <c r="B65" t="s">
        <v>582</v>
      </c>
      <c r="C65" s="7" t="s">
        <v>582</v>
      </c>
      <c r="D65" s="7" t="s">
        <v>13</v>
      </c>
      <c r="E65" s="7" t="s">
        <v>53</v>
      </c>
      <c r="F65" s="7" t="s">
        <v>60</v>
      </c>
      <c r="G65" s="7" t="str">
        <f>F65</f>
        <v>Sustainable land / forestry / agri practices</v>
      </c>
      <c r="H65" s="7" t="s">
        <v>567</v>
      </c>
      <c r="I65" s="7" t="s">
        <v>3</v>
      </c>
      <c r="L65" s="7">
        <v>0</v>
      </c>
      <c r="O65" s="13"/>
    </row>
    <row r="66" spans="2:26" x14ac:dyDescent="0.3">
      <c r="B66" t="s">
        <v>583</v>
      </c>
      <c r="C66" s="7" t="s">
        <v>583</v>
      </c>
      <c r="D66" s="7" t="s">
        <v>13</v>
      </c>
      <c r="E66" s="7" t="s">
        <v>53</v>
      </c>
      <c r="F66" s="7" t="s">
        <v>60</v>
      </c>
      <c r="G66" s="7" t="str">
        <f>F66</f>
        <v>Sustainable land / forestry / agri practices</v>
      </c>
      <c r="H66" s="7" t="s">
        <v>568</v>
      </c>
      <c r="I66" s="7" t="s">
        <v>3</v>
      </c>
      <c r="L66" s="7">
        <v>0</v>
      </c>
      <c r="O66" s="13"/>
    </row>
    <row r="67" spans="2:26" x14ac:dyDescent="0.3">
      <c r="B67" t="s">
        <v>584</v>
      </c>
      <c r="C67" s="7" t="s">
        <v>584</v>
      </c>
      <c r="D67" s="7" t="s">
        <v>13</v>
      </c>
      <c r="E67" s="7" t="s">
        <v>61</v>
      </c>
      <c r="F67" s="7" t="s">
        <v>62</v>
      </c>
      <c r="G67" s="7" t="s">
        <v>63</v>
      </c>
      <c r="H67" s="7" t="s">
        <v>567</v>
      </c>
      <c r="I67" s="7" t="s">
        <v>3</v>
      </c>
      <c r="L67" s="7">
        <v>1</v>
      </c>
      <c r="O67" s="13"/>
      <c r="T67" s="7" t="s">
        <v>801</v>
      </c>
    </row>
    <row r="68" spans="2:26" x14ac:dyDescent="0.3">
      <c r="B68" t="s">
        <v>585</v>
      </c>
      <c r="C68" s="7" t="s">
        <v>585</v>
      </c>
      <c r="D68" s="7" t="s">
        <v>13</v>
      </c>
      <c r="E68" s="7" t="s">
        <v>61</v>
      </c>
      <c r="F68" s="7" t="s">
        <v>62</v>
      </c>
      <c r="G68" s="7" t="s">
        <v>63</v>
      </c>
      <c r="H68" s="7" t="s">
        <v>568</v>
      </c>
      <c r="I68" s="7" t="s">
        <v>3</v>
      </c>
      <c r="L68" s="7">
        <v>1</v>
      </c>
      <c r="O68" s="13"/>
      <c r="T68" s="7" t="s">
        <v>801</v>
      </c>
    </row>
    <row r="69" spans="2:26" x14ac:dyDescent="0.3">
      <c r="B69" t="s">
        <v>746</v>
      </c>
      <c r="C69" s="7" t="s">
        <v>746</v>
      </c>
      <c r="D69" s="7" t="s">
        <v>13</v>
      </c>
      <c r="E69" s="7" t="s">
        <v>61</v>
      </c>
      <c r="F69" s="7" t="s">
        <v>64</v>
      </c>
      <c r="G69" s="7" t="s">
        <v>586</v>
      </c>
      <c r="H69" s="7" t="s">
        <v>5</v>
      </c>
      <c r="I69" s="7" t="s">
        <v>16</v>
      </c>
      <c r="K69" s="7" t="str">
        <f>K3</f>
        <v>December</v>
      </c>
      <c r="L69" s="7">
        <v>1</v>
      </c>
    </row>
    <row r="70" spans="2:26" x14ac:dyDescent="0.3">
      <c r="B70" t="s">
        <v>747</v>
      </c>
      <c r="C70" s="7" t="s">
        <v>747</v>
      </c>
      <c r="D70" s="7" t="s">
        <v>13</v>
      </c>
      <c r="E70" s="7" t="s">
        <v>61</v>
      </c>
      <c r="F70" s="7" t="s">
        <v>65</v>
      </c>
      <c r="G70" s="7" t="str">
        <f>F70</f>
        <v>Recycled material use</v>
      </c>
      <c r="H70" s="7" t="s">
        <v>5</v>
      </c>
      <c r="I70" s="7" t="s">
        <v>16</v>
      </c>
      <c r="K70" s="7" t="str">
        <f>K3</f>
        <v>December</v>
      </c>
      <c r="L70" s="7">
        <v>1</v>
      </c>
    </row>
    <row r="71" spans="2:26" x14ac:dyDescent="0.3">
      <c r="B71" t="s">
        <v>587</v>
      </c>
      <c r="C71" s="7" t="s">
        <v>587</v>
      </c>
      <c r="D71" s="7" t="s">
        <v>13</v>
      </c>
      <c r="E71" s="7" t="s">
        <v>61</v>
      </c>
      <c r="F71" s="7" t="s">
        <v>66</v>
      </c>
      <c r="G71" s="7" t="str">
        <f>F71</f>
        <v>Green procurement policy</v>
      </c>
      <c r="H71" s="7" t="s">
        <v>567</v>
      </c>
      <c r="I71" s="7" t="s">
        <v>3</v>
      </c>
      <c r="L71" s="7">
        <v>1</v>
      </c>
      <c r="O71" s="13"/>
      <c r="T71" s="7" t="s">
        <v>801</v>
      </c>
    </row>
    <row r="72" spans="2:26" x14ac:dyDescent="0.3">
      <c r="B72" t="s">
        <v>588</v>
      </c>
      <c r="C72" s="7" t="s">
        <v>588</v>
      </c>
      <c r="D72" s="7" t="s">
        <v>13</v>
      </c>
      <c r="E72" s="7" t="s">
        <v>61</v>
      </c>
      <c r="F72" s="7" t="s">
        <v>66</v>
      </c>
      <c r="G72" s="7" t="str">
        <f>F72</f>
        <v>Green procurement policy</v>
      </c>
      <c r="H72" s="7" t="s">
        <v>568</v>
      </c>
      <c r="I72" s="7" t="s">
        <v>3</v>
      </c>
      <c r="L72" s="7">
        <v>1</v>
      </c>
      <c r="O72" s="13"/>
      <c r="T72" s="7" t="s">
        <v>801</v>
      </c>
    </row>
    <row r="73" spans="2:26" x14ac:dyDescent="0.3">
      <c r="B73" t="s">
        <v>748</v>
      </c>
      <c r="C73" s="7" t="s">
        <v>748</v>
      </c>
      <c r="D73" s="7" t="s">
        <v>13</v>
      </c>
      <c r="E73" s="7" t="s">
        <v>61</v>
      </c>
      <c r="F73" s="7" t="s">
        <v>81</v>
      </c>
      <c r="G73" s="7" t="str">
        <f>F73</f>
        <v>Supplier environmental certification</v>
      </c>
      <c r="H73" s="7" t="s">
        <v>21</v>
      </c>
      <c r="I73" s="7" t="s">
        <v>3</v>
      </c>
      <c r="L73" s="7">
        <v>1</v>
      </c>
      <c r="O73" s="13"/>
      <c r="T73" s="7" t="s">
        <v>800</v>
      </c>
      <c r="Z73" s="7" t="s">
        <v>823</v>
      </c>
    </row>
    <row r="74" spans="2:26" x14ac:dyDescent="0.3">
      <c r="B74" t="s">
        <v>749</v>
      </c>
      <c r="C74" s="7" t="s">
        <v>749</v>
      </c>
      <c r="D74" s="7" t="s">
        <v>13</v>
      </c>
      <c r="E74" s="7" t="s">
        <v>61</v>
      </c>
      <c r="F74" s="7" t="s">
        <v>82</v>
      </c>
      <c r="G74" s="7" t="str">
        <f>+F74</f>
        <v>Green building council membership</v>
      </c>
      <c r="H74" s="7" t="s">
        <v>673</v>
      </c>
      <c r="I74" s="7" t="s">
        <v>3</v>
      </c>
      <c r="L74" s="7">
        <v>1</v>
      </c>
      <c r="O74" s="13"/>
      <c r="T74" s="7" t="s">
        <v>801</v>
      </c>
    </row>
    <row r="75" spans="2:26" x14ac:dyDescent="0.3">
      <c r="B75" t="s">
        <v>750</v>
      </c>
      <c r="C75" s="7" t="s">
        <v>750</v>
      </c>
      <c r="D75" s="7" t="s">
        <v>13</v>
      </c>
      <c r="E75" s="7" t="s">
        <v>61</v>
      </c>
      <c r="F75" s="7" t="s">
        <v>83</v>
      </c>
      <c r="G75" s="7" t="s">
        <v>84</v>
      </c>
      <c r="H75" s="7" t="s">
        <v>674</v>
      </c>
      <c r="I75" s="7" t="s">
        <v>3</v>
      </c>
      <c r="L75" s="7">
        <v>0</v>
      </c>
      <c r="O75" s="13"/>
    </row>
    <row r="76" spans="2:26" x14ac:dyDescent="0.3">
      <c r="B76" t="s">
        <v>751</v>
      </c>
      <c r="C76" s="7" t="s">
        <v>751</v>
      </c>
      <c r="D76" s="7" t="s">
        <v>13</v>
      </c>
      <c r="E76" s="7" t="s">
        <v>61</v>
      </c>
      <c r="F76" s="7" t="s">
        <v>83</v>
      </c>
      <c r="G76" s="7" t="s">
        <v>84</v>
      </c>
      <c r="H76" s="7" t="s">
        <v>675</v>
      </c>
      <c r="I76" s="7" t="s">
        <v>3</v>
      </c>
      <c r="L76" s="7">
        <v>0</v>
      </c>
      <c r="O76" s="13"/>
    </row>
    <row r="77" spans="2:26" x14ac:dyDescent="0.3">
      <c r="B77" t="s">
        <v>404</v>
      </c>
      <c r="C77" s="7" t="s">
        <v>404</v>
      </c>
      <c r="D77" s="7" t="s">
        <v>13</v>
      </c>
      <c r="E77" s="7" t="s">
        <v>61</v>
      </c>
      <c r="F77" s="7" t="s">
        <v>85</v>
      </c>
      <c r="G77" s="7" t="str">
        <f>F77</f>
        <v>Nutrition and health program</v>
      </c>
      <c r="H77" s="7" t="s">
        <v>567</v>
      </c>
      <c r="I77" s="7" t="s">
        <v>3</v>
      </c>
      <c r="L77" s="7">
        <v>0</v>
      </c>
      <c r="O77" s="13"/>
    </row>
    <row r="78" spans="2:26" x14ac:dyDescent="0.3">
      <c r="B78" t="s">
        <v>405</v>
      </c>
      <c r="C78" s="7" t="s">
        <v>405</v>
      </c>
      <c r="D78" s="7" t="s">
        <v>13</v>
      </c>
      <c r="E78" s="7" t="s">
        <v>61</v>
      </c>
      <c r="F78" s="7" t="s">
        <v>85</v>
      </c>
      <c r="G78" s="7" t="str">
        <f>F78</f>
        <v>Nutrition and health program</v>
      </c>
      <c r="H78" s="7" t="s">
        <v>568</v>
      </c>
      <c r="I78" s="7" t="s">
        <v>3</v>
      </c>
      <c r="L78" s="7">
        <v>0</v>
      </c>
      <c r="O78" s="13"/>
    </row>
    <row r="79" spans="2:26" x14ac:dyDescent="0.3">
      <c r="B79" t="s">
        <v>752</v>
      </c>
      <c r="C79" s="7" t="s">
        <v>752</v>
      </c>
      <c r="D79" s="7" t="s">
        <v>13</v>
      </c>
      <c r="E79" s="7" t="s">
        <v>361</v>
      </c>
      <c r="F79" s="7" t="s">
        <v>362</v>
      </c>
      <c r="H79" s="7" t="s">
        <v>676</v>
      </c>
      <c r="I79" s="7" t="s">
        <v>3</v>
      </c>
      <c r="L79" s="7">
        <v>0</v>
      </c>
      <c r="O79" s="13"/>
    </row>
    <row r="80" spans="2:26" x14ac:dyDescent="0.3">
      <c r="B80" t="s">
        <v>589</v>
      </c>
      <c r="C80" s="7" t="s">
        <v>589</v>
      </c>
      <c r="D80" s="7" t="s">
        <v>13</v>
      </c>
      <c r="E80" s="7" t="s">
        <v>61</v>
      </c>
      <c r="F80" s="7" t="s">
        <v>87</v>
      </c>
      <c r="G80" s="7" t="str">
        <f>F80</f>
        <v>GMO policy</v>
      </c>
      <c r="H80" s="7" t="s">
        <v>567</v>
      </c>
      <c r="I80" s="7" t="s">
        <v>3</v>
      </c>
      <c r="L80" s="7">
        <v>0</v>
      </c>
      <c r="O80" s="13"/>
    </row>
    <row r="81" spans="2:20" x14ac:dyDescent="0.3">
      <c r="B81" t="s">
        <v>590</v>
      </c>
      <c r="C81" s="7" t="s">
        <v>590</v>
      </c>
      <c r="D81" s="7" t="s">
        <v>13</v>
      </c>
      <c r="E81" s="7" t="s">
        <v>61</v>
      </c>
      <c r="F81" s="7" t="s">
        <v>87</v>
      </c>
      <c r="G81" s="7" t="str">
        <f>F81</f>
        <v>GMO policy</v>
      </c>
      <c r="H81" s="7" t="s">
        <v>568</v>
      </c>
      <c r="I81" s="7" t="s">
        <v>3</v>
      </c>
      <c r="L81" s="7">
        <v>0</v>
      </c>
      <c r="O81" s="13"/>
    </row>
    <row r="82" spans="2:20" x14ac:dyDescent="0.3">
      <c r="B82" t="s">
        <v>406</v>
      </c>
      <c r="C82" s="7" t="s">
        <v>406</v>
      </c>
      <c r="D82" s="7" t="s">
        <v>13</v>
      </c>
      <c r="E82" s="7" t="s">
        <v>61</v>
      </c>
      <c r="F82" s="7" t="s">
        <v>88</v>
      </c>
      <c r="G82" s="7" t="s">
        <v>677</v>
      </c>
      <c r="H82" s="7" t="s">
        <v>5</v>
      </c>
      <c r="I82" s="7" t="str">
        <f>I3</f>
        <v>CNY</v>
      </c>
      <c r="J82" s="7" t="s">
        <v>647</v>
      </c>
      <c r="K82" s="7" t="str">
        <f>K3</f>
        <v>December</v>
      </c>
      <c r="L82" s="7">
        <v>0</v>
      </c>
      <c r="S82" s="15"/>
    </row>
    <row r="83" spans="2:20" x14ac:dyDescent="0.3">
      <c r="B83" t="s">
        <v>407</v>
      </c>
      <c r="C83" s="7" t="s">
        <v>407</v>
      </c>
      <c r="D83" s="7" t="s">
        <v>13</v>
      </c>
      <c r="E83" s="7" t="s">
        <v>61</v>
      </c>
      <c r="F83" s="7" t="s">
        <v>45</v>
      </c>
      <c r="G83" s="7" t="s">
        <v>90</v>
      </c>
      <c r="H83" s="7" t="s">
        <v>5</v>
      </c>
      <c r="I83" s="7" t="s">
        <v>4</v>
      </c>
      <c r="K83" s="7" t="str">
        <f>K3</f>
        <v>December</v>
      </c>
      <c r="L83" s="7">
        <v>1</v>
      </c>
      <c r="Q83" s="16"/>
      <c r="R83" s="16"/>
      <c r="S83" s="15"/>
    </row>
    <row r="84" spans="2:20" x14ac:dyDescent="0.3">
      <c r="B84" t="s">
        <v>591</v>
      </c>
      <c r="C84" s="7" t="s">
        <v>591</v>
      </c>
      <c r="D84" s="7" t="s">
        <v>13</v>
      </c>
      <c r="E84" s="7" t="s">
        <v>61</v>
      </c>
      <c r="F84" s="7" t="s">
        <v>89</v>
      </c>
      <c r="G84" s="7" t="str">
        <f>F84</f>
        <v>Sustainable agri programs</v>
      </c>
      <c r="H84" s="7" t="s">
        <v>567</v>
      </c>
      <c r="I84" s="7" t="s">
        <v>3</v>
      </c>
      <c r="L84" s="7">
        <v>0</v>
      </c>
      <c r="O84" s="13"/>
    </row>
    <row r="85" spans="2:20" x14ac:dyDescent="0.3">
      <c r="B85" t="s">
        <v>592</v>
      </c>
      <c r="C85" s="7" t="s">
        <v>592</v>
      </c>
      <c r="D85" s="7" t="s">
        <v>13</v>
      </c>
      <c r="E85" s="7" t="s">
        <v>61</v>
      </c>
      <c r="F85" s="7" t="s">
        <v>89</v>
      </c>
      <c r="G85" s="7" t="str">
        <f>F85</f>
        <v>Sustainable agri programs</v>
      </c>
      <c r="H85" s="7" t="s">
        <v>568</v>
      </c>
      <c r="I85" s="7" t="s">
        <v>3</v>
      </c>
      <c r="L85" s="7">
        <v>0</v>
      </c>
      <c r="O85" s="13"/>
    </row>
    <row r="86" spans="2:20" x14ac:dyDescent="0.3">
      <c r="B86" t="s">
        <v>408</v>
      </c>
      <c r="C86" s="7" t="s">
        <v>408</v>
      </c>
      <c r="D86" s="7" t="s">
        <v>13</v>
      </c>
      <c r="E86" s="7" t="s">
        <v>361</v>
      </c>
      <c r="F86" s="7" t="s">
        <v>363</v>
      </c>
      <c r="G86" s="7" t="str">
        <f>F86</f>
        <v>Fleet emissions</v>
      </c>
      <c r="H86" s="7" t="s">
        <v>5</v>
      </c>
      <c r="I86" s="7" t="s">
        <v>16</v>
      </c>
      <c r="K86" s="7" t="str">
        <f>K3</f>
        <v>December</v>
      </c>
      <c r="L86" s="7">
        <v>0</v>
      </c>
      <c r="S86" s="15"/>
    </row>
    <row r="87" spans="2:20" x14ac:dyDescent="0.3">
      <c r="B87" t="s">
        <v>409</v>
      </c>
      <c r="C87" s="7" t="s">
        <v>409</v>
      </c>
      <c r="D87" s="7" t="s">
        <v>13</v>
      </c>
      <c r="E87" s="7" t="s">
        <v>61</v>
      </c>
      <c r="F87" s="7" t="s">
        <v>92</v>
      </c>
      <c r="G87" s="7" t="str">
        <f>F87</f>
        <v>Packing material used</v>
      </c>
      <c r="H87" s="7" t="s">
        <v>5</v>
      </c>
      <c r="I87" s="7" t="s">
        <v>16</v>
      </c>
      <c r="K87" s="7" t="str">
        <f>K3</f>
        <v>December</v>
      </c>
      <c r="L87" s="7">
        <v>1</v>
      </c>
      <c r="N87" s="17"/>
      <c r="O87" s="17"/>
      <c r="P87" s="17"/>
      <c r="Q87" s="17"/>
      <c r="R87" s="17"/>
      <c r="S87" s="15"/>
    </row>
    <row r="88" spans="2:20" x14ac:dyDescent="0.3">
      <c r="B88" t="s">
        <v>410</v>
      </c>
      <c r="C88" s="7" t="s">
        <v>410</v>
      </c>
      <c r="D88" s="7" t="s">
        <v>13</v>
      </c>
      <c r="E88" s="7" t="s">
        <v>61</v>
      </c>
      <c r="F88" s="7" t="s">
        <v>93</v>
      </c>
      <c r="G88" s="7" t="s">
        <v>89</v>
      </c>
      <c r="H88" s="7" t="s">
        <v>21</v>
      </c>
      <c r="I88" s="7" t="s">
        <v>3</v>
      </c>
      <c r="L88" s="7">
        <v>1</v>
      </c>
      <c r="O88" s="13"/>
      <c r="T88" s="7" t="s">
        <v>801</v>
      </c>
    </row>
    <row r="89" spans="2:20" x14ac:dyDescent="0.3">
      <c r="B89" t="s">
        <v>593</v>
      </c>
      <c r="C89" s="7" t="s">
        <v>593</v>
      </c>
      <c r="D89" s="7" t="s">
        <v>13</v>
      </c>
      <c r="E89" s="7" t="s">
        <v>95</v>
      </c>
      <c r="F89" s="7" t="s">
        <v>94</v>
      </c>
      <c r="G89" s="7" t="str">
        <f>F89</f>
        <v>Climate change policy</v>
      </c>
      <c r="H89" s="7" t="s">
        <v>567</v>
      </c>
      <c r="I89" s="7" t="s">
        <v>3</v>
      </c>
      <c r="L89" s="7">
        <v>1</v>
      </c>
      <c r="O89" s="13"/>
      <c r="T89" s="7" t="s">
        <v>801</v>
      </c>
    </row>
    <row r="90" spans="2:20" x14ac:dyDescent="0.3">
      <c r="B90" t="s">
        <v>594</v>
      </c>
      <c r="C90" s="7" t="s">
        <v>594</v>
      </c>
      <c r="D90" s="7" t="s">
        <v>13</v>
      </c>
      <c r="E90" s="7" t="s">
        <v>95</v>
      </c>
      <c r="F90" s="7" t="s">
        <v>94</v>
      </c>
      <c r="G90" s="7" t="str">
        <f>F90</f>
        <v>Climate change policy</v>
      </c>
      <c r="H90" s="7" t="s">
        <v>568</v>
      </c>
      <c r="I90" s="7" t="s">
        <v>3</v>
      </c>
      <c r="L90" s="7">
        <v>1</v>
      </c>
      <c r="O90" s="13"/>
      <c r="T90" s="7" t="s">
        <v>801</v>
      </c>
    </row>
    <row r="91" spans="2:20" x14ac:dyDescent="0.3">
      <c r="B91" t="s">
        <v>411</v>
      </c>
      <c r="C91" s="7" t="s">
        <v>411</v>
      </c>
      <c r="D91" s="7" t="s">
        <v>13</v>
      </c>
      <c r="E91" s="7" t="s">
        <v>95</v>
      </c>
      <c r="F91" s="7" t="s">
        <v>96</v>
      </c>
      <c r="G91" s="7" t="s">
        <v>97</v>
      </c>
      <c r="H91" s="7" t="s">
        <v>5</v>
      </c>
      <c r="I91" s="7" t="str">
        <f>I3</f>
        <v>CNY</v>
      </c>
      <c r="J91" s="7" t="s">
        <v>648</v>
      </c>
      <c r="K91" s="7" t="str">
        <f>K3</f>
        <v>December</v>
      </c>
      <c r="L91" s="7">
        <v>1</v>
      </c>
      <c r="S91" s="15"/>
    </row>
    <row r="92" spans="2:20" x14ac:dyDescent="0.3">
      <c r="B92" t="s">
        <v>678</v>
      </c>
      <c r="C92" s="7" t="s">
        <v>678</v>
      </c>
      <c r="D92" s="7" t="s">
        <v>13</v>
      </c>
      <c r="E92" s="7" t="s">
        <v>95</v>
      </c>
      <c r="F92" s="7" t="s">
        <v>98</v>
      </c>
      <c r="G92" s="7" t="s">
        <v>99</v>
      </c>
      <c r="H92" s="7" t="s">
        <v>144</v>
      </c>
      <c r="I92" s="7" t="s">
        <v>352</v>
      </c>
      <c r="L92" s="7">
        <v>1</v>
      </c>
      <c r="O92" s="13"/>
      <c r="T92" s="7" t="s">
        <v>803</v>
      </c>
    </row>
    <row r="93" spans="2:20" x14ac:dyDescent="0.3">
      <c r="B93" t="s">
        <v>681</v>
      </c>
      <c r="C93" s="7" t="s">
        <v>681</v>
      </c>
      <c r="D93" s="7" t="s">
        <v>13</v>
      </c>
      <c r="E93" s="7" t="s">
        <v>95</v>
      </c>
      <c r="F93" s="7" t="s">
        <v>113</v>
      </c>
      <c r="G93" s="7" t="str">
        <f>F93</f>
        <v>Green securities</v>
      </c>
      <c r="H93" s="7" t="s">
        <v>21</v>
      </c>
      <c r="I93" s="7" t="s">
        <v>3</v>
      </c>
      <c r="L93" s="7">
        <v>1</v>
      </c>
      <c r="O93" s="13"/>
      <c r="T93" s="7" t="s">
        <v>801</v>
      </c>
    </row>
    <row r="94" spans="2:20" x14ac:dyDescent="0.3">
      <c r="B94" t="s">
        <v>682</v>
      </c>
      <c r="C94" s="7" t="s">
        <v>682</v>
      </c>
      <c r="D94" s="7" t="s">
        <v>13</v>
      </c>
      <c r="E94" s="7" t="s">
        <v>95</v>
      </c>
      <c r="F94" s="7" t="s">
        <v>113</v>
      </c>
      <c r="G94" s="7" t="str">
        <f>F94</f>
        <v>Green securities</v>
      </c>
      <c r="H94" s="7" t="s">
        <v>5</v>
      </c>
      <c r="I94" s="7" t="str">
        <f>I3</f>
        <v>CNY</v>
      </c>
      <c r="J94" s="7" t="s">
        <v>648</v>
      </c>
      <c r="K94" s="7" t="str">
        <f>K3</f>
        <v>December</v>
      </c>
      <c r="L94" s="7">
        <v>1</v>
      </c>
    </row>
    <row r="95" spans="2:20" x14ac:dyDescent="0.3">
      <c r="B95" t="s">
        <v>412</v>
      </c>
      <c r="C95" s="7" t="s">
        <v>412</v>
      </c>
      <c r="D95" s="7" t="s">
        <v>13</v>
      </c>
      <c r="E95" s="7" t="s">
        <v>100</v>
      </c>
      <c r="F95" s="7" t="s">
        <v>101</v>
      </c>
      <c r="G95" s="7" t="str">
        <f>F95</f>
        <v>Water consumption</v>
      </c>
      <c r="H95" s="7" t="s">
        <v>5</v>
      </c>
      <c r="I95" s="7" t="s">
        <v>649</v>
      </c>
      <c r="K95" s="7" t="str">
        <f>K3</f>
        <v>December</v>
      </c>
      <c r="L95" s="7">
        <v>1</v>
      </c>
      <c r="N95" s="34">
        <v>7269</v>
      </c>
      <c r="O95" s="34">
        <v>17354</v>
      </c>
      <c r="P95" s="34">
        <v>22037</v>
      </c>
      <c r="Q95" s="34">
        <v>16719</v>
      </c>
      <c r="R95" s="34">
        <v>14449</v>
      </c>
      <c r="S95" s="8"/>
    </row>
    <row r="96" spans="2:20" x14ac:dyDescent="0.3">
      <c r="B96" t="s">
        <v>413</v>
      </c>
      <c r="C96" s="7" t="s">
        <v>413</v>
      </c>
      <c r="D96" s="7" t="s">
        <v>13</v>
      </c>
      <c r="E96" s="7" t="s">
        <v>100</v>
      </c>
      <c r="F96" s="7" t="s">
        <v>102</v>
      </c>
      <c r="G96" s="7" t="str">
        <f>F96</f>
        <v>Water emission</v>
      </c>
      <c r="H96" s="7" t="s">
        <v>5</v>
      </c>
      <c r="I96" s="7" t="s">
        <v>649</v>
      </c>
      <c r="K96" s="7" t="str">
        <f>K3</f>
        <v>December</v>
      </c>
      <c r="L96" s="7">
        <v>1</v>
      </c>
      <c r="S96" s="8"/>
    </row>
    <row r="97" spans="2:26" x14ac:dyDescent="0.3">
      <c r="B97" t="s">
        <v>414</v>
      </c>
      <c r="C97" s="7" t="s">
        <v>414</v>
      </c>
      <c r="D97" s="7" t="s">
        <v>13</v>
      </c>
      <c r="E97" s="7" t="s">
        <v>100</v>
      </c>
      <c r="F97" s="7" t="s">
        <v>103</v>
      </c>
      <c r="G97" s="7" t="s">
        <v>104</v>
      </c>
      <c r="H97" s="7" t="s">
        <v>595</v>
      </c>
      <c r="I97" s="7" t="s">
        <v>352</v>
      </c>
      <c r="L97" s="7">
        <v>1</v>
      </c>
      <c r="O97" s="13"/>
      <c r="T97" s="7" t="s">
        <v>803</v>
      </c>
    </row>
    <row r="98" spans="2:26" x14ac:dyDescent="0.3">
      <c r="B98" t="s">
        <v>415</v>
      </c>
      <c r="C98" s="7" t="s">
        <v>415</v>
      </c>
      <c r="D98" s="7" t="s">
        <v>13</v>
      </c>
      <c r="E98" s="7" t="s">
        <v>100</v>
      </c>
      <c r="F98" s="7" t="s">
        <v>105</v>
      </c>
      <c r="G98" s="7" t="str">
        <f t="shared" ref="G98:G103" si="1">F98</f>
        <v>Untreated discharged waste water</v>
      </c>
      <c r="H98" s="7" t="s">
        <v>5</v>
      </c>
      <c r="I98" s="7" t="s">
        <v>649</v>
      </c>
      <c r="K98" s="7" t="str">
        <f>K3</f>
        <v>December</v>
      </c>
      <c r="L98" s="7">
        <v>1</v>
      </c>
      <c r="S98" s="15"/>
    </row>
    <row r="99" spans="2:26" x14ac:dyDescent="0.3">
      <c r="B99" t="s">
        <v>596</v>
      </c>
      <c r="C99" s="7" t="s">
        <v>596</v>
      </c>
      <c r="D99" s="7" t="s">
        <v>13</v>
      </c>
      <c r="E99" s="7" t="s">
        <v>100</v>
      </c>
      <c r="F99" s="7" t="s">
        <v>106</v>
      </c>
      <c r="G99" s="7" t="str">
        <f t="shared" si="1"/>
        <v>Water management initiatives</v>
      </c>
      <c r="H99" s="7" t="s">
        <v>567</v>
      </c>
      <c r="I99" s="7" t="s">
        <v>3</v>
      </c>
      <c r="L99" s="7">
        <v>1</v>
      </c>
      <c r="O99" s="13"/>
      <c r="T99" s="7" t="s">
        <v>800</v>
      </c>
      <c r="Z99" s="7" t="s">
        <v>824</v>
      </c>
    </row>
    <row r="100" spans="2:26" x14ac:dyDescent="0.3">
      <c r="B100" t="s">
        <v>597</v>
      </c>
      <c r="C100" s="7" t="s">
        <v>597</v>
      </c>
      <c r="D100" s="7" t="s">
        <v>13</v>
      </c>
      <c r="E100" s="7" t="s">
        <v>100</v>
      </c>
      <c r="F100" s="7" t="s">
        <v>106</v>
      </c>
      <c r="G100" s="7" t="str">
        <f t="shared" si="1"/>
        <v>Water management initiatives</v>
      </c>
      <c r="H100" s="7" t="s">
        <v>568</v>
      </c>
      <c r="I100" s="7" t="s">
        <v>3</v>
      </c>
      <c r="L100" s="7">
        <v>1</v>
      </c>
      <c r="O100" s="13"/>
      <c r="T100" s="7" t="s">
        <v>801</v>
      </c>
    </row>
    <row r="101" spans="2:26" x14ac:dyDescent="0.3">
      <c r="B101" t="s">
        <v>598</v>
      </c>
      <c r="C101" s="7" t="s">
        <v>598</v>
      </c>
      <c r="D101" s="7" t="s">
        <v>13</v>
      </c>
      <c r="E101" s="7" t="s">
        <v>100</v>
      </c>
      <c r="F101" s="7" t="s">
        <v>107</v>
      </c>
      <c r="G101" s="7" t="str">
        <f t="shared" si="1"/>
        <v>Sustainable oceans / seas practices</v>
      </c>
      <c r="H101" s="7" t="s">
        <v>567</v>
      </c>
      <c r="I101" s="7" t="s">
        <v>3</v>
      </c>
      <c r="L101" s="7">
        <v>0</v>
      </c>
      <c r="O101" s="13"/>
    </row>
    <row r="102" spans="2:26" x14ac:dyDescent="0.3">
      <c r="B102" t="s">
        <v>599</v>
      </c>
      <c r="C102" s="7" t="s">
        <v>599</v>
      </c>
      <c r="D102" s="7" t="s">
        <v>13</v>
      </c>
      <c r="E102" s="7" t="s">
        <v>100</v>
      </c>
      <c r="F102" s="7" t="s">
        <v>107</v>
      </c>
      <c r="G102" s="7" t="str">
        <f t="shared" si="1"/>
        <v>Sustainable oceans / seas practices</v>
      </c>
      <c r="H102" s="7" t="s">
        <v>568</v>
      </c>
      <c r="I102" s="7" t="s">
        <v>3</v>
      </c>
      <c r="L102" s="7">
        <v>0</v>
      </c>
      <c r="O102" s="13"/>
    </row>
    <row r="103" spans="2:26" x14ac:dyDescent="0.3">
      <c r="B103" t="s">
        <v>416</v>
      </c>
      <c r="C103" s="7" t="s">
        <v>416</v>
      </c>
      <c r="D103" s="7" t="s">
        <v>13</v>
      </c>
      <c r="E103" s="7" t="s">
        <v>100</v>
      </c>
      <c r="F103" s="7" t="s">
        <v>108</v>
      </c>
      <c r="G103" s="7" t="str">
        <f t="shared" si="1"/>
        <v>Water recycled and reused</v>
      </c>
      <c r="H103" s="7" t="s">
        <v>5</v>
      </c>
      <c r="I103" s="7" t="s">
        <v>4</v>
      </c>
      <c r="K103" s="7" t="str">
        <f>K3</f>
        <v>December</v>
      </c>
      <c r="L103" s="7">
        <v>1</v>
      </c>
      <c r="O103" s="14"/>
      <c r="P103" s="14"/>
      <c r="Q103" s="14"/>
      <c r="R103" s="14"/>
      <c r="S103" s="15"/>
    </row>
    <row r="104" spans="2:26" x14ac:dyDescent="0.3">
      <c r="B104" t="s">
        <v>417</v>
      </c>
      <c r="C104" s="7" t="s">
        <v>417</v>
      </c>
      <c r="D104" s="7" t="s">
        <v>13</v>
      </c>
      <c r="E104" s="7" t="s">
        <v>109</v>
      </c>
      <c r="F104" s="7" t="s">
        <v>110</v>
      </c>
      <c r="G104" s="7" t="s">
        <v>111</v>
      </c>
      <c r="H104" s="7" t="s">
        <v>5</v>
      </c>
      <c r="I104" s="7" t="s">
        <v>679</v>
      </c>
      <c r="K104" s="7" t="str">
        <f>K3</f>
        <v>December</v>
      </c>
      <c r="L104" s="7">
        <v>1</v>
      </c>
      <c r="T104" s="7">
        <v>0</v>
      </c>
    </row>
    <row r="105" spans="2:26" x14ac:dyDescent="0.3">
      <c r="B105" t="s">
        <v>600</v>
      </c>
      <c r="C105" s="7" t="s">
        <v>600</v>
      </c>
      <c r="D105" s="7" t="s">
        <v>13</v>
      </c>
      <c r="E105" s="7" t="s">
        <v>109</v>
      </c>
      <c r="F105" s="7" t="s">
        <v>112</v>
      </c>
      <c r="G105" s="7" t="str">
        <f>F105</f>
        <v>Environmental audits</v>
      </c>
      <c r="H105" s="7" t="s">
        <v>21</v>
      </c>
      <c r="I105" s="7" t="s">
        <v>3</v>
      </c>
      <c r="L105" s="7">
        <v>1</v>
      </c>
      <c r="O105" s="13"/>
      <c r="T105" s="7" t="s">
        <v>801</v>
      </c>
    </row>
    <row r="106" spans="2:26" x14ac:dyDescent="0.3">
      <c r="B106" t="s">
        <v>601</v>
      </c>
      <c r="C106" s="7" t="s">
        <v>601</v>
      </c>
      <c r="D106" s="7" t="s">
        <v>13</v>
      </c>
      <c r="E106" s="7" t="s">
        <v>109</v>
      </c>
      <c r="F106" s="7" t="s">
        <v>112</v>
      </c>
      <c r="G106" s="7" t="s">
        <v>680</v>
      </c>
      <c r="H106" s="7" t="s">
        <v>70</v>
      </c>
      <c r="I106" s="7" t="s">
        <v>3</v>
      </c>
      <c r="L106" s="7">
        <v>1</v>
      </c>
      <c r="O106" s="13"/>
      <c r="T106" s="7" t="s">
        <v>801</v>
      </c>
    </row>
    <row r="107" spans="2:26" x14ac:dyDescent="0.3">
      <c r="B107" t="s">
        <v>602</v>
      </c>
      <c r="C107" s="7" t="s">
        <v>602</v>
      </c>
      <c r="D107" s="7" t="s">
        <v>114</v>
      </c>
      <c r="E107" s="7" t="s">
        <v>115</v>
      </c>
      <c r="F107" s="7" t="s">
        <v>116</v>
      </c>
      <c r="G107" s="7" t="s">
        <v>567</v>
      </c>
      <c r="H107" s="7" t="s">
        <v>567</v>
      </c>
      <c r="I107" s="7" t="s">
        <v>3</v>
      </c>
      <c r="L107" s="7">
        <v>10</v>
      </c>
      <c r="O107" s="13"/>
      <c r="T107" s="7" t="s">
        <v>800</v>
      </c>
      <c r="Z107" s="7" t="s">
        <v>825</v>
      </c>
    </row>
    <row r="108" spans="2:26" x14ac:dyDescent="0.3">
      <c r="B108" t="s">
        <v>603</v>
      </c>
      <c r="C108" s="7" t="s">
        <v>603</v>
      </c>
      <c r="D108" s="7" t="s">
        <v>114</v>
      </c>
      <c r="E108" s="7" t="s">
        <v>115</v>
      </c>
      <c r="F108" s="7" t="s">
        <v>116</v>
      </c>
      <c r="G108" s="7" t="s">
        <v>117</v>
      </c>
      <c r="H108" s="7" t="s">
        <v>568</v>
      </c>
      <c r="I108" s="7" t="s">
        <v>3</v>
      </c>
      <c r="L108" s="7">
        <v>10</v>
      </c>
      <c r="O108" s="13"/>
      <c r="T108" s="7" t="s">
        <v>800</v>
      </c>
      <c r="Z108" s="7" t="s">
        <v>825</v>
      </c>
    </row>
    <row r="109" spans="2:26" x14ac:dyDescent="0.3">
      <c r="B109" t="s">
        <v>418</v>
      </c>
      <c r="C109" s="7" t="s">
        <v>418</v>
      </c>
      <c r="D109" s="7" t="s">
        <v>114</v>
      </c>
      <c r="E109" s="7" t="s">
        <v>115</v>
      </c>
      <c r="F109" s="7" t="s">
        <v>118</v>
      </c>
      <c r="G109" s="7" t="str">
        <f>F109</f>
        <v>Employee turnover rate</v>
      </c>
      <c r="H109" s="7" t="s">
        <v>5</v>
      </c>
      <c r="I109" s="7" t="s">
        <v>4</v>
      </c>
      <c r="K109" s="7" t="str">
        <f>K3</f>
        <v>December</v>
      </c>
      <c r="L109" s="7">
        <v>1</v>
      </c>
      <c r="N109" s="33">
        <v>0.31</v>
      </c>
      <c r="O109" s="33">
        <v>0.34910000000000002</v>
      </c>
      <c r="P109" s="33">
        <v>0.26800000000000002</v>
      </c>
      <c r="Q109" s="33">
        <v>0.2334</v>
      </c>
      <c r="R109" s="33">
        <v>0.29270000000000002</v>
      </c>
      <c r="S109" s="14"/>
    </row>
    <row r="110" spans="2:26" x14ac:dyDescent="0.3">
      <c r="B110" t="s">
        <v>604</v>
      </c>
      <c r="C110" s="7" t="s">
        <v>604</v>
      </c>
      <c r="D110" s="7" t="s">
        <v>114</v>
      </c>
      <c r="E110" s="7" t="s">
        <v>115</v>
      </c>
      <c r="F110" s="7" t="s">
        <v>119</v>
      </c>
      <c r="G110" s="7" t="s">
        <v>567</v>
      </c>
      <c r="H110" s="7" t="s">
        <v>567</v>
      </c>
      <c r="I110" s="7" t="s">
        <v>3</v>
      </c>
      <c r="L110" s="7">
        <v>1</v>
      </c>
      <c r="O110" s="13"/>
      <c r="T110" s="7" t="s">
        <v>800</v>
      </c>
      <c r="Z110" s="7" t="s">
        <v>826</v>
      </c>
    </row>
    <row r="111" spans="2:26" x14ac:dyDescent="0.3">
      <c r="B111" t="s">
        <v>605</v>
      </c>
      <c r="C111" s="7" t="s">
        <v>605</v>
      </c>
      <c r="D111" s="7" t="s">
        <v>114</v>
      </c>
      <c r="E111" s="7" t="s">
        <v>115</v>
      </c>
      <c r="F111" s="7" t="s">
        <v>119</v>
      </c>
      <c r="G111" s="7" t="s">
        <v>117</v>
      </c>
      <c r="H111" s="7" t="s">
        <v>568</v>
      </c>
      <c r="I111" s="7" t="s">
        <v>3</v>
      </c>
      <c r="L111" s="7">
        <v>1</v>
      </c>
      <c r="O111" s="13"/>
      <c r="T111" s="7" t="s">
        <v>801</v>
      </c>
    </row>
    <row r="112" spans="2:26" x14ac:dyDescent="0.3">
      <c r="B112" t="s">
        <v>608</v>
      </c>
      <c r="C112" s="7" t="s">
        <v>608</v>
      </c>
      <c r="D112" s="7" t="s">
        <v>114</v>
      </c>
      <c r="E112" s="7" t="s">
        <v>115</v>
      </c>
      <c r="F112" s="7" t="s">
        <v>120</v>
      </c>
      <c r="G112" s="7" t="s">
        <v>567</v>
      </c>
      <c r="H112" s="7" t="s">
        <v>567</v>
      </c>
      <c r="I112" s="7" t="s">
        <v>3</v>
      </c>
      <c r="L112" s="7">
        <v>1</v>
      </c>
      <c r="O112" s="13"/>
      <c r="T112" s="7" t="s">
        <v>801</v>
      </c>
    </row>
    <row r="113" spans="2:26" x14ac:dyDescent="0.3">
      <c r="B113" t="s">
        <v>609</v>
      </c>
      <c r="C113" s="7" t="s">
        <v>609</v>
      </c>
      <c r="D113" s="7" t="s">
        <v>114</v>
      </c>
      <c r="E113" s="7" t="s">
        <v>115</v>
      </c>
      <c r="F113" s="7" t="s">
        <v>120</v>
      </c>
      <c r="G113" s="7" t="s">
        <v>117</v>
      </c>
      <c r="H113" s="7" t="s">
        <v>568</v>
      </c>
      <c r="I113" s="7" t="s">
        <v>3</v>
      </c>
      <c r="L113" s="7">
        <v>1</v>
      </c>
      <c r="O113" s="13"/>
      <c r="T113" s="7" t="s">
        <v>801</v>
      </c>
    </row>
    <row r="114" spans="2:26" x14ac:dyDescent="0.3">
      <c r="B114" t="s">
        <v>610</v>
      </c>
      <c r="C114" s="7" t="s">
        <v>610</v>
      </c>
      <c r="D114" s="7" t="s">
        <v>114</v>
      </c>
      <c r="E114" s="7" t="s">
        <v>115</v>
      </c>
      <c r="F114" s="7" t="s">
        <v>121</v>
      </c>
      <c r="G114" s="7" t="s">
        <v>606</v>
      </c>
      <c r="H114" s="7" t="s">
        <v>567</v>
      </c>
      <c r="I114" s="7" t="s">
        <v>3</v>
      </c>
      <c r="L114" s="7">
        <v>1</v>
      </c>
      <c r="O114" s="13"/>
      <c r="T114" s="7" t="s">
        <v>801</v>
      </c>
    </row>
    <row r="115" spans="2:26" x14ac:dyDescent="0.3">
      <c r="B115" t="s">
        <v>611</v>
      </c>
      <c r="C115" s="7" t="s">
        <v>611</v>
      </c>
      <c r="D115" s="7" t="s">
        <v>114</v>
      </c>
      <c r="E115" s="7" t="s">
        <v>115</v>
      </c>
      <c r="F115" s="7" t="s">
        <v>121</v>
      </c>
      <c r="G115" s="7" t="s">
        <v>607</v>
      </c>
      <c r="H115" s="7" t="s">
        <v>568</v>
      </c>
      <c r="I115" s="7" t="s">
        <v>3</v>
      </c>
      <c r="L115" s="7">
        <v>1</v>
      </c>
      <c r="O115" s="13"/>
      <c r="T115" s="7" t="s">
        <v>801</v>
      </c>
    </row>
    <row r="116" spans="2:26" x14ac:dyDescent="0.3">
      <c r="B116" t="s">
        <v>419</v>
      </c>
      <c r="C116" s="7" t="s">
        <v>419</v>
      </c>
      <c r="D116" s="7" t="s">
        <v>114</v>
      </c>
      <c r="E116" s="7" t="s">
        <v>115</v>
      </c>
      <c r="F116" s="7" t="s">
        <v>122</v>
      </c>
      <c r="G116" s="7" t="s">
        <v>123</v>
      </c>
      <c r="H116" s="7" t="s">
        <v>5</v>
      </c>
      <c r="I116" s="7" t="s">
        <v>4</v>
      </c>
      <c r="K116" s="7" t="str">
        <f>K3</f>
        <v>December</v>
      </c>
      <c r="L116" s="7">
        <v>1</v>
      </c>
      <c r="S116" s="15"/>
    </row>
    <row r="117" spans="2:26" x14ac:dyDescent="0.3">
      <c r="B117" t="s">
        <v>420</v>
      </c>
      <c r="C117" s="7" t="s">
        <v>420</v>
      </c>
      <c r="D117" s="7" t="s">
        <v>114</v>
      </c>
      <c r="E117" s="7" t="s">
        <v>115</v>
      </c>
      <c r="F117" s="7" t="s">
        <v>124</v>
      </c>
      <c r="G117" s="7" t="s">
        <v>125</v>
      </c>
      <c r="H117" s="7" t="s">
        <v>5</v>
      </c>
      <c r="I117" s="7" t="s">
        <v>126</v>
      </c>
      <c r="K117" s="7" t="str">
        <f>K3</f>
        <v>December</v>
      </c>
      <c r="L117" s="7">
        <v>1</v>
      </c>
      <c r="N117" s="7">
        <v>60</v>
      </c>
      <c r="O117" s="22">
        <v>82</v>
      </c>
      <c r="P117" s="22">
        <v>42</v>
      </c>
      <c r="Q117" s="7">
        <v>47.5</v>
      </c>
      <c r="R117" s="7">
        <v>55.9</v>
      </c>
      <c r="S117" s="18"/>
      <c r="X117" s="7" t="s">
        <v>829</v>
      </c>
      <c r="Y117" s="7" t="s">
        <v>828</v>
      </c>
      <c r="Z117" s="7" t="s">
        <v>827</v>
      </c>
    </row>
    <row r="118" spans="2:26" x14ac:dyDescent="0.3">
      <c r="B118" t="s">
        <v>421</v>
      </c>
      <c r="C118" s="7" t="s">
        <v>421</v>
      </c>
      <c r="D118" s="7" t="s">
        <v>114</v>
      </c>
      <c r="E118" s="7" t="s">
        <v>115</v>
      </c>
      <c r="F118" s="7" t="s">
        <v>127</v>
      </c>
      <c r="G118" s="7" t="s">
        <v>128</v>
      </c>
      <c r="H118" s="7" t="s">
        <v>21</v>
      </c>
      <c r="I118" s="7" t="s">
        <v>3</v>
      </c>
      <c r="L118" s="7">
        <v>1</v>
      </c>
      <c r="O118" s="13"/>
      <c r="T118" s="7" t="s">
        <v>801</v>
      </c>
    </row>
    <row r="119" spans="2:26" x14ac:dyDescent="0.3">
      <c r="B119" t="s">
        <v>612</v>
      </c>
      <c r="C119" s="7" t="s">
        <v>612</v>
      </c>
      <c r="D119" s="7" t="s">
        <v>114</v>
      </c>
      <c r="E119" s="7" t="s">
        <v>115</v>
      </c>
      <c r="F119" s="7" t="s">
        <v>129</v>
      </c>
      <c r="G119" s="7" t="s">
        <v>567</v>
      </c>
      <c r="H119" s="7" t="s">
        <v>567</v>
      </c>
      <c r="I119" s="7" t="s">
        <v>3</v>
      </c>
      <c r="L119" s="7">
        <v>1</v>
      </c>
      <c r="O119" s="13"/>
      <c r="T119" s="7" t="s">
        <v>800</v>
      </c>
      <c r="Z119" s="7" t="s">
        <v>830</v>
      </c>
    </row>
    <row r="120" spans="2:26" x14ac:dyDescent="0.3">
      <c r="B120" t="s">
        <v>613</v>
      </c>
      <c r="C120" s="7" t="s">
        <v>613</v>
      </c>
      <c r="D120" s="7" t="s">
        <v>114</v>
      </c>
      <c r="E120" s="7" t="s">
        <v>115</v>
      </c>
      <c r="F120" s="7" t="s">
        <v>129</v>
      </c>
      <c r="G120" s="7" t="s">
        <v>117</v>
      </c>
      <c r="H120" s="7" t="s">
        <v>568</v>
      </c>
      <c r="I120" s="7" t="s">
        <v>3</v>
      </c>
      <c r="L120" s="7">
        <v>1</v>
      </c>
      <c r="O120" s="13"/>
      <c r="T120" s="7" t="s">
        <v>801</v>
      </c>
    </row>
    <row r="121" spans="2:26" x14ac:dyDescent="0.3">
      <c r="B121" t="s">
        <v>422</v>
      </c>
      <c r="C121" s="7" t="s">
        <v>422</v>
      </c>
      <c r="D121" s="7" t="s">
        <v>114</v>
      </c>
      <c r="E121" s="7" t="s">
        <v>115</v>
      </c>
      <c r="F121" s="7" t="s">
        <v>130</v>
      </c>
      <c r="G121" s="7" t="s">
        <v>567</v>
      </c>
      <c r="H121" s="7" t="s">
        <v>567</v>
      </c>
      <c r="I121" s="7" t="s">
        <v>3</v>
      </c>
      <c r="L121" s="7">
        <v>1</v>
      </c>
      <c r="O121" s="13"/>
      <c r="T121" s="7" t="s">
        <v>800</v>
      </c>
      <c r="Z121" s="7" t="s">
        <v>831</v>
      </c>
    </row>
    <row r="122" spans="2:26" x14ac:dyDescent="0.3">
      <c r="B122" t="s">
        <v>615</v>
      </c>
      <c r="C122" s="7" t="s">
        <v>615</v>
      </c>
      <c r="D122" s="7" t="s">
        <v>114</v>
      </c>
      <c r="E122" s="7" t="s">
        <v>115</v>
      </c>
      <c r="F122" s="7" t="s">
        <v>130</v>
      </c>
      <c r="G122" s="7" t="s">
        <v>117</v>
      </c>
      <c r="H122" s="7" t="s">
        <v>568</v>
      </c>
      <c r="I122" s="7" t="s">
        <v>3</v>
      </c>
      <c r="L122" s="7">
        <v>1</v>
      </c>
      <c r="O122" s="13"/>
      <c r="T122" s="7" t="s">
        <v>800</v>
      </c>
      <c r="Z122" s="7" t="s">
        <v>831</v>
      </c>
    </row>
    <row r="123" spans="2:26" x14ac:dyDescent="0.3">
      <c r="B123" t="s">
        <v>614</v>
      </c>
      <c r="C123" s="7" t="s">
        <v>614</v>
      </c>
      <c r="D123" s="7" t="s">
        <v>114</v>
      </c>
      <c r="E123" s="7" t="s">
        <v>115</v>
      </c>
      <c r="F123" s="7" t="s">
        <v>130</v>
      </c>
      <c r="G123" s="7" t="s">
        <v>131</v>
      </c>
      <c r="H123" s="7" t="s">
        <v>21</v>
      </c>
      <c r="I123" s="7" t="s">
        <v>3</v>
      </c>
      <c r="L123" s="7">
        <v>1</v>
      </c>
      <c r="O123" s="13"/>
      <c r="T123" s="7" t="s">
        <v>801</v>
      </c>
    </row>
    <row r="124" spans="2:26" x14ac:dyDescent="0.3">
      <c r="B124" t="s">
        <v>616</v>
      </c>
      <c r="C124" s="7" t="s">
        <v>616</v>
      </c>
      <c r="D124" s="7" t="s">
        <v>114</v>
      </c>
      <c r="E124" s="7" t="s">
        <v>115</v>
      </c>
      <c r="F124" s="7" t="s">
        <v>132</v>
      </c>
      <c r="G124" s="7" t="s">
        <v>567</v>
      </c>
      <c r="H124" s="7" t="s">
        <v>567</v>
      </c>
      <c r="I124" s="7" t="s">
        <v>3</v>
      </c>
      <c r="L124" s="7">
        <v>1</v>
      </c>
      <c r="O124" s="13"/>
      <c r="T124" s="7" t="s">
        <v>800</v>
      </c>
      <c r="Z124" s="7" t="s">
        <v>831</v>
      </c>
    </row>
    <row r="125" spans="2:26" x14ac:dyDescent="0.3">
      <c r="B125" t="s">
        <v>617</v>
      </c>
      <c r="C125" s="7" t="s">
        <v>617</v>
      </c>
      <c r="D125" s="7" t="s">
        <v>114</v>
      </c>
      <c r="E125" s="7" t="s">
        <v>115</v>
      </c>
      <c r="F125" s="7" t="s">
        <v>132</v>
      </c>
      <c r="G125" s="7" t="s">
        <v>117</v>
      </c>
      <c r="H125" s="7" t="s">
        <v>568</v>
      </c>
      <c r="I125" s="7" t="s">
        <v>3</v>
      </c>
      <c r="L125" s="7">
        <v>1</v>
      </c>
      <c r="O125" s="13"/>
      <c r="T125" s="7" t="s">
        <v>800</v>
      </c>
      <c r="Z125" s="7" t="s">
        <v>831</v>
      </c>
    </row>
    <row r="126" spans="2:26" x14ac:dyDescent="0.3">
      <c r="B126" t="s">
        <v>423</v>
      </c>
      <c r="C126" s="7" t="s">
        <v>423</v>
      </c>
      <c r="D126" s="7" t="s">
        <v>114</v>
      </c>
      <c r="E126" s="7" t="s">
        <v>115</v>
      </c>
      <c r="F126" s="7" t="s">
        <v>133</v>
      </c>
      <c r="G126" s="7" t="s">
        <v>117</v>
      </c>
      <c r="H126" s="7" t="s">
        <v>21</v>
      </c>
      <c r="I126" s="7" t="s">
        <v>3</v>
      </c>
      <c r="L126" s="7">
        <v>1</v>
      </c>
      <c r="O126" s="13"/>
      <c r="T126" s="7" t="s">
        <v>801</v>
      </c>
    </row>
    <row r="127" spans="2:26" x14ac:dyDescent="0.3">
      <c r="B127" t="s">
        <v>424</v>
      </c>
      <c r="C127" s="7" t="s">
        <v>424</v>
      </c>
      <c r="D127" s="7" t="s">
        <v>114</v>
      </c>
      <c r="E127" s="7" t="s">
        <v>115</v>
      </c>
      <c r="F127" s="7" t="s">
        <v>134</v>
      </c>
      <c r="H127" s="7" t="s">
        <v>5</v>
      </c>
      <c r="I127" s="7" t="s">
        <v>86</v>
      </c>
      <c r="K127" s="7" t="str">
        <f>K3</f>
        <v>December</v>
      </c>
      <c r="L127" s="7">
        <v>1</v>
      </c>
      <c r="N127" s="7">
        <v>0</v>
      </c>
      <c r="O127" s="7">
        <v>0</v>
      </c>
      <c r="P127" s="7">
        <v>0</v>
      </c>
      <c r="Q127" s="7">
        <v>1</v>
      </c>
      <c r="R127" s="7">
        <v>0</v>
      </c>
      <c r="S127" s="7">
        <v>0</v>
      </c>
      <c r="Z127" s="7" t="s">
        <v>820</v>
      </c>
    </row>
    <row r="128" spans="2:26" x14ac:dyDescent="0.3">
      <c r="B128" t="s">
        <v>425</v>
      </c>
      <c r="C128" s="7" t="s">
        <v>425</v>
      </c>
      <c r="D128" s="7" t="s">
        <v>114</v>
      </c>
      <c r="E128" s="7" t="s">
        <v>115</v>
      </c>
      <c r="F128" s="7" t="s">
        <v>135</v>
      </c>
      <c r="H128" s="7" t="s">
        <v>5</v>
      </c>
      <c r="I128" s="7" t="s">
        <v>136</v>
      </c>
      <c r="K128" s="7" t="str">
        <f>K3</f>
        <v>December</v>
      </c>
      <c r="L128" s="7">
        <v>1</v>
      </c>
      <c r="S128" s="15"/>
    </row>
    <row r="129" spans="2:29" x14ac:dyDescent="0.3">
      <c r="B129" t="s">
        <v>619</v>
      </c>
      <c r="C129" s="7" t="s">
        <v>619</v>
      </c>
      <c r="D129" s="7" t="s">
        <v>114</v>
      </c>
      <c r="E129" s="7" t="s">
        <v>115</v>
      </c>
      <c r="F129" s="7" t="s">
        <v>137</v>
      </c>
      <c r="G129" s="7" t="s">
        <v>567</v>
      </c>
      <c r="H129" s="7" t="s">
        <v>567</v>
      </c>
      <c r="I129" s="7" t="s">
        <v>3</v>
      </c>
      <c r="L129" s="7">
        <v>1</v>
      </c>
      <c r="O129" s="13"/>
      <c r="T129" s="7" t="s">
        <v>801</v>
      </c>
    </row>
    <row r="130" spans="2:29" x14ac:dyDescent="0.3">
      <c r="B130" t="s">
        <v>618</v>
      </c>
      <c r="C130" s="7" t="s">
        <v>618</v>
      </c>
      <c r="D130" s="7" t="s">
        <v>114</v>
      </c>
      <c r="E130" s="7" t="s">
        <v>115</v>
      </c>
      <c r="F130" s="7" t="s">
        <v>137</v>
      </c>
      <c r="G130" s="7" t="s">
        <v>117</v>
      </c>
      <c r="H130" s="7" t="s">
        <v>568</v>
      </c>
      <c r="I130" s="7" t="s">
        <v>3</v>
      </c>
      <c r="L130" s="7">
        <v>1</v>
      </c>
      <c r="O130" s="13"/>
      <c r="T130" s="7" t="s">
        <v>801</v>
      </c>
    </row>
    <row r="131" spans="2:29" x14ac:dyDescent="0.3">
      <c r="B131" t="s">
        <v>620</v>
      </c>
      <c r="C131" s="7" t="s">
        <v>620</v>
      </c>
      <c r="D131" s="7" t="s">
        <v>114</v>
      </c>
      <c r="E131" s="7" t="s">
        <v>138</v>
      </c>
      <c r="F131" s="7" t="s">
        <v>139</v>
      </c>
      <c r="G131" s="7" t="s">
        <v>567</v>
      </c>
      <c r="H131" s="7" t="s">
        <v>567</v>
      </c>
      <c r="I131" s="7" t="s">
        <v>3</v>
      </c>
      <c r="L131" s="7">
        <v>1</v>
      </c>
      <c r="O131" s="13"/>
      <c r="T131" s="7" t="s">
        <v>800</v>
      </c>
      <c r="Z131" s="7" t="s">
        <v>820</v>
      </c>
    </row>
    <row r="132" spans="2:29" x14ac:dyDescent="0.3">
      <c r="B132" t="s">
        <v>621</v>
      </c>
      <c r="C132" s="7" t="s">
        <v>621</v>
      </c>
      <c r="D132" s="7" t="s">
        <v>114</v>
      </c>
      <c r="E132" s="7" t="s">
        <v>138</v>
      </c>
      <c r="F132" s="7" t="s">
        <v>139</v>
      </c>
      <c r="G132" s="7" t="s">
        <v>117</v>
      </c>
      <c r="H132" s="7" t="s">
        <v>568</v>
      </c>
      <c r="I132" s="7" t="s">
        <v>3</v>
      </c>
      <c r="L132" s="7">
        <v>1</v>
      </c>
      <c r="O132" s="13"/>
      <c r="T132" s="7" t="s">
        <v>801</v>
      </c>
    </row>
    <row r="133" spans="2:29" x14ac:dyDescent="0.3">
      <c r="B133" t="s">
        <v>622</v>
      </c>
      <c r="C133" s="7" t="s">
        <v>622</v>
      </c>
      <c r="D133" s="7" t="s">
        <v>114</v>
      </c>
      <c r="E133" s="7" t="s">
        <v>138</v>
      </c>
      <c r="F133" s="7" t="s">
        <v>140</v>
      </c>
      <c r="G133" s="7" t="s">
        <v>567</v>
      </c>
      <c r="H133" s="7" t="s">
        <v>567</v>
      </c>
      <c r="I133" s="7" t="s">
        <v>3</v>
      </c>
      <c r="L133" s="7">
        <v>1</v>
      </c>
      <c r="O133" s="13"/>
      <c r="T133" s="7" t="s">
        <v>801</v>
      </c>
      <c r="AC133" s="19"/>
    </row>
    <row r="134" spans="2:29" x14ac:dyDescent="0.3">
      <c r="B134" t="s">
        <v>426</v>
      </c>
      <c r="C134" s="7" t="s">
        <v>426</v>
      </c>
      <c r="D134" s="7" t="s">
        <v>114</v>
      </c>
      <c r="E134" s="7" t="s">
        <v>138</v>
      </c>
      <c r="F134" s="7" t="s">
        <v>141</v>
      </c>
      <c r="G134" s="7" t="s">
        <v>567</v>
      </c>
      <c r="H134" s="7" t="s">
        <v>567</v>
      </c>
      <c r="I134" s="7" t="s">
        <v>3</v>
      </c>
      <c r="L134" s="7">
        <v>1</v>
      </c>
      <c r="O134" s="13"/>
      <c r="T134" s="7" t="s">
        <v>801</v>
      </c>
    </row>
    <row r="135" spans="2:29" x14ac:dyDescent="0.3">
      <c r="B135" t="s">
        <v>427</v>
      </c>
      <c r="C135" s="7" t="s">
        <v>427</v>
      </c>
      <c r="D135" s="7" t="s">
        <v>114</v>
      </c>
      <c r="E135" s="7" t="s">
        <v>138</v>
      </c>
      <c r="F135" s="7" t="s">
        <v>142</v>
      </c>
      <c r="G135" s="7" t="s">
        <v>143</v>
      </c>
      <c r="H135" s="7" t="s">
        <v>144</v>
      </c>
      <c r="I135" s="7" t="s">
        <v>145</v>
      </c>
      <c r="L135" s="7">
        <v>1</v>
      </c>
      <c r="O135" s="13"/>
      <c r="T135" s="7" t="s">
        <v>804</v>
      </c>
    </row>
    <row r="136" spans="2:29" x14ac:dyDescent="0.3">
      <c r="B136" t="s">
        <v>428</v>
      </c>
      <c r="C136" s="7" t="s">
        <v>428</v>
      </c>
      <c r="D136" s="7" t="s">
        <v>114</v>
      </c>
      <c r="E136" s="7" t="s">
        <v>138</v>
      </c>
      <c r="F136" s="7" t="s">
        <v>142</v>
      </c>
      <c r="G136" s="7" t="s">
        <v>623</v>
      </c>
      <c r="H136" s="7" t="s">
        <v>567</v>
      </c>
      <c r="I136" s="7" t="s">
        <v>3</v>
      </c>
      <c r="L136" s="7">
        <v>1</v>
      </c>
      <c r="O136" s="13"/>
      <c r="T136" s="7" t="s">
        <v>801</v>
      </c>
    </row>
    <row r="137" spans="2:29" x14ac:dyDescent="0.3">
      <c r="B137" t="s">
        <v>429</v>
      </c>
      <c r="C137" s="7" t="s">
        <v>429</v>
      </c>
      <c r="D137" s="7" t="s">
        <v>114</v>
      </c>
      <c r="E137" s="7" t="s">
        <v>138</v>
      </c>
      <c r="F137" s="7" t="s">
        <v>146</v>
      </c>
      <c r="G137" s="7" t="s">
        <v>147</v>
      </c>
      <c r="H137" s="7" t="s">
        <v>144</v>
      </c>
      <c r="I137" s="7" t="s">
        <v>145</v>
      </c>
      <c r="L137" s="7">
        <v>1</v>
      </c>
      <c r="O137" s="13"/>
      <c r="T137" s="7" t="s">
        <v>804</v>
      </c>
    </row>
    <row r="138" spans="2:29" x14ac:dyDescent="0.3">
      <c r="B138" t="s">
        <v>430</v>
      </c>
      <c r="C138" s="7" t="s">
        <v>430</v>
      </c>
      <c r="D138" s="7" t="s">
        <v>114</v>
      </c>
      <c r="E138" s="7" t="s">
        <v>138</v>
      </c>
      <c r="F138" s="7" t="s">
        <v>146</v>
      </c>
      <c r="G138" s="7" t="s">
        <v>624</v>
      </c>
      <c r="H138" s="7" t="s">
        <v>567</v>
      </c>
      <c r="I138" s="7" t="s">
        <v>3</v>
      </c>
      <c r="L138" s="7">
        <v>1</v>
      </c>
      <c r="O138" s="13"/>
      <c r="T138" s="7" t="s">
        <v>801</v>
      </c>
    </row>
    <row r="139" spans="2:29" x14ac:dyDescent="0.3">
      <c r="B139" t="s">
        <v>148</v>
      </c>
      <c r="C139" s="7" t="s">
        <v>148</v>
      </c>
      <c r="D139" s="7" t="s">
        <v>114</v>
      </c>
      <c r="E139" s="7" t="s">
        <v>138</v>
      </c>
      <c r="F139" s="7" t="s">
        <v>149</v>
      </c>
      <c r="G139" s="7" t="s">
        <v>150</v>
      </c>
      <c r="H139" s="7" t="s">
        <v>5</v>
      </c>
      <c r="I139" s="7" t="s">
        <v>86</v>
      </c>
      <c r="K139" s="7" t="str">
        <f>K3</f>
        <v>December</v>
      </c>
      <c r="L139" s="7">
        <v>1</v>
      </c>
      <c r="T139" s="7">
        <v>0</v>
      </c>
    </row>
    <row r="140" spans="2:29" x14ac:dyDescent="0.3">
      <c r="B140" t="s">
        <v>625</v>
      </c>
      <c r="C140" s="7" t="s">
        <v>625</v>
      </c>
      <c r="D140" s="7" t="s">
        <v>114</v>
      </c>
      <c r="E140" s="7" t="s">
        <v>138</v>
      </c>
      <c r="F140" s="7" t="s">
        <v>151</v>
      </c>
      <c r="G140" s="7" t="s">
        <v>627</v>
      </c>
      <c r="I140" s="7" t="s">
        <v>3</v>
      </c>
      <c r="L140" s="7">
        <v>1</v>
      </c>
      <c r="T140" s="7" t="s">
        <v>801</v>
      </c>
    </row>
    <row r="141" spans="2:29" x14ac:dyDescent="0.3">
      <c r="B141" t="s">
        <v>626</v>
      </c>
      <c r="C141" s="7" t="s">
        <v>626</v>
      </c>
      <c r="D141" s="7" t="s">
        <v>114</v>
      </c>
      <c r="E141" s="7" t="s">
        <v>364</v>
      </c>
      <c r="F141" s="7" t="s">
        <v>151</v>
      </c>
      <c r="G141" s="7" t="s">
        <v>628</v>
      </c>
      <c r="I141" s="7" t="s">
        <v>3</v>
      </c>
      <c r="L141" s="7">
        <v>1</v>
      </c>
      <c r="T141" s="7" t="s">
        <v>801</v>
      </c>
    </row>
    <row r="142" spans="2:29" x14ac:dyDescent="0.3">
      <c r="B142" t="s">
        <v>431</v>
      </c>
      <c r="C142" s="7" t="s">
        <v>431</v>
      </c>
      <c r="D142" s="7" t="s">
        <v>114</v>
      </c>
      <c r="E142" s="7" t="s">
        <v>152</v>
      </c>
      <c r="F142" s="7" t="s">
        <v>153</v>
      </c>
      <c r="G142" s="7" t="s">
        <v>629</v>
      </c>
      <c r="H142" s="7" t="s">
        <v>567</v>
      </c>
      <c r="I142" s="7" t="s">
        <v>3</v>
      </c>
      <c r="L142" s="7">
        <v>1</v>
      </c>
      <c r="O142" s="13"/>
      <c r="T142" s="7" t="s">
        <v>800</v>
      </c>
      <c r="Z142" s="7" t="s">
        <v>823</v>
      </c>
    </row>
    <row r="143" spans="2:29" x14ac:dyDescent="0.3">
      <c r="B143" t="s">
        <v>683</v>
      </c>
      <c r="C143" s="7" t="s">
        <v>683</v>
      </c>
      <c r="D143" s="7" t="s">
        <v>114</v>
      </c>
      <c r="E143" s="7" t="s">
        <v>152</v>
      </c>
      <c r="F143" s="7" t="s">
        <v>153</v>
      </c>
      <c r="G143" s="7" t="s">
        <v>154</v>
      </c>
      <c r="H143" s="7" t="s">
        <v>21</v>
      </c>
      <c r="I143" s="7" t="s">
        <v>3</v>
      </c>
      <c r="L143" s="7">
        <v>1</v>
      </c>
      <c r="O143" s="13"/>
      <c r="T143" s="7" t="s">
        <v>801</v>
      </c>
    </row>
    <row r="144" spans="2:29" x14ac:dyDescent="0.3">
      <c r="B144" t="s">
        <v>432</v>
      </c>
      <c r="C144" s="7" t="s">
        <v>432</v>
      </c>
      <c r="D144" s="7" t="s">
        <v>114</v>
      </c>
      <c r="E144" s="7" t="s">
        <v>152</v>
      </c>
      <c r="F144" s="7" t="s">
        <v>155</v>
      </c>
      <c r="G144" s="7" t="s">
        <v>156</v>
      </c>
      <c r="H144" s="7" t="s">
        <v>21</v>
      </c>
      <c r="I144" s="7" t="s">
        <v>3</v>
      </c>
      <c r="L144" s="7">
        <v>1</v>
      </c>
      <c r="O144" s="13"/>
      <c r="T144" s="7" t="s">
        <v>801</v>
      </c>
    </row>
    <row r="145" spans="2:28" x14ac:dyDescent="0.3">
      <c r="B145" t="s">
        <v>433</v>
      </c>
      <c r="C145" s="7" t="s">
        <v>433</v>
      </c>
      <c r="D145" s="7" t="s">
        <v>114</v>
      </c>
      <c r="E145" s="7" t="s">
        <v>152</v>
      </c>
      <c r="F145" s="7" t="s">
        <v>157</v>
      </c>
      <c r="G145" s="7" t="s">
        <v>158</v>
      </c>
      <c r="H145" s="7" t="s">
        <v>5</v>
      </c>
      <c r="I145" s="7" t="s">
        <v>86</v>
      </c>
      <c r="K145" s="7" t="str">
        <f>K3</f>
        <v>December</v>
      </c>
      <c r="L145" s="7">
        <v>1</v>
      </c>
      <c r="S145" s="15"/>
      <c r="T145" s="7">
        <v>0</v>
      </c>
    </row>
    <row r="146" spans="2:28" x14ac:dyDescent="0.3">
      <c r="B146" t="s">
        <v>434</v>
      </c>
      <c r="C146" s="7" t="s">
        <v>434</v>
      </c>
      <c r="D146" s="7" t="s">
        <v>114</v>
      </c>
      <c r="E146" s="7" t="s">
        <v>152</v>
      </c>
      <c r="F146" s="7" t="s">
        <v>159</v>
      </c>
      <c r="G146" s="7" t="s">
        <v>631</v>
      </c>
      <c r="H146" s="7" t="s">
        <v>567</v>
      </c>
      <c r="I146" s="7" t="s">
        <v>3</v>
      </c>
      <c r="L146" s="7">
        <v>1</v>
      </c>
      <c r="O146" s="13"/>
      <c r="T146" s="7" t="s">
        <v>801</v>
      </c>
    </row>
    <row r="147" spans="2:28" x14ac:dyDescent="0.3">
      <c r="B147" t="s">
        <v>684</v>
      </c>
      <c r="C147" s="7" t="s">
        <v>684</v>
      </c>
      <c r="D147" s="7" t="s">
        <v>114</v>
      </c>
      <c r="E147" s="7" t="s">
        <v>152</v>
      </c>
      <c r="F147" s="7" t="s">
        <v>159</v>
      </c>
      <c r="G147" s="7" t="s">
        <v>160</v>
      </c>
      <c r="H147" s="7" t="s">
        <v>568</v>
      </c>
      <c r="I147" s="7" t="s">
        <v>3</v>
      </c>
      <c r="L147" s="7">
        <v>1</v>
      </c>
      <c r="O147" s="13"/>
      <c r="T147" s="7" t="s">
        <v>801</v>
      </c>
    </row>
    <row r="148" spans="2:28" x14ac:dyDescent="0.3">
      <c r="B148" t="s">
        <v>435</v>
      </c>
      <c r="C148" s="7" t="s">
        <v>435</v>
      </c>
      <c r="D148" s="7" t="s">
        <v>114</v>
      </c>
      <c r="E148" s="7" t="s">
        <v>365</v>
      </c>
      <c r="F148" s="7" t="s">
        <v>366</v>
      </c>
      <c r="L148" s="7">
        <v>0</v>
      </c>
    </row>
    <row r="149" spans="2:28" x14ac:dyDescent="0.3">
      <c r="B149" t="s">
        <v>685</v>
      </c>
      <c r="C149" s="7" t="s">
        <v>685</v>
      </c>
      <c r="D149" s="7" t="s">
        <v>114</v>
      </c>
      <c r="E149" s="7" t="s">
        <v>365</v>
      </c>
      <c r="F149" s="7" t="s">
        <v>367</v>
      </c>
      <c r="G149" s="7" t="s">
        <v>632</v>
      </c>
      <c r="H149" s="7" t="s">
        <v>5</v>
      </c>
      <c r="I149" s="7" t="s">
        <v>4</v>
      </c>
      <c r="K149" s="7" t="str">
        <f>K3</f>
        <v>December</v>
      </c>
      <c r="L149" s="7">
        <v>0</v>
      </c>
    </row>
    <row r="150" spans="2:28" x14ac:dyDescent="0.3">
      <c r="B150" t="s">
        <v>686</v>
      </c>
      <c r="C150" s="7" t="s">
        <v>686</v>
      </c>
      <c r="D150" s="7" t="s">
        <v>114</v>
      </c>
      <c r="E150" s="7" t="s">
        <v>365</v>
      </c>
      <c r="F150" s="7" t="s">
        <v>367</v>
      </c>
      <c r="G150" s="7" t="s">
        <v>633</v>
      </c>
      <c r="H150" s="7" t="s">
        <v>21</v>
      </c>
      <c r="I150" s="7" t="s">
        <v>3</v>
      </c>
      <c r="L150" s="7">
        <v>0</v>
      </c>
      <c r="O150" s="13"/>
    </row>
    <row r="151" spans="2:28" x14ac:dyDescent="0.3">
      <c r="B151" t="s">
        <v>436</v>
      </c>
      <c r="C151" s="7" t="s">
        <v>436</v>
      </c>
      <c r="D151" s="7" t="s">
        <v>114</v>
      </c>
      <c r="E151" s="7" t="s">
        <v>365</v>
      </c>
      <c r="F151" s="7" t="s">
        <v>368</v>
      </c>
      <c r="L151" s="7">
        <v>0</v>
      </c>
    </row>
    <row r="152" spans="2:28" x14ac:dyDescent="0.3">
      <c r="B152" t="s">
        <v>817</v>
      </c>
      <c r="C152" s="7" t="s">
        <v>817</v>
      </c>
      <c r="D152" s="7" t="s">
        <v>114</v>
      </c>
      <c r="E152" s="7" t="s">
        <v>365</v>
      </c>
      <c r="F152" s="7" t="s">
        <v>818</v>
      </c>
      <c r="L152" s="7">
        <v>0</v>
      </c>
    </row>
    <row r="153" spans="2:28" x14ac:dyDescent="0.3">
      <c r="B153" t="s">
        <v>437</v>
      </c>
      <c r="C153" s="7" t="s">
        <v>437</v>
      </c>
      <c r="D153" s="7" t="s">
        <v>114</v>
      </c>
      <c r="E153" s="7" t="s">
        <v>161</v>
      </c>
      <c r="F153" s="7" t="s">
        <v>162</v>
      </c>
      <c r="G153" s="7" t="s">
        <v>629</v>
      </c>
      <c r="H153" s="7" t="s">
        <v>567</v>
      </c>
      <c r="I153" s="7" t="s">
        <v>3</v>
      </c>
      <c r="L153" s="7">
        <v>0</v>
      </c>
      <c r="O153" s="13"/>
    </row>
    <row r="154" spans="2:28" x14ac:dyDescent="0.3">
      <c r="B154" t="s">
        <v>438</v>
      </c>
      <c r="C154" s="7" t="s">
        <v>438</v>
      </c>
      <c r="D154" s="7" t="s">
        <v>114</v>
      </c>
      <c r="E154" s="7" t="s">
        <v>161</v>
      </c>
      <c r="F154" s="7" t="s">
        <v>162</v>
      </c>
      <c r="G154" s="7" t="s">
        <v>630</v>
      </c>
      <c r="H154" s="7" t="s">
        <v>568</v>
      </c>
      <c r="I154" s="7" t="s">
        <v>3</v>
      </c>
      <c r="L154" s="7">
        <v>0</v>
      </c>
      <c r="O154" s="13"/>
    </row>
    <row r="155" spans="2:28" x14ac:dyDescent="0.3">
      <c r="B155" t="s">
        <v>634</v>
      </c>
      <c r="C155" s="7" t="s">
        <v>634</v>
      </c>
      <c r="D155" s="7" t="s">
        <v>114</v>
      </c>
      <c r="E155" s="7" t="s">
        <v>161</v>
      </c>
      <c r="F155" s="7" t="s">
        <v>162</v>
      </c>
      <c r="G155" s="7" t="s">
        <v>163</v>
      </c>
      <c r="H155" s="7" t="s">
        <v>5</v>
      </c>
      <c r="I155" s="7" t="s">
        <v>86</v>
      </c>
      <c r="K155" s="7" t="str">
        <f>K3</f>
        <v>December</v>
      </c>
      <c r="L155" s="7">
        <v>0</v>
      </c>
      <c r="S155" s="15"/>
    </row>
    <row r="156" spans="2:28" x14ac:dyDescent="0.3">
      <c r="B156" t="s">
        <v>439</v>
      </c>
      <c r="C156" s="7" t="s">
        <v>439</v>
      </c>
      <c r="D156" s="7" t="s">
        <v>114</v>
      </c>
      <c r="E156" s="7" t="s">
        <v>369</v>
      </c>
      <c r="F156" s="7" t="s">
        <v>370</v>
      </c>
      <c r="L156" s="7">
        <v>0</v>
      </c>
    </row>
    <row r="157" spans="2:28" ht="15" thickBot="1" x14ac:dyDescent="0.35">
      <c r="B157" t="s">
        <v>440</v>
      </c>
      <c r="C157" s="7" t="s">
        <v>440</v>
      </c>
      <c r="D157" s="7" t="s">
        <v>114</v>
      </c>
      <c r="E157" s="7" t="s">
        <v>164</v>
      </c>
      <c r="F157" s="10" t="s">
        <v>165</v>
      </c>
      <c r="G157" s="10" t="s">
        <v>166</v>
      </c>
      <c r="H157" s="7" t="s">
        <v>5</v>
      </c>
      <c r="I157" s="7" t="s">
        <v>4</v>
      </c>
      <c r="K157" s="7" t="str">
        <f>K3</f>
        <v>December</v>
      </c>
      <c r="L157" s="7">
        <v>10</v>
      </c>
      <c r="N157" s="16">
        <v>0.33</v>
      </c>
      <c r="O157" s="16">
        <v>0.33</v>
      </c>
      <c r="P157" s="16">
        <v>0.33</v>
      </c>
      <c r="Q157" s="16">
        <v>0.33</v>
      </c>
      <c r="R157" s="16">
        <v>0.33</v>
      </c>
      <c r="T157" s="20"/>
      <c r="V157" s="7" t="s">
        <v>834</v>
      </c>
      <c r="W157" s="7" t="s">
        <v>833</v>
      </c>
      <c r="X157" s="7" t="s">
        <v>833</v>
      </c>
      <c r="Y157" s="7" t="s">
        <v>833</v>
      </c>
      <c r="Z157" s="7" t="s">
        <v>832</v>
      </c>
      <c r="AA157" s="20"/>
    </row>
    <row r="158" spans="2:28" ht="15" thickBot="1" x14ac:dyDescent="0.35">
      <c r="B158" t="s">
        <v>441</v>
      </c>
      <c r="C158" s="7" t="s">
        <v>441</v>
      </c>
      <c r="D158" s="7" t="s">
        <v>114</v>
      </c>
      <c r="E158" s="7" t="s">
        <v>164</v>
      </c>
      <c r="F158" s="10" t="s">
        <v>167</v>
      </c>
      <c r="G158" s="21" t="s">
        <v>168</v>
      </c>
      <c r="H158" s="7" t="s">
        <v>5</v>
      </c>
      <c r="I158" s="7" t="s">
        <v>4</v>
      </c>
      <c r="K158" s="7" t="str">
        <f>K3</f>
        <v>December</v>
      </c>
      <c r="L158" s="7">
        <v>10</v>
      </c>
      <c r="N158" s="33">
        <v>0.23699999999999999</v>
      </c>
      <c r="O158" s="33">
        <v>0.23810000000000001</v>
      </c>
      <c r="P158" s="33">
        <v>0.42570000000000002</v>
      </c>
      <c r="Q158" s="33">
        <v>0.43</v>
      </c>
      <c r="R158" s="33">
        <v>0.432</v>
      </c>
      <c r="S158" s="14"/>
      <c r="T158" s="20"/>
      <c r="V158" s="7" t="s">
        <v>839</v>
      </c>
      <c r="W158" s="7" t="s">
        <v>941</v>
      </c>
      <c r="X158" s="7" t="s">
        <v>837</v>
      </c>
      <c r="Y158" s="7" t="s">
        <v>940</v>
      </c>
      <c r="Z158" s="7" t="s">
        <v>835</v>
      </c>
      <c r="AB158" s="20"/>
    </row>
    <row r="159" spans="2:28" ht="15" thickBot="1" x14ac:dyDescent="0.35">
      <c r="B159" t="s">
        <v>442</v>
      </c>
      <c r="C159" s="7" t="s">
        <v>442</v>
      </c>
      <c r="D159" s="7" t="s">
        <v>114</v>
      </c>
      <c r="E159" s="7" t="s">
        <v>164</v>
      </c>
      <c r="F159" s="10" t="s">
        <v>169</v>
      </c>
      <c r="G159" s="21" t="s">
        <v>170</v>
      </c>
      <c r="H159" s="7" t="s">
        <v>5</v>
      </c>
      <c r="I159" s="7" t="s">
        <v>4</v>
      </c>
      <c r="K159" s="7" t="str">
        <f>K3</f>
        <v>December</v>
      </c>
      <c r="L159" s="7">
        <v>10</v>
      </c>
      <c r="N159" s="33">
        <v>0.56999999999999995</v>
      </c>
      <c r="O159" s="33">
        <v>0.58420000000000005</v>
      </c>
      <c r="P159" s="33">
        <v>0.61770000000000003</v>
      </c>
      <c r="Q159" s="33">
        <v>0.61770000000000003</v>
      </c>
      <c r="R159" s="33">
        <v>0.64290000000000003</v>
      </c>
      <c r="S159" s="14"/>
      <c r="T159" s="20"/>
      <c r="W159" s="22"/>
      <c r="AB159" s="20"/>
    </row>
    <row r="160" spans="2:28" x14ac:dyDescent="0.3">
      <c r="B160" t="s">
        <v>443</v>
      </c>
      <c r="C160" s="7" t="s">
        <v>443</v>
      </c>
      <c r="D160" s="7" t="s">
        <v>114</v>
      </c>
      <c r="E160" s="7" t="s">
        <v>164</v>
      </c>
      <c r="F160" s="10" t="s">
        <v>171</v>
      </c>
      <c r="G160" s="7" t="s">
        <v>629</v>
      </c>
      <c r="H160" s="7" t="s">
        <v>567</v>
      </c>
      <c r="I160" s="7" t="s">
        <v>3</v>
      </c>
      <c r="L160" s="7">
        <v>10</v>
      </c>
      <c r="O160" s="13"/>
      <c r="T160" s="7" t="s">
        <v>800</v>
      </c>
      <c r="Z160" s="7" t="s">
        <v>826</v>
      </c>
    </row>
    <row r="161" spans="2:29" x14ac:dyDescent="0.3">
      <c r="B161" t="s">
        <v>444</v>
      </c>
      <c r="C161" s="7" t="s">
        <v>444</v>
      </c>
      <c r="D161" s="7" t="s">
        <v>114</v>
      </c>
      <c r="E161" s="7" t="s">
        <v>164</v>
      </c>
      <c r="F161" s="10" t="s">
        <v>171</v>
      </c>
      <c r="G161" s="7" t="s">
        <v>630</v>
      </c>
      <c r="H161" s="7" t="s">
        <v>568</v>
      </c>
      <c r="I161" s="7" t="s">
        <v>3</v>
      </c>
      <c r="L161" s="7">
        <v>10</v>
      </c>
      <c r="O161" s="13"/>
      <c r="T161" s="7" t="s">
        <v>801</v>
      </c>
    </row>
    <row r="162" spans="2:29" x14ac:dyDescent="0.3">
      <c r="B162" t="s">
        <v>637</v>
      </c>
      <c r="C162" s="7" t="s">
        <v>637</v>
      </c>
      <c r="D162" s="7" t="s">
        <v>114</v>
      </c>
      <c r="E162" s="7" t="s">
        <v>164</v>
      </c>
      <c r="F162" s="10" t="s">
        <v>172</v>
      </c>
      <c r="G162" s="10" t="s">
        <v>158</v>
      </c>
      <c r="H162" s="7" t="s">
        <v>5</v>
      </c>
      <c r="I162" s="7" t="s">
        <v>86</v>
      </c>
      <c r="K162" s="7" t="str">
        <f>K3</f>
        <v>December</v>
      </c>
      <c r="L162" s="7">
        <v>10</v>
      </c>
      <c r="T162" s="7">
        <v>0</v>
      </c>
    </row>
    <row r="163" spans="2:29" x14ac:dyDescent="0.3">
      <c r="B163" t="s">
        <v>635</v>
      </c>
      <c r="C163" s="7" t="s">
        <v>635</v>
      </c>
      <c r="D163" s="7" t="s">
        <v>114</v>
      </c>
      <c r="E163" s="7" t="s">
        <v>164</v>
      </c>
      <c r="F163" s="10" t="s">
        <v>173</v>
      </c>
      <c r="G163" s="7" t="s">
        <v>629</v>
      </c>
      <c r="H163" s="7" t="s">
        <v>567</v>
      </c>
      <c r="I163" s="7" t="s">
        <v>3</v>
      </c>
      <c r="L163" s="7">
        <v>10</v>
      </c>
      <c r="O163" s="13"/>
      <c r="T163" s="7" t="s">
        <v>801</v>
      </c>
    </row>
    <row r="164" spans="2:29" x14ac:dyDescent="0.3">
      <c r="B164" t="s">
        <v>636</v>
      </c>
      <c r="C164" s="7" t="s">
        <v>636</v>
      </c>
      <c r="D164" s="7" t="s">
        <v>114</v>
      </c>
      <c r="E164" s="7" t="s">
        <v>164</v>
      </c>
      <c r="F164" s="10" t="s">
        <v>173</v>
      </c>
      <c r="G164" s="7" t="s">
        <v>630</v>
      </c>
      <c r="H164" s="7" t="s">
        <v>568</v>
      </c>
      <c r="I164" s="7" t="s">
        <v>3</v>
      </c>
      <c r="L164" s="7">
        <v>10</v>
      </c>
      <c r="O164" s="13"/>
      <c r="T164" s="7" t="s">
        <v>801</v>
      </c>
    </row>
    <row r="165" spans="2:29" x14ac:dyDescent="0.3">
      <c r="B165" t="s">
        <v>638</v>
      </c>
      <c r="C165" s="7" t="s">
        <v>638</v>
      </c>
      <c r="D165" s="7" t="s">
        <v>114</v>
      </c>
      <c r="E165" s="7" t="s">
        <v>164</v>
      </c>
      <c r="F165" s="10" t="s">
        <v>173</v>
      </c>
      <c r="G165" s="10" t="s">
        <v>174</v>
      </c>
      <c r="H165" s="7" t="s">
        <v>5</v>
      </c>
      <c r="I165" s="7" t="s">
        <v>86</v>
      </c>
      <c r="K165" s="7" t="str">
        <f>K3</f>
        <v>December</v>
      </c>
      <c r="L165" s="7">
        <v>10</v>
      </c>
      <c r="S165" s="15"/>
      <c r="T165" s="7">
        <v>0</v>
      </c>
    </row>
    <row r="166" spans="2:29" x14ac:dyDescent="0.3">
      <c r="B166" t="s">
        <v>639</v>
      </c>
      <c r="C166" s="7" t="s">
        <v>639</v>
      </c>
      <c r="D166" s="7" t="s">
        <v>114</v>
      </c>
      <c r="E166" s="7" t="s">
        <v>164</v>
      </c>
      <c r="F166" s="10" t="s">
        <v>175</v>
      </c>
      <c r="G166" s="7" t="s">
        <v>629</v>
      </c>
      <c r="H166" s="7" t="s">
        <v>567</v>
      </c>
      <c r="I166" s="7" t="s">
        <v>3</v>
      </c>
      <c r="L166" s="7">
        <v>10</v>
      </c>
      <c r="O166" s="13"/>
      <c r="T166" s="7" t="s">
        <v>800</v>
      </c>
      <c r="Z166" s="7" t="s">
        <v>826</v>
      </c>
    </row>
    <row r="167" spans="2:29" x14ac:dyDescent="0.3">
      <c r="B167" t="s">
        <v>640</v>
      </c>
      <c r="C167" s="7" t="s">
        <v>640</v>
      </c>
      <c r="D167" s="7" t="s">
        <v>114</v>
      </c>
      <c r="E167" s="7" t="s">
        <v>164</v>
      </c>
      <c r="F167" s="10" t="s">
        <v>175</v>
      </c>
      <c r="G167" s="7" t="s">
        <v>630</v>
      </c>
      <c r="H167" s="7" t="s">
        <v>568</v>
      </c>
      <c r="I167" s="7" t="s">
        <v>3</v>
      </c>
      <c r="L167" s="7">
        <v>10</v>
      </c>
      <c r="O167" s="13"/>
      <c r="T167" s="7" t="s">
        <v>800</v>
      </c>
      <c r="Z167" s="7" t="s">
        <v>826</v>
      </c>
    </row>
    <row r="168" spans="2:29" x14ac:dyDescent="0.3">
      <c r="B168" t="s">
        <v>641</v>
      </c>
      <c r="C168" s="7" t="s">
        <v>641</v>
      </c>
      <c r="D168" s="7" t="s">
        <v>114</v>
      </c>
      <c r="E168" s="7" t="s">
        <v>164</v>
      </c>
      <c r="F168" s="10" t="s">
        <v>176</v>
      </c>
      <c r="G168" s="7" t="s">
        <v>629</v>
      </c>
      <c r="H168" s="7" t="s">
        <v>567</v>
      </c>
      <c r="I168" s="7" t="s">
        <v>3</v>
      </c>
      <c r="L168" s="7">
        <v>10</v>
      </c>
      <c r="O168" s="13"/>
      <c r="T168" s="7" t="s">
        <v>801</v>
      </c>
    </row>
    <row r="169" spans="2:29" x14ac:dyDescent="0.3">
      <c r="B169" t="s">
        <v>642</v>
      </c>
      <c r="C169" s="7" t="s">
        <v>642</v>
      </c>
      <c r="D169" s="7" t="s">
        <v>114</v>
      </c>
      <c r="E169" s="7" t="s">
        <v>164</v>
      </c>
      <c r="F169" s="10" t="s">
        <v>176</v>
      </c>
      <c r="G169" s="7" t="s">
        <v>630</v>
      </c>
      <c r="H169" s="7" t="s">
        <v>568</v>
      </c>
      <c r="I169" s="7" t="s">
        <v>3</v>
      </c>
      <c r="L169" s="7">
        <v>10</v>
      </c>
      <c r="O169" s="13"/>
      <c r="T169" s="7" t="s">
        <v>801</v>
      </c>
    </row>
    <row r="170" spans="2:29" x14ac:dyDescent="0.3">
      <c r="B170" t="s">
        <v>445</v>
      </c>
      <c r="C170" s="7" t="s">
        <v>445</v>
      </c>
      <c r="D170" s="7" t="s">
        <v>114</v>
      </c>
      <c r="E170" s="7" t="s">
        <v>164</v>
      </c>
      <c r="F170" s="10" t="s">
        <v>177</v>
      </c>
      <c r="G170" s="10" t="s">
        <v>178</v>
      </c>
      <c r="H170" s="7" t="s">
        <v>21</v>
      </c>
      <c r="I170" s="7" t="s">
        <v>3</v>
      </c>
      <c r="L170" s="7">
        <v>10</v>
      </c>
      <c r="O170" s="13"/>
      <c r="T170" s="7" t="s">
        <v>801</v>
      </c>
    </row>
    <row r="171" spans="2:29" x14ac:dyDescent="0.3">
      <c r="B171" t="s">
        <v>180</v>
      </c>
      <c r="C171" s="7" t="s">
        <v>180</v>
      </c>
      <c r="D171" s="7" t="s">
        <v>114</v>
      </c>
      <c r="E171" s="7" t="s">
        <v>164</v>
      </c>
      <c r="F171" s="10" t="s">
        <v>179</v>
      </c>
      <c r="G171" s="10" t="s">
        <v>38</v>
      </c>
      <c r="H171" s="7" t="s">
        <v>21</v>
      </c>
      <c r="I171" s="7" t="s">
        <v>3</v>
      </c>
      <c r="O171" s="13"/>
      <c r="T171" s="7" t="s">
        <v>801</v>
      </c>
    </row>
    <row r="172" spans="2:29" x14ac:dyDescent="0.3">
      <c r="B172" t="s">
        <v>446</v>
      </c>
      <c r="C172" s="7" t="s">
        <v>446</v>
      </c>
      <c r="D172" s="7" t="s">
        <v>114</v>
      </c>
      <c r="E172" s="7" t="s">
        <v>164</v>
      </c>
      <c r="F172" s="10" t="s">
        <v>181</v>
      </c>
      <c r="G172" s="10" t="s">
        <v>182</v>
      </c>
      <c r="H172" s="7" t="s">
        <v>5</v>
      </c>
      <c r="I172" s="7" t="s">
        <v>4</v>
      </c>
      <c r="K172" s="7" t="str">
        <f>K3</f>
        <v>December</v>
      </c>
      <c r="L172" s="7">
        <v>10</v>
      </c>
      <c r="N172" s="8"/>
      <c r="O172" s="8"/>
      <c r="P172" s="8"/>
      <c r="Q172" s="8"/>
      <c r="R172" s="8"/>
      <c r="S172" s="8"/>
    </row>
    <row r="173" spans="2:29" x14ac:dyDescent="0.3">
      <c r="B173" t="s">
        <v>447</v>
      </c>
      <c r="C173" s="7" t="s">
        <v>447</v>
      </c>
      <c r="D173" s="7" t="s">
        <v>114</v>
      </c>
      <c r="E173" s="7" t="s">
        <v>164</v>
      </c>
      <c r="F173" s="10" t="s">
        <v>183</v>
      </c>
      <c r="G173" s="7" t="s">
        <v>184</v>
      </c>
      <c r="H173" s="7" t="s">
        <v>5</v>
      </c>
      <c r="I173" s="7" t="str">
        <f>I3</f>
        <v>CNY</v>
      </c>
      <c r="J173" s="7" t="s">
        <v>647</v>
      </c>
      <c r="K173" s="7" t="str">
        <f>K3</f>
        <v>December</v>
      </c>
      <c r="L173" s="7">
        <v>10</v>
      </c>
    </row>
    <row r="174" spans="2:29" x14ac:dyDescent="0.3">
      <c r="B174" t="s">
        <v>448</v>
      </c>
      <c r="C174" s="7" t="s">
        <v>448</v>
      </c>
      <c r="D174" s="7" t="s">
        <v>114</v>
      </c>
      <c r="E174" s="7" t="s">
        <v>164</v>
      </c>
      <c r="F174" s="10" t="s">
        <v>183</v>
      </c>
      <c r="G174" s="10" t="s">
        <v>185</v>
      </c>
      <c r="H174" s="7" t="s">
        <v>5</v>
      </c>
      <c r="I174" s="7" t="str">
        <f>I3</f>
        <v>CNY</v>
      </c>
      <c r="J174" s="7" t="s">
        <v>647</v>
      </c>
      <c r="K174" s="7" t="str">
        <f>K3</f>
        <v>December</v>
      </c>
      <c r="L174" s="7">
        <v>10</v>
      </c>
      <c r="N174" s="34">
        <f>1164492000/2688</f>
        <v>433218.75</v>
      </c>
      <c r="O174" s="34">
        <f>1300405000/2823</f>
        <v>460646.47538080055</v>
      </c>
      <c r="P174" s="34">
        <f>1407372000/2969</f>
        <v>474022.22970697202</v>
      </c>
      <c r="Q174" s="34">
        <f>1564192000/3441</f>
        <v>454574.83289741352</v>
      </c>
      <c r="R174" s="34">
        <f>1610770000/2992</f>
        <v>538358.95721925132</v>
      </c>
      <c r="S174" s="36">
        <f>1504012000/2960</f>
        <v>508112.16216216219</v>
      </c>
      <c r="V174" s="7" t="s">
        <v>839</v>
      </c>
      <c r="W174" s="7" t="s">
        <v>838</v>
      </c>
      <c r="X174" s="7" t="s">
        <v>837</v>
      </c>
      <c r="Y174" s="7" t="s">
        <v>836</v>
      </c>
      <c r="Z174" s="7" t="s">
        <v>835</v>
      </c>
      <c r="AC174" s="19"/>
    </row>
    <row r="175" spans="2:29" x14ac:dyDescent="0.3">
      <c r="B175" t="s">
        <v>449</v>
      </c>
      <c r="C175" s="7" t="s">
        <v>449</v>
      </c>
      <c r="D175" s="7" t="s">
        <v>114</v>
      </c>
      <c r="E175" s="7" t="s">
        <v>164</v>
      </c>
      <c r="F175" s="10" t="s">
        <v>183</v>
      </c>
      <c r="G175" s="10" t="s">
        <v>183</v>
      </c>
      <c r="H175" s="7" t="s">
        <v>5</v>
      </c>
      <c r="I175" s="7" t="s">
        <v>86</v>
      </c>
      <c r="K175" s="7" t="str">
        <f>K3</f>
        <v>December</v>
      </c>
      <c r="L175" s="7">
        <v>10</v>
      </c>
      <c r="S175" s="18"/>
      <c r="AC175" s="19"/>
    </row>
    <row r="176" spans="2:29" x14ac:dyDescent="0.3">
      <c r="B176" t="s">
        <v>450</v>
      </c>
      <c r="C176" s="7" t="s">
        <v>450</v>
      </c>
      <c r="D176" s="7" t="s">
        <v>114</v>
      </c>
      <c r="E176" s="7" t="s">
        <v>186</v>
      </c>
      <c r="F176" s="10" t="s">
        <v>187</v>
      </c>
      <c r="G176" s="10" t="s">
        <v>188</v>
      </c>
      <c r="H176" s="7" t="s">
        <v>189</v>
      </c>
      <c r="I176" s="7" t="s">
        <v>190</v>
      </c>
      <c r="L176" s="7">
        <v>0</v>
      </c>
      <c r="O176" s="13"/>
    </row>
    <row r="177" spans="2:29" x14ac:dyDescent="0.3">
      <c r="B177" t="s">
        <v>451</v>
      </c>
      <c r="C177" s="7" t="s">
        <v>451</v>
      </c>
      <c r="D177" s="7" t="s">
        <v>114</v>
      </c>
      <c r="E177" s="7" t="s">
        <v>186</v>
      </c>
      <c r="F177" s="10" t="s">
        <v>191</v>
      </c>
      <c r="G177" s="7" t="str">
        <f>F177</f>
        <v>Charity/Philanthropy</v>
      </c>
      <c r="H177" s="7" t="s">
        <v>5</v>
      </c>
      <c r="I177" s="7" t="str">
        <f>I3</f>
        <v>CNY</v>
      </c>
      <c r="J177" s="7" t="s">
        <v>647</v>
      </c>
      <c r="K177" s="7" t="str">
        <f>K3</f>
        <v>December</v>
      </c>
      <c r="L177" s="7">
        <v>1</v>
      </c>
      <c r="N177" s="8">
        <v>1850000</v>
      </c>
      <c r="O177" s="8">
        <v>4322190</v>
      </c>
      <c r="P177" s="8">
        <v>7197887.96</v>
      </c>
      <c r="Q177" s="8">
        <v>5859543.6200000001</v>
      </c>
      <c r="R177" s="8">
        <v>7366343.0800000001</v>
      </c>
      <c r="V177" s="7" t="s">
        <v>842</v>
      </c>
      <c r="W177" s="7" t="s">
        <v>842</v>
      </c>
      <c r="X177" s="7" t="s">
        <v>843</v>
      </c>
      <c r="Y177" s="7" t="s">
        <v>841</v>
      </c>
      <c r="Z177" s="7" t="s">
        <v>840</v>
      </c>
    </row>
    <row r="178" spans="2:29" x14ac:dyDescent="0.3">
      <c r="B178" t="s">
        <v>452</v>
      </c>
      <c r="C178" s="7" t="s">
        <v>452</v>
      </c>
      <c r="D178" s="7" t="s">
        <v>114</v>
      </c>
      <c r="E178" s="7" t="s">
        <v>186</v>
      </c>
      <c r="F178" s="10" t="s">
        <v>192</v>
      </c>
      <c r="G178" s="10" t="s">
        <v>193</v>
      </c>
      <c r="H178" s="10" t="s">
        <v>194</v>
      </c>
      <c r="I178" s="7" t="s">
        <v>3</v>
      </c>
      <c r="L178" s="7">
        <v>1</v>
      </c>
      <c r="O178" s="13"/>
      <c r="T178" s="7" t="s">
        <v>801</v>
      </c>
    </row>
    <row r="179" spans="2:29" x14ac:dyDescent="0.3">
      <c r="B179" t="s">
        <v>453</v>
      </c>
      <c r="C179" s="7" t="s">
        <v>453</v>
      </c>
      <c r="D179" s="7" t="s">
        <v>114</v>
      </c>
      <c r="E179" s="7" t="s">
        <v>186</v>
      </c>
      <c r="F179" s="10" t="s">
        <v>195</v>
      </c>
      <c r="G179" s="10" t="s">
        <v>196</v>
      </c>
      <c r="H179" s="7" t="s">
        <v>21</v>
      </c>
      <c r="I179" s="7" t="s">
        <v>3</v>
      </c>
      <c r="L179" s="7">
        <v>1</v>
      </c>
      <c r="O179" s="13"/>
      <c r="T179" s="7" t="s">
        <v>801</v>
      </c>
    </row>
    <row r="180" spans="2:29" x14ac:dyDescent="0.3">
      <c r="B180" t="s">
        <v>688</v>
      </c>
      <c r="C180" s="7" t="s">
        <v>688</v>
      </c>
      <c r="D180" s="7" t="s">
        <v>114</v>
      </c>
      <c r="E180" s="7" t="s">
        <v>197</v>
      </c>
      <c r="F180" s="10" t="s">
        <v>198</v>
      </c>
      <c r="G180" s="10" t="s">
        <v>629</v>
      </c>
      <c r="H180" s="7" t="s">
        <v>21</v>
      </c>
      <c r="I180" s="7" t="s">
        <v>3</v>
      </c>
      <c r="L180" s="7">
        <v>1</v>
      </c>
      <c r="O180" s="13"/>
      <c r="T180" s="7" t="s">
        <v>801</v>
      </c>
    </row>
    <row r="181" spans="2:29" x14ac:dyDescent="0.3">
      <c r="B181" t="s">
        <v>687</v>
      </c>
      <c r="C181" s="7" t="s">
        <v>687</v>
      </c>
      <c r="D181" s="7" t="s">
        <v>114</v>
      </c>
      <c r="E181" s="7" t="s">
        <v>197</v>
      </c>
      <c r="F181" s="10" t="s">
        <v>198</v>
      </c>
      <c r="G181" s="10" t="s">
        <v>117</v>
      </c>
      <c r="H181" s="7" t="s">
        <v>21</v>
      </c>
      <c r="I181" s="7" t="s">
        <v>3</v>
      </c>
      <c r="L181" s="7">
        <v>1</v>
      </c>
      <c r="O181" s="13"/>
      <c r="T181" s="7" t="s">
        <v>801</v>
      </c>
    </row>
    <row r="182" spans="2:29" x14ac:dyDescent="0.3">
      <c r="B182" t="s">
        <v>454</v>
      </c>
      <c r="C182" s="7" t="s">
        <v>454</v>
      </c>
      <c r="D182" s="7" t="s">
        <v>114</v>
      </c>
      <c r="E182" s="7" t="s">
        <v>197</v>
      </c>
      <c r="F182" s="10" t="s">
        <v>199</v>
      </c>
      <c r="G182" s="10" t="s">
        <v>200</v>
      </c>
      <c r="H182" s="7" t="s">
        <v>5</v>
      </c>
      <c r="I182" s="7" t="str">
        <f>I3</f>
        <v>CNY</v>
      </c>
      <c r="J182" s="7" t="s">
        <v>647</v>
      </c>
      <c r="K182" s="7" t="str">
        <f>K3</f>
        <v>December</v>
      </c>
      <c r="L182" s="7">
        <v>1</v>
      </c>
      <c r="N182" s="8"/>
      <c r="O182" s="8"/>
      <c r="P182" s="8"/>
      <c r="Q182" s="8"/>
      <c r="R182" s="8"/>
    </row>
    <row r="183" spans="2:29" x14ac:dyDescent="0.3">
      <c r="B183" t="s">
        <v>455</v>
      </c>
      <c r="C183" s="7" t="s">
        <v>455</v>
      </c>
      <c r="D183" s="7" t="s">
        <v>114</v>
      </c>
      <c r="E183" s="7" t="s">
        <v>197</v>
      </c>
      <c r="F183" s="10" t="s">
        <v>201</v>
      </c>
      <c r="G183" s="10" t="s">
        <v>202</v>
      </c>
      <c r="H183" s="7" t="s">
        <v>5</v>
      </c>
      <c r="I183" s="7" t="s">
        <v>86</v>
      </c>
      <c r="K183" s="7" t="str">
        <f>K3</f>
        <v>December</v>
      </c>
      <c r="L183" s="7">
        <v>1</v>
      </c>
      <c r="N183" s="7">
        <v>1643</v>
      </c>
      <c r="O183" s="7">
        <v>1101</v>
      </c>
      <c r="P183" s="7">
        <v>1242</v>
      </c>
      <c r="Q183" s="7">
        <v>1147</v>
      </c>
      <c r="R183" s="7">
        <v>454</v>
      </c>
      <c r="V183" s="7" t="s">
        <v>847</v>
      </c>
      <c r="W183" s="7" t="s">
        <v>846</v>
      </c>
      <c r="X183" s="7" t="s">
        <v>845</v>
      </c>
      <c r="Y183" s="7" t="s">
        <v>836</v>
      </c>
      <c r="Z183" s="7" t="s">
        <v>844</v>
      </c>
    </row>
    <row r="184" spans="2:29" x14ac:dyDescent="0.3">
      <c r="B184" t="s">
        <v>456</v>
      </c>
      <c r="C184" s="7" t="s">
        <v>456</v>
      </c>
      <c r="D184" s="7" t="s">
        <v>114</v>
      </c>
      <c r="E184" s="7" t="s">
        <v>197</v>
      </c>
      <c r="F184" s="10" t="s">
        <v>203</v>
      </c>
      <c r="G184" s="10" t="s">
        <v>204</v>
      </c>
      <c r="H184" s="7" t="s">
        <v>5</v>
      </c>
      <c r="I184" s="7" t="s">
        <v>86</v>
      </c>
      <c r="K184" s="7" t="str">
        <f>K3</f>
        <v>December</v>
      </c>
      <c r="L184" s="7">
        <v>1</v>
      </c>
      <c r="S184" s="15"/>
      <c r="T184" s="7">
        <v>0</v>
      </c>
    </row>
    <row r="185" spans="2:29" ht="15" thickBot="1" x14ac:dyDescent="0.35">
      <c r="B185" t="s">
        <v>457</v>
      </c>
      <c r="C185" s="7" t="s">
        <v>457</v>
      </c>
      <c r="D185" s="7" t="s">
        <v>205</v>
      </c>
      <c r="E185" s="7" t="s">
        <v>206</v>
      </c>
      <c r="F185" s="10" t="s">
        <v>207</v>
      </c>
      <c r="G185" s="7" t="str">
        <f>F185</f>
        <v>Past controversies</v>
      </c>
      <c r="H185" s="7" t="s">
        <v>5</v>
      </c>
      <c r="I185" s="7" t="s">
        <v>86</v>
      </c>
      <c r="K185" s="7" t="str">
        <f>K3</f>
        <v>December</v>
      </c>
      <c r="L185" s="7">
        <v>10</v>
      </c>
      <c r="N185" s="23"/>
      <c r="T185" s="7">
        <v>1</v>
      </c>
      <c r="W185" s="19"/>
      <c r="AC185" s="19" t="s">
        <v>848</v>
      </c>
    </row>
    <row r="186" spans="2:29" x14ac:dyDescent="0.3">
      <c r="B186" t="s">
        <v>458</v>
      </c>
      <c r="C186" s="7" t="s">
        <v>458</v>
      </c>
      <c r="D186" s="7" t="s">
        <v>205</v>
      </c>
      <c r="E186" s="7" t="s">
        <v>206</v>
      </c>
      <c r="F186" s="10" t="s">
        <v>208</v>
      </c>
      <c r="G186" s="10" t="s">
        <v>209</v>
      </c>
      <c r="H186" s="7" t="s">
        <v>21</v>
      </c>
      <c r="I186" s="7" t="s">
        <v>3</v>
      </c>
      <c r="L186" s="7">
        <v>1</v>
      </c>
      <c r="O186" s="13"/>
      <c r="T186" s="7" t="s">
        <v>801</v>
      </c>
    </row>
    <row r="187" spans="2:29" x14ac:dyDescent="0.3">
      <c r="B187" t="s">
        <v>459</v>
      </c>
      <c r="C187" s="7" t="s">
        <v>459</v>
      </c>
      <c r="D187" s="7" t="s">
        <v>205</v>
      </c>
      <c r="E187" s="7" t="s">
        <v>206</v>
      </c>
      <c r="F187" s="10" t="s">
        <v>210</v>
      </c>
      <c r="G187" s="10" t="s">
        <v>211</v>
      </c>
      <c r="H187" s="7" t="s">
        <v>5</v>
      </c>
      <c r="I187" s="7" t="str">
        <f>I3</f>
        <v>CNY</v>
      </c>
      <c r="J187" s="7" t="s">
        <v>648</v>
      </c>
      <c r="K187" s="8" t="str">
        <f>K3</f>
        <v>December</v>
      </c>
      <c r="L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</row>
    <row r="188" spans="2:29" x14ac:dyDescent="0.3">
      <c r="B188" t="s">
        <v>689</v>
      </c>
      <c r="C188" s="7" t="s">
        <v>689</v>
      </c>
      <c r="D188" s="7" t="s">
        <v>205</v>
      </c>
      <c r="E188" s="7" t="s">
        <v>206</v>
      </c>
      <c r="F188" s="10" t="s">
        <v>210</v>
      </c>
      <c r="G188" s="10" t="s">
        <v>213</v>
      </c>
      <c r="H188" s="7" t="s">
        <v>5</v>
      </c>
      <c r="I188" s="7" t="s">
        <v>86</v>
      </c>
      <c r="K188" s="7" t="str">
        <f>K3</f>
        <v>December</v>
      </c>
      <c r="L188" s="7">
        <v>1</v>
      </c>
      <c r="N188" s="24"/>
      <c r="S188" s="15"/>
      <c r="T188" s="7">
        <v>0</v>
      </c>
    </row>
    <row r="189" spans="2:29" x14ac:dyDescent="0.3">
      <c r="B189" t="s">
        <v>460</v>
      </c>
      <c r="C189" s="7" t="s">
        <v>460</v>
      </c>
      <c r="D189" s="7" t="s">
        <v>205</v>
      </c>
      <c r="E189" s="7" t="s">
        <v>206</v>
      </c>
      <c r="F189" s="10" t="s">
        <v>214</v>
      </c>
      <c r="G189" s="10" t="s">
        <v>215</v>
      </c>
      <c r="H189" s="10" t="s">
        <v>5</v>
      </c>
      <c r="I189" s="10" t="s">
        <v>393</v>
      </c>
      <c r="K189" s="7" t="str">
        <f>K3</f>
        <v>December</v>
      </c>
      <c r="L189" s="7">
        <v>1</v>
      </c>
      <c r="S189" s="25"/>
      <c r="T189" s="7">
        <v>0</v>
      </c>
    </row>
    <row r="190" spans="2:29" x14ac:dyDescent="0.3">
      <c r="B190" t="s">
        <v>460</v>
      </c>
      <c r="C190" s="7" t="s">
        <v>460</v>
      </c>
      <c r="D190" s="7" t="s">
        <v>205</v>
      </c>
      <c r="E190" s="7" t="s">
        <v>206</v>
      </c>
      <c r="F190" s="10" t="s">
        <v>214</v>
      </c>
      <c r="G190" s="10" t="s">
        <v>690</v>
      </c>
      <c r="H190" s="10"/>
      <c r="I190" s="7" t="s">
        <v>3</v>
      </c>
      <c r="L190" s="7">
        <v>1</v>
      </c>
      <c r="S190" s="25"/>
      <c r="T190" s="7" t="s">
        <v>801</v>
      </c>
    </row>
    <row r="191" spans="2:29" x14ac:dyDescent="0.3">
      <c r="B191" t="s">
        <v>694</v>
      </c>
      <c r="C191" s="7" t="s">
        <v>694</v>
      </c>
      <c r="D191" s="7" t="s">
        <v>205</v>
      </c>
      <c r="E191" s="7" t="s">
        <v>216</v>
      </c>
      <c r="F191" s="10" t="s">
        <v>217</v>
      </c>
      <c r="G191" s="10" t="s">
        <v>691</v>
      </c>
      <c r="H191" s="10" t="s">
        <v>5</v>
      </c>
      <c r="I191" s="10" t="s">
        <v>4</v>
      </c>
      <c r="K191" s="7" t="str">
        <f>K3</f>
        <v>December</v>
      </c>
      <c r="L191" s="7">
        <v>1</v>
      </c>
      <c r="S191" s="16"/>
      <c r="T191" s="14">
        <v>0.22800000000000001</v>
      </c>
      <c r="AA191" s="7" t="s">
        <v>850</v>
      </c>
    </row>
    <row r="192" spans="2:29" x14ac:dyDescent="0.3">
      <c r="B192" t="s">
        <v>695</v>
      </c>
      <c r="C192" s="7" t="s">
        <v>695</v>
      </c>
      <c r="D192" s="7" t="s">
        <v>205</v>
      </c>
      <c r="E192" s="7" t="s">
        <v>216</v>
      </c>
      <c r="F192" s="10" t="s">
        <v>217</v>
      </c>
      <c r="G192" s="10" t="s">
        <v>692</v>
      </c>
      <c r="I192" s="7" t="s">
        <v>693</v>
      </c>
      <c r="L192" s="7">
        <v>1</v>
      </c>
      <c r="S192" s="16"/>
      <c r="T192" s="7" t="s">
        <v>849</v>
      </c>
    </row>
    <row r="193" spans="2:30" x14ac:dyDescent="0.3">
      <c r="B193" t="s">
        <v>696</v>
      </c>
      <c r="C193" s="7" t="s">
        <v>696</v>
      </c>
      <c r="D193" s="7" t="s">
        <v>205</v>
      </c>
      <c r="E193" s="7" t="s">
        <v>216</v>
      </c>
      <c r="F193" s="10" t="s">
        <v>217</v>
      </c>
      <c r="G193" s="10" t="s">
        <v>697</v>
      </c>
      <c r="H193" s="10" t="s">
        <v>350</v>
      </c>
      <c r="L193" s="7">
        <v>1</v>
      </c>
      <c r="S193" s="16"/>
      <c r="T193" s="7" t="s">
        <v>851</v>
      </c>
    </row>
    <row r="194" spans="2:30" x14ac:dyDescent="0.3">
      <c r="B194" t="s">
        <v>698</v>
      </c>
      <c r="C194" s="7" t="s">
        <v>698</v>
      </c>
      <c r="D194" s="7" t="s">
        <v>205</v>
      </c>
      <c r="E194" s="7" t="s">
        <v>216</v>
      </c>
      <c r="F194" s="10" t="s">
        <v>699</v>
      </c>
      <c r="G194" s="7" t="str">
        <f>+F194</f>
        <v>Politcical connections</v>
      </c>
      <c r="I194" s="7" t="s">
        <v>3</v>
      </c>
      <c r="L194" s="7">
        <v>1</v>
      </c>
      <c r="S194" s="16"/>
      <c r="T194" s="7" t="s">
        <v>801</v>
      </c>
    </row>
    <row r="195" spans="2:30" x14ac:dyDescent="0.3">
      <c r="B195" t="s">
        <v>461</v>
      </c>
      <c r="C195" s="7" t="s">
        <v>461</v>
      </c>
      <c r="D195" s="7" t="s">
        <v>205</v>
      </c>
      <c r="E195" s="7" t="s">
        <v>216</v>
      </c>
      <c r="F195" s="10" t="s">
        <v>218</v>
      </c>
      <c r="G195" s="7" t="str">
        <f>F195</f>
        <v>Number of family members in Business</v>
      </c>
      <c r="H195" s="7" t="s">
        <v>5</v>
      </c>
      <c r="I195" s="7" t="s">
        <v>86</v>
      </c>
      <c r="K195" s="7" t="str">
        <f>K3</f>
        <v>December</v>
      </c>
      <c r="L195" s="7">
        <v>1</v>
      </c>
      <c r="S195" s="15"/>
      <c r="T195" s="7" t="s">
        <v>801</v>
      </c>
    </row>
    <row r="196" spans="2:30" x14ac:dyDescent="0.3">
      <c r="B196" t="s">
        <v>462</v>
      </c>
      <c r="C196" s="7" t="s">
        <v>462</v>
      </c>
      <c r="D196" s="7" t="s">
        <v>205</v>
      </c>
      <c r="E196" s="7" t="s">
        <v>216</v>
      </c>
      <c r="F196" s="10" t="s">
        <v>219</v>
      </c>
      <c r="G196" s="10" t="s">
        <v>629</v>
      </c>
      <c r="H196" s="7" t="s">
        <v>21</v>
      </c>
      <c r="I196" s="7" t="s">
        <v>3</v>
      </c>
      <c r="L196" s="7">
        <v>1</v>
      </c>
      <c r="O196" s="13"/>
      <c r="T196" s="7" t="s">
        <v>801</v>
      </c>
    </row>
    <row r="197" spans="2:30" x14ac:dyDescent="0.3">
      <c r="B197" t="s">
        <v>463</v>
      </c>
      <c r="C197" s="7" t="s">
        <v>463</v>
      </c>
      <c r="D197" s="7" t="s">
        <v>205</v>
      </c>
      <c r="E197" s="7" t="s">
        <v>216</v>
      </c>
      <c r="F197" s="10" t="s">
        <v>220</v>
      </c>
      <c r="G197" s="7" t="s">
        <v>702</v>
      </c>
      <c r="H197" s="7" t="s">
        <v>5</v>
      </c>
      <c r="I197" s="7" t="s">
        <v>4</v>
      </c>
      <c r="K197" s="7" t="str">
        <f>K3</f>
        <v>December</v>
      </c>
      <c r="L197" s="7">
        <v>1</v>
      </c>
      <c r="S197" s="15"/>
      <c r="T197" s="7" t="s">
        <v>801</v>
      </c>
    </row>
    <row r="198" spans="2:30" x14ac:dyDescent="0.3">
      <c r="B198" t="s">
        <v>464</v>
      </c>
      <c r="C198" s="7" t="s">
        <v>464</v>
      </c>
      <c r="D198" s="7" t="s">
        <v>205</v>
      </c>
      <c r="E198" s="7" t="s">
        <v>216</v>
      </c>
      <c r="F198" s="10" t="s">
        <v>220</v>
      </c>
      <c r="G198" s="10" t="s">
        <v>700</v>
      </c>
      <c r="H198" s="10" t="s">
        <v>350</v>
      </c>
      <c r="L198" s="7">
        <v>1</v>
      </c>
      <c r="S198" s="15"/>
    </row>
    <row r="199" spans="2:30" x14ac:dyDescent="0.3">
      <c r="B199" t="s">
        <v>703</v>
      </c>
      <c r="C199" s="7" t="s">
        <v>703</v>
      </c>
      <c r="D199" s="7" t="s">
        <v>205</v>
      </c>
      <c r="E199" s="7" t="s">
        <v>216</v>
      </c>
      <c r="F199" s="10" t="s">
        <v>220</v>
      </c>
      <c r="G199" s="7" t="s">
        <v>701</v>
      </c>
      <c r="H199" s="7" t="s">
        <v>5</v>
      </c>
      <c r="I199" s="7" t="s">
        <v>4</v>
      </c>
      <c r="K199" s="7" t="str">
        <f>K3</f>
        <v>December</v>
      </c>
      <c r="L199" s="7">
        <v>1</v>
      </c>
      <c r="S199" s="15"/>
      <c r="T199" s="16">
        <v>0</v>
      </c>
    </row>
    <row r="200" spans="2:30" x14ac:dyDescent="0.3">
      <c r="B200" t="s">
        <v>394</v>
      </c>
      <c r="C200" s="7" t="s">
        <v>394</v>
      </c>
      <c r="D200" s="7" t="s">
        <v>205</v>
      </c>
      <c r="E200" s="7" t="s">
        <v>221</v>
      </c>
      <c r="F200" s="10" t="s">
        <v>222</v>
      </c>
      <c r="G200" s="7" t="s">
        <v>221</v>
      </c>
      <c r="I200" s="7" t="s">
        <v>3</v>
      </c>
      <c r="L200" s="7">
        <v>1</v>
      </c>
      <c r="S200" s="15"/>
      <c r="T200" s="7" t="s">
        <v>801</v>
      </c>
    </row>
    <row r="201" spans="2:30" x14ac:dyDescent="0.3">
      <c r="B201" t="s">
        <v>395</v>
      </c>
      <c r="C201" s="7" t="s">
        <v>395</v>
      </c>
      <c r="D201" s="7" t="s">
        <v>205</v>
      </c>
      <c r="E201" s="7" t="s">
        <v>221</v>
      </c>
      <c r="F201" s="10" t="s">
        <v>223</v>
      </c>
      <c r="G201" s="10" t="s">
        <v>704</v>
      </c>
      <c r="H201" s="7" t="s">
        <v>5</v>
      </c>
      <c r="I201" s="7" t="str">
        <f>I3</f>
        <v>CNY</v>
      </c>
      <c r="J201" s="7" t="s">
        <v>647</v>
      </c>
      <c r="K201" s="7" t="str">
        <f>K3</f>
        <v>December</v>
      </c>
      <c r="L201" s="7">
        <v>1</v>
      </c>
      <c r="N201" s="17">
        <v>1117985</v>
      </c>
      <c r="O201" s="17">
        <v>1138457</v>
      </c>
      <c r="P201" s="17">
        <v>1499606</v>
      </c>
      <c r="Q201" s="17">
        <v>1651805</v>
      </c>
      <c r="R201" s="17">
        <v>1673982</v>
      </c>
      <c r="S201" s="17">
        <v>1584783</v>
      </c>
      <c r="Y201" s="7" t="s">
        <v>856</v>
      </c>
      <c r="Z201" s="7" t="s">
        <v>855</v>
      </c>
      <c r="AA201" s="7" t="s">
        <v>854</v>
      </c>
    </row>
    <row r="202" spans="2:30" ht="15" thickBot="1" x14ac:dyDescent="0.35">
      <c r="B202" t="s">
        <v>815</v>
      </c>
      <c r="C202" s="7" t="s">
        <v>815</v>
      </c>
      <c r="D202" s="7" t="s">
        <v>205</v>
      </c>
      <c r="E202" s="7" t="s">
        <v>221</v>
      </c>
      <c r="F202" s="10" t="s">
        <v>223</v>
      </c>
      <c r="G202" s="10" t="s">
        <v>816</v>
      </c>
      <c r="H202" s="7" t="s">
        <v>5</v>
      </c>
      <c r="I202" s="7" t="str">
        <f>I3</f>
        <v>CNY</v>
      </c>
      <c r="J202" s="7" t="s">
        <v>647</v>
      </c>
      <c r="K202" s="7" t="str">
        <f>K3</f>
        <v>December</v>
      </c>
      <c r="L202" s="7">
        <v>1</v>
      </c>
      <c r="S202" s="15"/>
    </row>
    <row r="203" spans="2:30" ht="15" thickBot="1" x14ac:dyDescent="0.35">
      <c r="B203" t="s">
        <v>465</v>
      </c>
      <c r="C203" s="7" t="s">
        <v>465</v>
      </c>
      <c r="D203" s="7" t="s">
        <v>205</v>
      </c>
      <c r="E203" s="7" t="s">
        <v>224</v>
      </c>
      <c r="F203" s="10" t="s">
        <v>225</v>
      </c>
      <c r="G203" s="10" t="s">
        <v>707</v>
      </c>
      <c r="H203" s="7" t="s">
        <v>5</v>
      </c>
      <c r="I203" s="7" t="s">
        <v>86</v>
      </c>
      <c r="K203" s="7" t="str">
        <f>K3</f>
        <v>December</v>
      </c>
      <c r="L203" s="7">
        <v>1</v>
      </c>
      <c r="N203" s="40"/>
      <c r="S203" s="15"/>
      <c r="T203" s="7">
        <v>2</v>
      </c>
      <c r="AC203" s="19" t="s">
        <v>848</v>
      </c>
      <c r="AD203" s="19" t="s">
        <v>859</v>
      </c>
    </row>
    <row r="204" spans="2:30" x14ac:dyDescent="0.3">
      <c r="B204" t="s">
        <v>466</v>
      </c>
      <c r="C204" s="7" t="s">
        <v>466</v>
      </c>
      <c r="D204" s="7" t="s">
        <v>205</v>
      </c>
      <c r="E204" s="7" t="s">
        <v>224</v>
      </c>
      <c r="F204" s="10" t="s">
        <v>227</v>
      </c>
      <c r="G204" s="10" t="s">
        <v>228</v>
      </c>
      <c r="H204" s="7" t="s">
        <v>21</v>
      </c>
      <c r="I204" s="7" t="s">
        <v>3</v>
      </c>
      <c r="L204" s="7">
        <v>10</v>
      </c>
      <c r="O204" s="13"/>
      <c r="T204" s="7" t="s">
        <v>800</v>
      </c>
      <c r="Z204" s="7" t="s">
        <v>833</v>
      </c>
    </row>
    <row r="205" spans="2:30" x14ac:dyDescent="0.3">
      <c r="B205" t="s">
        <v>467</v>
      </c>
      <c r="C205" s="7" t="s">
        <v>467</v>
      </c>
      <c r="D205" s="7" t="s">
        <v>205</v>
      </c>
      <c r="E205" s="7" t="s">
        <v>224</v>
      </c>
      <c r="F205" s="10" t="s">
        <v>227</v>
      </c>
      <c r="G205" s="10" t="s">
        <v>229</v>
      </c>
      <c r="H205" s="7" t="s">
        <v>21</v>
      </c>
      <c r="I205" s="7" t="s">
        <v>3</v>
      </c>
      <c r="L205" s="7">
        <v>1</v>
      </c>
      <c r="O205" s="13"/>
      <c r="T205" s="7" t="s">
        <v>801</v>
      </c>
    </row>
    <row r="206" spans="2:30" x14ac:dyDescent="0.3">
      <c r="B206" t="s">
        <v>468</v>
      </c>
      <c r="C206" s="7" t="s">
        <v>468</v>
      </c>
      <c r="D206" s="7" t="s">
        <v>205</v>
      </c>
      <c r="E206" s="7" t="s">
        <v>224</v>
      </c>
      <c r="F206" s="10" t="s">
        <v>227</v>
      </c>
      <c r="G206" s="10" t="s">
        <v>230</v>
      </c>
      <c r="H206" s="7" t="s">
        <v>21</v>
      </c>
      <c r="I206" s="7" t="s">
        <v>3</v>
      </c>
      <c r="L206" s="7">
        <v>1</v>
      </c>
      <c r="O206" s="13"/>
      <c r="T206" s="7" t="s">
        <v>800</v>
      </c>
      <c r="Z206" s="7" t="s">
        <v>833</v>
      </c>
    </row>
    <row r="207" spans="2:30" ht="15" thickBot="1" x14ac:dyDescent="0.35">
      <c r="B207" t="s">
        <v>469</v>
      </c>
      <c r="C207" s="7" t="s">
        <v>469</v>
      </c>
      <c r="D207" s="7" t="s">
        <v>205</v>
      </c>
      <c r="E207" s="7" t="s">
        <v>224</v>
      </c>
      <c r="F207" s="10" t="s">
        <v>231</v>
      </c>
      <c r="G207" s="10" t="s">
        <v>232</v>
      </c>
      <c r="H207" s="7" t="s">
        <v>5</v>
      </c>
      <c r="I207" s="7" t="s">
        <v>4</v>
      </c>
      <c r="K207" s="7" t="str">
        <f>K3</f>
        <v>December</v>
      </c>
      <c r="L207" s="7">
        <v>1</v>
      </c>
      <c r="N207" s="27"/>
      <c r="R207" s="26"/>
      <c r="T207" s="14">
        <v>7.3300000000000004E-2</v>
      </c>
      <c r="Z207" s="7" t="s">
        <v>861</v>
      </c>
      <c r="AC207" s="19"/>
    </row>
    <row r="208" spans="2:30" x14ac:dyDescent="0.3">
      <c r="B208" t="s">
        <v>470</v>
      </c>
      <c r="C208" s="7" t="s">
        <v>470</v>
      </c>
      <c r="D208" s="7" t="s">
        <v>205</v>
      </c>
      <c r="E208" s="7" t="s">
        <v>224</v>
      </c>
      <c r="F208" s="10" t="s">
        <v>231</v>
      </c>
      <c r="G208" s="10" t="s">
        <v>233</v>
      </c>
      <c r="H208" s="7" t="s">
        <v>5</v>
      </c>
      <c r="I208" s="7" t="s">
        <v>4</v>
      </c>
      <c r="K208" s="7" t="str">
        <f>K3</f>
        <v>December</v>
      </c>
      <c r="L208" s="7">
        <v>1</v>
      </c>
      <c r="R208" s="26"/>
      <c r="T208" s="14">
        <v>0.65690000000000004</v>
      </c>
      <c r="AC208" s="19"/>
    </row>
    <row r="209" spans="2:30" x14ac:dyDescent="0.3">
      <c r="B209" t="s">
        <v>471</v>
      </c>
      <c r="C209" s="7" t="s">
        <v>471</v>
      </c>
      <c r="D209" s="7" t="s">
        <v>205</v>
      </c>
      <c r="E209" s="7" t="s">
        <v>224</v>
      </c>
      <c r="F209" s="10" t="s">
        <v>231</v>
      </c>
      <c r="G209" s="10" t="s">
        <v>708</v>
      </c>
      <c r="H209" s="7" t="s">
        <v>5</v>
      </c>
      <c r="I209" s="7" t="s">
        <v>4</v>
      </c>
      <c r="K209" s="7" t="str">
        <f>K3</f>
        <v>December</v>
      </c>
      <c r="L209" s="7">
        <v>1</v>
      </c>
      <c r="R209" s="26"/>
      <c r="T209" s="7">
        <v>0</v>
      </c>
      <c r="AC209" s="19"/>
    </row>
    <row r="210" spans="2:30" x14ac:dyDescent="0.3">
      <c r="B210" t="s">
        <v>710</v>
      </c>
      <c r="C210" s="7" t="s">
        <v>710</v>
      </c>
      <c r="D210" s="7" t="s">
        <v>205</v>
      </c>
      <c r="E210" s="7" t="s">
        <v>224</v>
      </c>
      <c r="F210" s="10" t="s">
        <v>231</v>
      </c>
      <c r="G210" s="10" t="s">
        <v>709</v>
      </c>
      <c r="H210" s="7" t="s">
        <v>5</v>
      </c>
      <c r="I210" s="7" t="s">
        <v>4</v>
      </c>
      <c r="K210" s="7" t="str">
        <f>K3</f>
        <v>December</v>
      </c>
      <c r="L210" s="7">
        <v>1</v>
      </c>
      <c r="R210" s="26"/>
      <c r="S210" s="15"/>
      <c r="T210" s="14">
        <v>0.26979999999999998</v>
      </c>
    </row>
    <row r="211" spans="2:30" x14ac:dyDescent="0.3">
      <c r="B211" t="s">
        <v>714</v>
      </c>
      <c r="C211" s="7" t="s">
        <v>714</v>
      </c>
      <c r="D211" s="7" t="s">
        <v>205</v>
      </c>
      <c r="E211" s="7" t="s">
        <v>224</v>
      </c>
      <c r="F211" s="10" t="s">
        <v>234</v>
      </c>
      <c r="G211" s="10" t="s">
        <v>629</v>
      </c>
      <c r="H211" s="7" t="s">
        <v>21</v>
      </c>
      <c r="I211" s="7" t="s">
        <v>3</v>
      </c>
      <c r="L211" s="7">
        <v>1</v>
      </c>
      <c r="O211" s="13"/>
      <c r="T211" s="7" t="s">
        <v>801</v>
      </c>
    </row>
    <row r="212" spans="2:30" x14ac:dyDescent="0.3">
      <c r="B212" t="s">
        <v>711</v>
      </c>
      <c r="C212" s="7" t="s">
        <v>711</v>
      </c>
      <c r="D212" s="7" t="s">
        <v>205</v>
      </c>
      <c r="E212" s="7" t="s">
        <v>224</v>
      </c>
      <c r="F212" s="10" t="s">
        <v>234</v>
      </c>
      <c r="G212" s="10" t="s">
        <v>332</v>
      </c>
      <c r="H212" s="7" t="s">
        <v>21</v>
      </c>
      <c r="I212" s="7" t="s">
        <v>3</v>
      </c>
      <c r="L212" s="7">
        <v>1</v>
      </c>
      <c r="O212" s="13"/>
      <c r="T212" s="7" t="s">
        <v>801</v>
      </c>
    </row>
    <row r="213" spans="2:30" x14ac:dyDescent="0.3">
      <c r="B213" t="s">
        <v>712</v>
      </c>
      <c r="C213" s="7" t="s">
        <v>712</v>
      </c>
      <c r="D213" s="7" t="s">
        <v>205</v>
      </c>
      <c r="E213" s="7" t="s">
        <v>224</v>
      </c>
      <c r="F213" s="10" t="s">
        <v>236</v>
      </c>
      <c r="G213" s="10" t="s">
        <v>629</v>
      </c>
      <c r="H213" s="7" t="s">
        <v>21</v>
      </c>
      <c r="I213" s="7" t="s">
        <v>3</v>
      </c>
      <c r="L213" s="7">
        <v>1</v>
      </c>
      <c r="O213" s="13"/>
      <c r="T213" s="7" t="s">
        <v>801</v>
      </c>
    </row>
    <row r="214" spans="2:30" x14ac:dyDescent="0.3">
      <c r="B214" t="s">
        <v>713</v>
      </c>
      <c r="C214" s="7" t="s">
        <v>713</v>
      </c>
      <c r="D214" s="7" t="s">
        <v>205</v>
      </c>
      <c r="E214" s="7" t="s">
        <v>224</v>
      </c>
      <c r="F214" s="10" t="s">
        <v>236</v>
      </c>
      <c r="G214" s="10" t="s">
        <v>332</v>
      </c>
      <c r="H214" s="7" t="s">
        <v>21</v>
      </c>
      <c r="I214" s="7" t="s">
        <v>3</v>
      </c>
      <c r="L214" s="7">
        <v>1</v>
      </c>
      <c r="O214" s="13"/>
      <c r="T214" s="7" t="s">
        <v>801</v>
      </c>
    </row>
    <row r="215" spans="2:30" x14ac:dyDescent="0.3">
      <c r="B215" t="s">
        <v>472</v>
      </c>
      <c r="C215" s="7" t="s">
        <v>472</v>
      </c>
      <c r="D215" s="7" t="s">
        <v>205</v>
      </c>
      <c r="E215" s="7" t="s">
        <v>224</v>
      </c>
      <c r="F215" s="10" t="s">
        <v>237</v>
      </c>
      <c r="G215" s="10" t="s">
        <v>238</v>
      </c>
      <c r="H215" s="7" t="s">
        <v>21</v>
      </c>
      <c r="I215" s="7" t="s">
        <v>3</v>
      </c>
      <c r="L215" s="7">
        <v>1</v>
      </c>
      <c r="O215" s="13"/>
      <c r="T215" s="7" t="s">
        <v>800</v>
      </c>
      <c r="Z215" s="7" t="s">
        <v>857</v>
      </c>
    </row>
    <row r="216" spans="2:30" x14ac:dyDescent="0.3">
      <c r="B216" t="s">
        <v>473</v>
      </c>
      <c r="C216" s="7" t="s">
        <v>473</v>
      </c>
      <c r="D216" s="7" t="s">
        <v>205</v>
      </c>
      <c r="E216" s="7" t="s">
        <v>224</v>
      </c>
      <c r="F216" s="10" t="s">
        <v>237</v>
      </c>
      <c r="G216" s="10" t="s">
        <v>239</v>
      </c>
      <c r="H216" s="7" t="s">
        <v>5</v>
      </c>
      <c r="I216" s="7" t="s">
        <v>86</v>
      </c>
      <c r="K216" s="7" t="str">
        <f>K3</f>
        <v>December</v>
      </c>
      <c r="L216" s="7">
        <v>1</v>
      </c>
      <c r="S216" s="15"/>
      <c r="T216" s="7">
        <v>0</v>
      </c>
    </row>
    <row r="217" spans="2:30" x14ac:dyDescent="0.3">
      <c r="B217" t="s">
        <v>474</v>
      </c>
      <c r="C217" s="7" t="s">
        <v>474</v>
      </c>
      <c r="D217" s="7" t="s">
        <v>205</v>
      </c>
      <c r="E217" s="7" t="s">
        <v>224</v>
      </c>
      <c r="F217" s="10" t="s">
        <v>240</v>
      </c>
      <c r="G217" s="10" t="s">
        <v>241</v>
      </c>
      <c r="H217" s="7" t="s">
        <v>5</v>
      </c>
      <c r="I217" s="7" t="s">
        <v>86</v>
      </c>
      <c r="K217" s="7" t="str">
        <f>K3</f>
        <v>December</v>
      </c>
      <c r="L217" s="7">
        <v>1</v>
      </c>
      <c r="S217" s="17"/>
      <c r="T217" s="7">
        <v>14</v>
      </c>
      <c r="AA217" s="7" t="s">
        <v>858</v>
      </c>
      <c r="AC217" s="19"/>
    </row>
    <row r="218" spans="2:30" x14ac:dyDescent="0.3">
      <c r="B218" t="s">
        <v>475</v>
      </c>
      <c r="C218" s="7" t="s">
        <v>475</v>
      </c>
      <c r="D218" s="7" t="s">
        <v>205</v>
      </c>
      <c r="E218" s="7" t="s">
        <v>224</v>
      </c>
      <c r="F218" s="10" t="s">
        <v>240</v>
      </c>
      <c r="G218" s="10" t="s">
        <v>242</v>
      </c>
      <c r="H218" s="7" t="s">
        <v>5</v>
      </c>
      <c r="I218" s="7" t="s">
        <v>86</v>
      </c>
      <c r="K218" s="7" t="str">
        <f>K3</f>
        <v>December</v>
      </c>
      <c r="L218" s="7">
        <v>1</v>
      </c>
      <c r="T218" s="7">
        <v>0</v>
      </c>
      <c r="AC218" s="19"/>
    </row>
    <row r="219" spans="2:30" x14ac:dyDescent="0.3">
      <c r="B219" t="s">
        <v>476</v>
      </c>
      <c r="C219" s="7" t="s">
        <v>476</v>
      </c>
      <c r="D219" s="7" t="s">
        <v>205</v>
      </c>
      <c r="E219" s="7" t="s">
        <v>224</v>
      </c>
      <c r="F219" s="10" t="s">
        <v>240</v>
      </c>
      <c r="G219" s="10" t="s">
        <v>243</v>
      </c>
      <c r="I219" s="7" t="s">
        <v>3</v>
      </c>
      <c r="L219" s="7">
        <v>1</v>
      </c>
      <c r="T219" s="7" t="s">
        <v>801</v>
      </c>
    </row>
    <row r="220" spans="2:30" x14ac:dyDescent="0.3">
      <c r="B220" t="s">
        <v>477</v>
      </c>
      <c r="C220" s="7" t="s">
        <v>477</v>
      </c>
      <c r="D220" s="7" t="s">
        <v>205</v>
      </c>
      <c r="E220" s="7" t="s">
        <v>224</v>
      </c>
      <c r="F220" s="10" t="s">
        <v>244</v>
      </c>
      <c r="G220" s="10" t="s">
        <v>245</v>
      </c>
      <c r="H220" s="7" t="s">
        <v>5</v>
      </c>
      <c r="I220" s="7" t="s">
        <v>86</v>
      </c>
      <c r="K220" s="7" t="str">
        <f>K3</f>
        <v>December</v>
      </c>
      <c r="L220" s="7">
        <v>1</v>
      </c>
      <c r="S220" s="15"/>
      <c r="T220" s="7">
        <v>1</v>
      </c>
      <c r="AC220" s="19" t="s">
        <v>859</v>
      </c>
    </row>
    <row r="221" spans="2:30" x14ac:dyDescent="0.3">
      <c r="B221" t="s">
        <v>478</v>
      </c>
      <c r="C221" s="7" t="s">
        <v>478</v>
      </c>
      <c r="D221" s="7" t="s">
        <v>205</v>
      </c>
      <c r="E221" s="7" t="s">
        <v>224</v>
      </c>
      <c r="F221" s="10" t="s">
        <v>244</v>
      </c>
      <c r="G221" s="10" t="s">
        <v>246</v>
      </c>
      <c r="H221" s="7" t="s">
        <v>5</v>
      </c>
      <c r="I221" s="7" t="str">
        <f>I3</f>
        <v>CNY</v>
      </c>
      <c r="J221" s="7" t="s">
        <v>647</v>
      </c>
      <c r="K221" s="7" t="str">
        <f>K3</f>
        <v>December</v>
      </c>
      <c r="L221" s="7">
        <v>1</v>
      </c>
      <c r="Q221" s="34"/>
      <c r="S221" s="15"/>
      <c r="T221" s="34">
        <v>4150000</v>
      </c>
      <c r="AD221" s="7" t="s">
        <v>860</v>
      </c>
    </row>
    <row r="222" spans="2:30" x14ac:dyDescent="0.3">
      <c r="B222" t="s">
        <v>479</v>
      </c>
      <c r="C222" s="7" t="s">
        <v>479</v>
      </c>
      <c r="D222" s="7" t="s">
        <v>205</v>
      </c>
      <c r="E222" s="7" t="s">
        <v>247</v>
      </c>
      <c r="F222" s="10" t="s">
        <v>248</v>
      </c>
      <c r="G222" s="10" t="s">
        <v>249</v>
      </c>
      <c r="H222" s="7" t="s">
        <v>5</v>
      </c>
      <c r="I222" s="7" t="s">
        <v>250</v>
      </c>
      <c r="K222" s="7" t="str">
        <f>K3</f>
        <v>December</v>
      </c>
      <c r="L222" s="7">
        <v>1</v>
      </c>
      <c r="S222" s="17"/>
      <c r="T222" s="7">
        <v>261</v>
      </c>
    </row>
    <row r="223" spans="2:30" x14ac:dyDescent="0.3">
      <c r="B223" t="s">
        <v>480</v>
      </c>
      <c r="C223" s="7" t="s">
        <v>480</v>
      </c>
      <c r="D223" s="7" t="s">
        <v>205</v>
      </c>
      <c r="E223" s="7" t="s">
        <v>247</v>
      </c>
      <c r="F223" s="10" t="s">
        <v>248</v>
      </c>
      <c r="G223" s="10" t="s">
        <v>251</v>
      </c>
      <c r="H223" s="7" t="s">
        <v>5</v>
      </c>
      <c r="I223" s="7" t="s">
        <v>250</v>
      </c>
      <c r="K223" s="7" t="str">
        <f>K3</f>
        <v>December</v>
      </c>
      <c r="L223" s="7">
        <v>1</v>
      </c>
      <c r="T223" s="7">
        <v>88</v>
      </c>
    </row>
    <row r="224" spans="2:30" x14ac:dyDescent="0.3">
      <c r="B224" t="s">
        <v>481</v>
      </c>
      <c r="C224" s="7" t="s">
        <v>481</v>
      </c>
      <c r="D224" s="7" t="s">
        <v>205</v>
      </c>
      <c r="E224" s="7" t="s">
        <v>247</v>
      </c>
      <c r="F224" s="10" t="s">
        <v>248</v>
      </c>
      <c r="G224" s="10" t="s">
        <v>252</v>
      </c>
      <c r="H224" s="7" t="s">
        <v>5</v>
      </c>
      <c r="I224" s="7" t="s">
        <v>250</v>
      </c>
      <c r="K224" s="7" t="str">
        <f>K3</f>
        <v>December</v>
      </c>
      <c r="L224" s="7">
        <v>1</v>
      </c>
      <c r="S224" s="17"/>
      <c r="T224" s="7">
        <v>29</v>
      </c>
    </row>
    <row r="225" spans="2:27" x14ac:dyDescent="0.3">
      <c r="B225" t="s">
        <v>482</v>
      </c>
      <c r="C225" s="7" t="s">
        <v>482</v>
      </c>
      <c r="D225" s="7" t="s">
        <v>205</v>
      </c>
      <c r="E225" s="7" t="s">
        <v>247</v>
      </c>
      <c r="F225" s="10" t="s">
        <v>248</v>
      </c>
      <c r="G225" s="10" t="s">
        <v>253</v>
      </c>
      <c r="H225" s="7" t="s">
        <v>5</v>
      </c>
      <c r="I225" s="7" t="s">
        <v>250</v>
      </c>
      <c r="K225" s="7" t="str">
        <f>K3</f>
        <v>December</v>
      </c>
      <c r="L225" s="7">
        <v>1</v>
      </c>
      <c r="S225" s="28"/>
      <c r="T225" s="7">
        <v>10</v>
      </c>
    </row>
    <row r="226" spans="2:27" x14ac:dyDescent="0.3">
      <c r="B226" t="s">
        <v>716</v>
      </c>
      <c r="C226" s="7" t="s">
        <v>716</v>
      </c>
      <c r="D226" s="7" t="s">
        <v>205</v>
      </c>
      <c r="E226" s="7" t="s">
        <v>247</v>
      </c>
      <c r="F226" s="10" t="s">
        <v>248</v>
      </c>
      <c r="G226" s="10" t="s">
        <v>717</v>
      </c>
      <c r="H226" s="7" t="s">
        <v>5</v>
      </c>
      <c r="I226" s="7" t="s">
        <v>4</v>
      </c>
      <c r="K226" s="7" t="str">
        <f>K3</f>
        <v>December</v>
      </c>
      <c r="L226" s="7">
        <v>1</v>
      </c>
      <c r="N226" s="16"/>
      <c r="O226" s="16"/>
      <c r="P226" s="41"/>
      <c r="Q226" s="41"/>
      <c r="R226" s="41"/>
      <c r="S226" s="41"/>
      <c r="T226" s="16">
        <v>0.56000000000000005</v>
      </c>
      <c r="V226" s="7" t="s">
        <v>866</v>
      </c>
      <c r="W226" s="7" t="s">
        <v>865</v>
      </c>
      <c r="X226" s="7" t="s">
        <v>864</v>
      </c>
      <c r="Y226" s="7" t="s">
        <v>863</v>
      </c>
      <c r="Z226" s="7" t="s">
        <v>863</v>
      </c>
      <c r="AA226" s="7" t="s">
        <v>862</v>
      </c>
    </row>
    <row r="227" spans="2:27" x14ac:dyDescent="0.3">
      <c r="B227" t="s">
        <v>484</v>
      </c>
      <c r="C227" s="7" t="s">
        <v>484</v>
      </c>
      <c r="D227" s="7" t="s">
        <v>205</v>
      </c>
      <c r="E227" s="7" t="s">
        <v>247</v>
      </c>
      <c r="F227" s="10" t="s">
        <v>254</v>
      </c>
      <c r="G227" s="10" t="s">
        <v>255</v>
      </c>
      <c r="I227" s="7" t="s">
        <v>3</v>
      </c>
      <c r="L227" s="7">
        <v>1</v>
      </c>
      <c r="T227" s="7" t="s">
        <v>801</v>
      </c>
    </row>
    <row r="228" spans="2:27" x14ac:dyDescent="0.3">
      <c r="B228" t="s">
        <v>485</v>
      </c>
      <c r="C228" s="7" t="s">
        <v>485</v>
      </c>
      <c r="D228" s="7" t="s">
        <v>205</v>
      </c>
      <c r="E228" s="7" t="s">
        <v>247</v>
      </c>
      <c r="F228" s="10" t="s">
        <v>256</v>
      </c>
      <c r="G228" s="10" t="s">
        <v>257</v>
      </c>
      <c r="I228" s="7" t="s">
        <v>3</v>
      </c>
      <c r="L228" s="7">
        <v>1</v>
      </c>
      <c r="T228" s="7" t="s">
        <v>800</v>
      </c>
    </row>
    <row r="229" spans="2:27" x14ac:dyDescent="0.3">
      <c r="B229" t="s">
        <v>486</v>
      </c>
      <c r="C229" s="7" t="s">
        <v>486</v>
      </c>
      <c r="D229" s="7" t="s">
        <v>205</v>
      </c>
      <c r="E229" s="7" t="s">
        <v>247</v>
      </c>
      <c r="F229" s="10" t="s">
        <v>256</v>
      </c>
      <c r="G229" s="10" t="s">
        <v>258</v>
      </c>
      <c r="H229" s="10" t="s">
        <v>144</v>
      </c>
      <c r="I229" s="10" t="s">
        <v>145</v>
      </c>
      <c r="L229" s="7">
        <v>1</v>
      </c>
      <c r="O229" s="13"/>
      <c r="T229" s="7" t="s">
        <v>802</v>
      </c>
    </row>
    <row r="230" spans="2:27" x14ac:dyDescent="0.3">
      <c r="B230" t="s">
        <v>487</v>
      </c>
      <c r="C230" s="7" t="s">
        <v>487</v>
      </c>
      <c r="D230" s="7" t="s">
        <v>205</v>
      </c>
      <c r="E230" s="7" t="s">
        <v>247</v>
      </c>
      <c r="F230" s="10" t="s">
        <v>259</v>
      </c>
      <c r="G230" s="10" t="s">
        <v>260</v>
      </c>
      <c r="H230" s="7" t="s">
        <v>5</v>
      </c>
      <c r="I230" s="10" t="s">
        <v>4</v>
      </c>
      <c r="K230" s="7" t="str">
        <f>K3</f>
        <v>December</v>
      </c>
      <c r="L230" s="7">
        <v>1</v>
      </c>
      <c r="N230" s="24">
        <v>0.58399999999999996</v>
      </c>
      <c r="O230" s="24">
        <v>0.57399999999999995</v>
      </c>
      <c r="P230" s="24">
        <v>0.52300000000000002</v>
      </c>
      <c r="Q230" s="24">
        <v>0.46300000000000002</v>
      </c>
      <c r="R230" s="24">
        <v>0.46400000000000002</v>
      </c>
      <c r="S230" s="24">
        <v>0.47499999999999998</v>
      </c>
      <c r="V230" s="7" t="s">
        <v>905</v>
      </c>
      <c r="W230" s="7" t="s">
        <v>904</v>
      </c>
      <c r="X230" s="7" t="s">
        <v>903</v>
      </c>
      <c r="Y230" s="7" t="s">
        <v>866</v>
      </c>
      <c r="Z230" s="7" t="s">
        <v>902</v>
      </c>
      <c r="AA230" s="7" t="s">
        <v>850</v>
      </c>
    </row>
    <row r="231" spans="2:27" x14ac:dyDescent="0.3">
      <c r="B231" t="s">
        <v>488</v>
      </c>
      <c r="C231" s="7" t="s">
        <v>488</v>
      </c>
      <c r="D231" s="7" t="s">
        <v>205</v>
      </c>
      <c r="E231" s="7" t="s">
        <v>247</v>
      </c>
      <c r="F231" s="10" t="s">
        <v>259</v>
      </c>
      <c r="G231" s="10" t="s">
        <v>718</v>
      </c>
      <c r="H231" s="7" t="s">
        <v>5</v>
      </c>
      <c r="I231" s="10" t="str">
        <f>I3</f>
        <v>CNY</v>
      </c>
      <c r="J231" s="10" t="s">
        <v>647</v>
      </c>
      <c r="K231" s="7" t="str">
        <f>K3</f>
        <v>December</v>
      </c>
      <c r="L231" s="7">
        <v>1</v>
      </c>
      <c r="N231" s="17">
        <v>18800000</v>
      </c>
      <c r="O231" s="17">
        <v>19100000</v>
      </c>
      <c r="P231" s="17">
        <v>22000000</v>
      </c>
      <c r="Q231" s="17">
        <v>22900000</v>
      </c>
      <c r="R231" s="17">
        <v>31100000</v>
      </c>
      <c r="S231" s="17">
        <v>16200000</v>
      </c>
      <c r="V231" s="7" t="s">
        <v>911</v>
      </c>
      <c r="W231" s="7" t="s">
        <v>910</v>
      </c>
      <c r="X231" s="7" t="s">
        <v>909</v>
      </c>
      <c r="Y231" s="7" t="s">
        <v>908</v>
      </c>
      <c r="Z231" s="7" t="s">
        <v>907</v>
      </c>
      <c r="AA231" s="7" t="s">
        <v>906</v>
      </c>
    </row>
    <row r="232" spans="2:27" ht="15" thickBot="1" x14ac:dyDescent="0.35">
      <c r="B232" t="s">
        <v>489</v>
      </c>
      <c r="C232" s="7" t="s">
        <v>489</v>
      </c>
      <c r="D232" s="7" t="s">
        <v>205</v>
      </c>
      <c r="E232" s="7" t="s">
        <v>247</v>
      </c>
      <c r="F232" s="10" t="s">
        <v>261</v>
      </c>
      <c r="G232" s="10" t="s">
        <v>262</v>
      </c>
      <c r="H232" s="7" t="s">
        <v>5</v>
      </c>
      <c r="I232" s="7" t="s">
        <v>86</v>
      </c>
      <c r="K232" s="7" t="str">
        <f>K3</f>
        <v>December</v>
      </c>
      <c r="L232" s="7">
        <v>1</v>
      </c>
      <c r="N232" s="29"/>
      <c r="S232" s="15"/>
      <c r="T232" s="7">
        <v>0</v>
      </c>
    </row>
    <row r="233" spans="2:27" ht="15" thickBot="1" x14ac:dyDescent="0.35">
      <c r="B233" t="s">
        <v>727</v>
      </c>
      <c r="C233" s="7" t="s">
        <v>727</v>
      </c>
      <c r="D233" s="7" t="s">
        <v>205</v>
      </c>
      <c r="E233" s="7" t="s">
        <v>247</v>
      </c>
      <c r="F233" s="10" t="s">
        <v>263</v>
      </c>
      <c r="G233" s="10" t="s">
        <v>724</v>
      </c>
      <c r="H233" s="7" t="s">
        <v>86</v>
      </c>
      <c r="K233" s="7" t="str">
        <f>K3</f>
        <v>December</v>
      </c>
      <c r="L233" s="7">
        <v>1</v>
      </c>
      <c r="N233" s="29"/>
      <c r="S233" s="15"/>
      <c r="T233" s="7">
        <v>5</v>
      </c>
      <c r="AA233" s="7" t="s">
        <v>912</v>
      </c>
    </row>
    <row r="234" spans="2:27" ht="15" thickBot="1" x14ac:dyDescent="0.35">
      <c r="B234" t="s">
        <v>726</v>
      </c>
      <c r="C234" s="7" t="s">
        <v>726</v>
      </c>
      <c r="D234" s="7" t="s">
        <v>205</v>
      </c>
      <c r="E234" s="7" t="s">
        <v>247</v>
      </c>
      <c r="F234" s="10" t="s">
        <v>263</v>
      </c>
      <c r="G234" s="10" t="s">
        <v>725</v>
      </c>
      <c r="H234" s="7" t="s">
        <v>86</v>
      </c>
      <c r="K234" s="7" t="str">
        <f>K3</f>
        <v>December</v>
      </c>
      <c r="L234" s="7">
        <v>1</v>
      </c>
      <c r="N234" s="29"/>
      <c r="S234" s="15"/>
      <c r="T234" s="7">
        <v>4</v>
      </c>
      <c r="AA234" s="7" t="s">
        <v>912</v>
      </c>
    </row>
    <row r="235" spans="2:27" ht="15" thickBot="1" x14ac:dyDescent="0.35">
      <c r="B235" t="s">
        <v>728</v>
      </c>
      <c r="C235" s="7" t="s">
        <v>728</v>
      </c>
      <c r="D235" s="7" t="s">
        <v>205</v>
      </c>
      <c r="E235" s="7" t="s">
        <v>247</v>
      </c>
      <c r="F235" s="10" t="s">
        <v>263</v>
      </c>
      <c r="G235" s="10" t="s">
        <v>264</v>
      </c>
      <c r="I235" s="7" t="s">
        <v>3</v>
      </c>
      <c r="L235" s="7">
        <v>1</v>
      </c>
      <c r="N235" s="29"/>
      <c r="T235" s="7" t="s">
        <v>800</v>
      </c>
    </row>
    <row r="236" spans="2:27" ht="15" thickBot="1" x14ac:dyDescent="0.35">
      <c r="B236" t="s">
        <v>490</v>
      </c>
      <c r="C236" s="7" t="s">
        <v>490</v>
      </c>
      <c r="D236" s="7" t="s">
        <v>205</v>
      </c>
      <c r="E236" s="7" t="s">
        <v>247</v>
      </c>
      <c r="F236" s="10" t="s">
        <v>265</v>
      </c>
      <c r="G236" s="10" t="s">
        <v>266</v>
      </c>
      <c r="I236" s="7" t="s">
        <v>3</v>
      </c>
      <c r="L236" s="7">
        <v>1</v>
      </c>
      <c r="N236" s="29"/>
      <c r="T236" s="7" t="s">
        <v>801</v>
      </c>
    </row>
    <row r="237" spans="2:27" x14ac:dyDescent="0.3">
      <c r="B237" t="s">
        <v>491</v>
      </c>
      <c r="C237" s="7" t="s">
        <v>491</v>
      </c>
      <c r="D237" s="7" t="s">
        <v>205</v>
      </c>
      <c r="E237" s="7" t="s">
        <v>247</v>
      </c>
      <c r="F237" s="10" t="s">
        <v>267</v>
      </c>
      <c r="G237" s="10" t="s">
        <v>729</v>
      </c>
      <c r="I237" s="7" t="s">
        <v>3</v>
      </c>
      <c r="L237" s="7">
        <v>1</v>
      </c>
      <c r="T237" s="7" t="s">
        <v>801</v>
      </c>
    </row>
    <row r="238" spans="2:27" x14ac:dyDescent="0.3">
      <c r="B238" t="s">
        <v>492</v>
      </c>
      <c r="C238" s="7" t="s">
        <v>492</v>
      </c>
      <c r="D238" s="7" t="s">
        <v>205</v>
      </c>
      <c r="E238" s="7" t="s">
        <v>247</v>
      </c>
      <c r="F238" s="10" t="s">
        <v>267</v>
      </c>
      <c r="G238" s="10" t="s">
        <v>730</v>
      </c>
      <c r="I238" s="7" t="s">
        <v>3</v>
      </c>
      <c r="L238" s="7">
        <v>1</v>
      </c>
      <c r="T238" s="7" t="s">
        <v>801</v>
      </c>
    </row>
    <row r="239" spans="2:27" x14ac:dyDescent="0.3">
      <c r="B239" t="s">
        <v>493</v>
      </c>
      <c r="C239" s="7" t="s">
        <v>493</v>
      </c>
      <c r="D239" s="7" t="s">
        <v>205</v>
      </c>
      <c r="E239" s="7" t="s">
        <v>247</v>
      </c>
      <c r="F239" s="10" t="s">
        <v>268</v>
      </c>
      <c r="G239" s="10" t="s">
        <v>269</v>
      </c>
      <c r="I239" s="7" t="s">
        <v>3</v>
      </c>
      <c r="L239" s="7">
        <v>1</v>
      </c>
      <c r="T239" s="7" t="s">
        <v>800</v>
      </c>
    </row>
    <row r="240" spans="2:27" x14ac:dyDescent="0.3">
      <c r="B240" t="s">
        <v>494</v>
      </c>
      <c r="C240" s="7" t="s">
        <v>494</v>
      </c>
      <c r="D240" s="7" t="s">
        <v>205</v>
      </c>
      <c r="E240" s="7" t="s">
        <v>247</v>
      </c>
      <c r="F240" s="10" t="s">
        <v>268</v>
      </c>
      <c r="G240" s="10" t="s">
        <v>270</v>
      </c>
      <c r="I240" s="7" t="s">
        <v>3</v>
      </c>
      <c r="L240" s="7">
        <v>1</v>
      </c>
      <c r="T240" s="7" t="s">
        <v>800</v>
      </c>
      <c r="AA240" s="7" t="s">
        <v>913</v>
      </c>
    </row>
    <row r="241" spans="2:29" x14ac:dyDescent="0.3">
      <c r="B241" t="s">
        <v>495</v>
      </c>
      <c r="C241" s="7" t="s">
        <v>495</v>
      </c>
      <c r="D241" s="7" t="s">
        <v>205</v>
      </c>
      <c r="E241" s="7" t="s">
        <v>247</v>
      </c>
      <c r="F241" s="10" t="s">
        <v>271</v>
      </c>
      <c r="G241" s="7" t="str">
        <f>F241</f>
        <v>Non-executive director pay</v>
      </c>
      <c r="H241" s="7" t="s">
        <v>5</v>
      </c>
      <c r="I241" s="7" t="str">
        <f>I3</f>
        <v>CNY</v>
      </c>
      <c r="J241" s="10" t="s">
        <v>647</v>
      </c>
      <c r="K241" s="7" t="str">
        <f>K3</f>
        <v>December</v>
      </c>
      <c r="L241" s="7">
        <v>1</v>
      </c>
      <c r="S241" s="15"/>
    </row>
    <row r="242" spans="2:29" x14ac:dyDescent="0.3">
      <c r="B242" t="s">
        <v>496</v>
      </c>
      <c r="C242" s="7" t="s">
        <v>496</v>
      </c>
      <c r="D242" s="7" t="s">
        <v>205</v>
      </c>
      <c r="E242" s="7" t="s">
        <v>373</v>
      </c>
      <c r="F242" s="7" t="s">
        <v>374</v>
      </c>
      <c r="G242" s="10"/>
      <c r="L242" s="7">
        <v>0</v>
      </c>
      <c r="N242" s="26"/>
      <c r="O242" s="26"/>
      <c r="P242" s="26"/>
      <c r="Q242" s="26"/>
      <c r="R242" s="26"/>
    </row>
    <row r="243" spans="2:29" x14ac:dyDescent="0.3">
      <c r="B243" t="s">
        <v>497</v>
      </c>
      <c r="C243" s="7" t="s">
        <v>497</v>
      </c>
      <c r="D243" s="7" t="s">
        <v>205</v>
      </c>
      <c r="E243" s="7" t="s">
        <v>373</v>
      </c>
      <c r="F243" s="7" t="s">
        <v>375</v>
      </c>
      <c r="G243" s="10" t="s">
        <v>753</v>
      </c>
      <c r="H243" s="10" t="s">
        <v>21</v>
      </c>
      <c r="I243" s="7" t="s">
        <v>3</v>
      </c>
      <c r="L243" s="7">
        <v>0</v>
      </c>
      <c r="O243" s="13"/>
    </row>
    <row r="244" spans="2:29" x14ac:dyDescent="0.3">
      <c r="B244" t="s">
        <v>951</v>
      </c>
      <c r="C244" s="7" t="s">
        <v>498</v>
      </c>
      <c r="D244" s="7" t="s">
        <v>205</v>
      </c>
      <c r="E244" s="7" t="s">
        <v>373</v>
      </c>
      <c r="F244" s="7" t="s">
        <v>376</v>
      </c>
      <c r="G244" s="10" t="s">
        <v>754</v>
      </c>
      <c r="H244" s="10" t="s">
        <v>5</v>
      </c>
      <c r="I244" s="10" t="str">
        <f>I3</f>
        <v>CNY</v>
      </c>
      <c r="J244" s="10" t="s">
        <v>648</v>
      </c>
      <c r="K244" s="7" t="str">
        <f>K3</f>
        <v>December</v>
      </c>
      <c r="L244" s="7">
        <v>0</v>
      </c>
      <c r="N244" s="26"/>
      <c r="O244" s="26"/>
      <c r="P244" s="26"/>
      <c r="Q244" s="26"/>
      <c r="R244" s="26"/>
    </row>
    <row r="245" spans="2:29" x14ac:dyDescent="0.3">
      <c r="B245" t="s">
        <v>952</v>
      </c>
      <c r="C245" s="7" t="s">
        <v>498</v>
      </c>
      <c r="D245" s="7" t="s">
        <v>205</v>
      </c>
      <c r="E245" s="7" t="s">
        <v>373</v>
      </c>
      <c r="F245" s="7" t="s">
        <v>376</v>
      </c>
      <c r="G245" s="10" t="s">
        <v>755</v>
      </c>
      <c r="H245" s="10" t="s">
        <v>5</v>
      </c>
      <c r="I245" s="10" t="str">
        <f>I3</f>
        <v>CNY</v>
      </c>
      <c r="J245" s="10" t="s">
        <v>648</v>
      </c>
      <c r="K245" s="7" t="str">
        <f>K3</f>
        <v>December</v>
      </c>
      <c r="L245" s="7">
        <v>0</v>
      </c>
      <c r="N245" s="26"/>
      <c r="O245" s="26"/>
      <c r="P245" s="26"/>
      <c r="Q245" s="26"/>
      <c r="R245" s="26"/>
    </row>
    <row r="246" spans="2:29" x14ac:dyDescent="0.3">
      <c r="B246" t="s">
        <v>499</v>
      </c>
      <c r="C246" s="7" t="s">
        <v>499</v>
      </c>
      <c r="D246" s="7" t="s">
        <v>205</v>
      </c>
      <c r="E246" s="7" t="s">
        <v>373</v>
      </c>
      <c r="F246" s="7" t="s">
        <v>377</v>
      </c>
      <c r="G246" s="10"/>
      <c r="I246" s="7" t="s">
        <v>3</v>
      </c>
      <c r="L246" s="7">
        <v>0</v>
      </c>
      <c r="N246" s="26"/>
      <c r="O246" s="26"/>
      <c r="P246" s="26"/>
      <c r="Q246" s="26"/>
      <c r="R246" s="26"/>
    </row>
    <row r="247" spans="2:29" x14ac:dyDescent="0.3">
      <c r="B247" t="s">
        <v>500</v>
      </c>
      <c r="C247" s="7" t="s">
        <v>500</v>
      </c>
      <c r="D247" s="7" t="s">
        <v>205</v>
      </c>
      <c r="E247" s="7" t="s">
        <v>373</v>
      </c>
      <c r="F247" s="7" t="s">
        <v>378</v>
      </c>
      <c r="G247" s="10"/>
      <c r="I247" s="7" t="s">
        <v>3</v>
      </c>
      <c r="L247" s="7">
        <v>0</v>
      </c>
      <c r="N247" s="26"/>
      <c r="O247" s="26"/>
      <c r="P247" s="26"/>
      <c r="Q247" s="26"/>
      <c r="R247" s="26"/>
    </row>
    <row r="248" spans="2:29" x14ac:dyDescent="0.3">
      <c r="B248" t="s">
        <v>501</v>
      </c>
      <c r="C248" s="7" t="s">
        <v>501</v>
      </c>
      <c r="D248" s="7" t="s">
        <v>205</v>
      </c>
      <c r="E248" s="7" t="s">
        <v>373</v>
      </c>
      <c r="F248" s="7" t="s">
        <v>379</v>
      </c>
      <c r="G248" s="10"/>
      <c r="I248" s="7" t="s">
        <v>4</v>
      </c>
      <c r="L248" s="7">
        <v>0</v>
      </c>
      <c r="N248" s="26"/>
      <c r="O248" s="26"/>
      <c r="P248" s="26"/>
      <c r="Q248" s="26"/>
      <c r="R248" s="26"/>
    </row>
    <row r="249" spans="2:29" ht="15" thickBot="1" x14ac:dyDescent="0.35">
      <c r="B249" t="s">
        <v>502</v>
      </c>
      <c r="C249" s="7" t="s">
        <v>502</v>
      </c>
      <c r="D249" s="7" t="s">
        <v>205</v>
      </c>
      <c r="E249" s="7" t="s">
        <v>272</v>
      </c>
      <c r="F249" s="10" t="s">
        <v>273</v>
      </c>
      <c r="G249" s="10" t="s">
        <v>756</v>
      </c>
      <c r="H249" s="10"/>
      <c r="I249" s="10" t="s">
        <v>3</v>
      </c>
      <c r="L249" s="7">
        <v>1</v>
      </c>
      <c r="N249" s="27"/>
      <c r="T249" s="7" t="s">
        <v>801</v>
      </c>
    </row>
    <row r="250" spans="2:29" ht="15" thickBot="1" x14ac:dyDescent="0.35">
      <c r="B250" t="s">
        <v>503</v>
      </c>
      <c r="C250" s="7" t="s">
        <v>503</v>
      </c>
      <c r="D250" s="7" t="s">
        <v>205</v>
      </c>
      <c r="E250" s="7" t="s">
        <v>272</v>
      </c>
      <c r="F250" s="10" t="s">
        <v>274</v>
      </c>
      <c r="G250" s="10" t="s">
        <v>275</v>
      </c>
      <c r="H250" s="7" t="s">
        <v>5</v>
      </c>
      <c r="I250" s="7" t="s">
        <v>86</v>
      </c>
      <c r="K250" s="7" t="str">
        <f>K3</f>
        <v>December</v>
      </c>
      <c r="L250" s="7">
        <v>1</v>
      </c>
      <c r="N250" s="27"/>
      <c r="S250" s="15"/>
      <c r="T250" s="7">
        <v>0</v>
      </c>
    </row>
    <row r="251" spans="2:29" ht="15" thickBot="1" x14ac:dyDescent="0.35">
      <c r="B251" t="s">
        <v>504</v>
      </c>
      <c r="C251" s="7" t="s">
        <v>504</v>
      </c>
      <c r="D251" s="7" t="s">
        <v>205</v>
      </c>
      <c r="E251" s="7" t="s">
        <v>272</v>
      </c>
      <c r="F251" s="10" t="s">
        <v>276</v>
      </c>
      <c r="G251" s="10" t="s">
        <v>226</v>
      </c>
      <c r="H251" s="7" t="s">
        <v>5</v>
      </c>
      <c r="I251" s="7" t="s">
        <v>86</v>
      </c>
      <c r="K251" s="7" t="str">
        <f>K3</f>
        <v>December</v>
      </c>
      <c r="L251" s="7">
        <v>1</v>
      </c>
      <c r="N251" s="27"/>
      <c r="S251" s="15"/>
      <c r="T251" s="7">
        <v>1</v>
      </c>
      <c r="AC251" s="19" t="s">
        <v>914</v>
      </c>
    </row>
    <row r="252" spans="2:29" ht="15" thickBot="1" x14ac:dyDescent="0.35">
      <c r="B252" t="s">
        <v>505</v>
      </c>
      <c r="C252" s="7" t="s">
        <v>505</v>
      </c>
      <c r="D252" s="7" t="s">
        <v>205</v>
      </c>
      <c r="E252" s="7" t="s">
        <v>272</v>
      </c>
      <c r="F252" s="10" t="s">
        <v>277</v>
      </c>
      <c r="G252" s="10" t="s">
        <v>278</v>
      </c>
      <c r="H252" s="10"/>
      <c r="I252" s="10" t="s">
        <v>3</v>
      </c>
      <c r="L252" s="7">
        <v>1</v>
      </c>
      <c r="N252" s="27"/>
      <c r="T252" s="7" t="s">
        <v>801</v>
      </c>
    </row>
    <row r="253" spans="2:29" ht="15" thickBot="1" x14ac:dyDescent="0.35">
      <c r="B253" t="s">
        <v>506</v>
      </c>
      <c r="C253" s="7" t="s">
        <v>506</v>
      </c>
      <c r="D253" s="7" t="s">
        <v>205</v>
      </c>
      <c r="E253" s="7" t="s">
        <v>272</v>
      </c>
      <c r="F253" s="10" t="s">
        <v>277</v>
      </c>
      <c r="G253" s="10" t="s">
        <v>760</v>
      </c>
      <c r="H253" s="10"/>
      <c r="I253" s="10" t="s">
        <v>3</v>
      </c>
      <c r="L253" s="7">
        <v>1</v>
      </c>
      <c r="N253" s="27"/>
      <c r="T253" s="7" t="s">
        <v>801</v>
      </c>
    </row>
    <row r="254" spans="2:29" ht="15" thickBot="1" x14ac:dyDescent="0.35">
      <c r="B254" t="s">
        <v>759</v>
      </c>
      <c r="C254" s="7" t="s">
        <v>759</v>
      </c>
      <c r="D254" s="7" t="s">
        <v>205</v>
      </c>
      <c r="E254" s="7" t="s">
        <v>272</v>
      </c>
      <c r="F254" s="10" t="s">
        <v>277</v>
      </c>
      <c r="G254" s="10" t="s">
        <v>757</v>
      </c>
      <c r="H254" s="10"/>
      <c r="I254" s="10" t="s">
        <v>758</v>
      </c>
      <c r="L254" s="7">
        <v>1</v>
      </c>
      <c r="N254" s="27"/>
      <c r="T254" s="7" t="s">
        <v>801</v>
      </c>
    </row>
    <row r="255" spans="2:29" x14ac:dyDescent="0.3">
      <c r="B255" t="s">
        <v>507</v>
      </c>
      <c r="C255" s="7" t="s">
        <v>507</v>
      </c>
      <c r="D255" s="7" t="s">
        <v>205</v>
      </c>
      <c r="E255" s="7" t="s">
        <v>380</v>
      </c>
      <c r="F255" s="7" t="s">
        <v>381</v>
      </c>
      <c r="G255" s="10"/>
      <c r="H255" s="10"/>
      <c r="I255" s="10"/>
      <c r="L255" s="7">
        <v>0</v>
      </c>
      <c r="N255" s="30"/>
    </row>
    <row r="256" spans="2:29" x14ac:dyDescent="0.3">
      <c r="B256" t="s">
        <v>508</v>
      </c>
      <c r="C256" s="7" t="s">
        <v>508</v>
      </c>
      <c r="D256" s="7" t="s">
        <v>205</v>
      </c>
      <c r="E256" s="7" t="s">
        <v>272</v>
      </c>
      <c r="F256" s="10" t="s">
        <v>279</v>
      </c>
      <c r="G256" s="7" t="str">
        <f>F256</f>
        <v>Product recall management</v>
      </c>
      <c r="H256" s="10"/>
      <c r="I256" s="10" t="s">
        <v>3</v>
      </c>
      <c r="L256" s="7">
        <v>1</v>
      </c>
      <c r="T256" s="7" t="s">
        <v>801</v>
      </c>
    </row>
    <row r="257" spans="2:29" x14ac:dyDescent="0.3">
      <c r="B257" t="s">
        <v>509</v>
      </c>
      <c r="C257" s="7" t="s">
        <v>509</v>
      </c>
      <c r="D257" s="7" t="s">
        <v>205</v>
      </c>
      <c r="E257" s="10" t="s">
        <v>285</v>
      </c>
      <c r="F257" s="10" t="s">
        <v>280</v>
      </c>
      <c r="G257" s="10" t="s">
        <v>281</v>
      </c>
      <c r="H257" s="10"/>
      <c r="I257" s="10" t="s">
        <v>3</v>
      </c>
      <c r="L257" s="7">
        <v>1</v>
      </c>
      <c r="T257" s="7" t="s">
        <v>801</v>
      </c>
    </row>
    <row r="258" spans="2:29" x14ac:dyDescent="0.3">
      <c r="B258" t="s">
        <v>510</v>
      </c>
      <c r="C258" s="7" t="s">
        <v>510</v>
      </c>
      <c r="D258" s="7" t="s">
        <v>205</v>
      </c>
      <c r="E258" s="10" t="s">
        <v>285</v>
      </c>
      <c r="F258" s="10" t="s">
        <v>280</v>
      </c>
      <c r="G258" s="10" t="s">
        <v>282</v>
      </c>
      <c r="H258" s="10"/>
      <c r="I258" s="10" t="s">
        <v>3</v>
      </c>
      <c r="L258" s="7">
        <v>1</v>
      </c>
      <c r="T258" s="7" t="s">
        <v>800</v>
      </c>
      <c r="Z258" s="7" t="s">
        <v>915</v>
      </c>
    </row>
    <row r="259" spans="2:29" x14ac:dyDescent="0.3">
      <c r="B259" t="s">
        <v>511</v>
      </c>
      <c r="C259" s="7" t="s">
        <v>511</v>
      </c>
      <c r="D259" s="7" t="s">
        <v>205</v>
      </c>
      <c r="E259" s="10" t="s">
        <v>285</v>
      </c>
      <c r="F259" s="10" t="s">
        <v>280</v>
      </c>
      <c r="G259" s="10" t="s">
        <v>283</v>
      </c>
      <c r="H259" s="10"/>
      <c r="I259" s="10" t="s">
        <v>3</v>
      </c>
      <c r="L259" s="7">
        <v>1</v>
      </c>
      <c r="T259" s="7" t="s">
        <v>800</v>
      </c>
    </row>
    <row r="260" spans="2:29" x14ac:dyDescent="0.3">
      <c r="B260" t="s">
        <v>512</v>
      </c>
      <c r="C260" s="7" t="s">
        <v>512</v>
      </c>
      <c r="D260" s="7" t="s">
        <v>205</v>
      </c>
      <c r="E260" s="10" t="s">
        <v>285</v>
      </c>
      <c r="F260" s="10" t="s">
        <v>284</v>
      </c>
      <c r="G260" s="10" t="s">
        <v>286</v>
      </c>
      <c r="H260" s="10"/>
      <c r="I260" s="10" t="s">
        <v>3</v>
      </c>
      <c r="L260" s="7">
        <v>1</v>
      </c>
      <c r="T260" s="7" t="s">
        <v>800</v>
      </c>
    </row>
    <row r="261" spans="2:29" x14ac:dyDescent="0.3">
      <c r="B261" t="s">
        <v>513</v>
      </c>
      <c r="C261" s="7" t="s">
        <v>513</v>
      </c>
      <c r="D261" s="7" t="s">
        <v>205</v>
      </c>
      <c r="E261" s="10" t="s">
        <v>285</v>
      </c>
      <c r="F261" s="10" t="s">
        <v>284</v>
      </c>
      <c r="G261" s="10" t="s">
        <v>287</v>
      </c>
      <c r="H261" s="10"/>
      <c r="I261" s="10" t="s">
        <v>3</v>
      </c>
      <c r="L261" s="7">
        <v>1</v>
      </c>
      <c r="T261" s="7" t="s">
        <v>801</v>
      </c>
    </row>
    <row r="262" spans="2:29" x14ac:dyDescent="0.3">
      <c r="B262" t="s">
        <v>514</v>
      </c>
      <c r="C262" s="7" t="s">
        <v>514</v>
      </c>
      <c r="D262" s="7" t="s">
        <v>205</v>
      </c>
      <c r="E262" s="10" t="s">
        <v>285</v>
      </c>
      <c r="F262" s="10" t="s">
        <v>288</v>
      </c>
      <c r="G262" s="10" t="s">
        <v>288</v>
      </c>
      <c r="H262" s="10"/>
      <c r="I262" s="10" t="s">
        <v>3</v>
      </c>
      <c r="L262" s="7">
        <v>1</v>
      </c>
      <c r="T262" s="7" t="s">
        <v>800</v>
      </c>
      <c r="AC262" s="19" t="s">
        <v>916</v>
      </c>
    </row>
    <row r="263" spans="2:29" x14ac:dyDescent="0.3">
      <c r="B263" t="s">
        <v>515</v>
      </c>
      <c r="C263" s="7" t="s">
        <v>515</v>
      </c>
      <c r="D263" s="7" t="s">
        <v>205</v>
      </c>
      <c r="E263" s="10" t="s">
        <v>285</v>
      </c>
      <c r="F263" s="10" t="s">
        <v>288</v>
      </c>
      <c r="G263" s="10" t="s">
        <v>289</v>
      </c>
      <c r="H263" s="7" t="s">
        <v>5</v>
      </c>
      <c r="I263" s="7" t="s">
        <v>250</v>
      </c>
      <c r="K263" s="7" t="str">
        <f>K3</f>
        <v>December</v>
      </c>
      <c r="L263" s="7">
        <v>1</v>
      </c>
      <c r="S263" s="15"/>
      <c r="T263" s="7">
        <v>1</v>
      </c>
    </row>
    <row r="264" spans="2:29" x14ac:dyDescent="0.3">
      <c r="B264" t="s">
        <v>516</v>
      </c>
      <c r="C264" s="7" t="s">
        <v>516</v>
      </c>
      <c r="D264" s="7" t="s">
        <v>205</v>
      </c>
      <c r="E264" s="10" t="s">
        <v>285</v>
      </c>
      <c r="F264" s="10" t="s">
        <v>290</v>
      </c>
      <c r="G264" s="10" t="s">
        <v>291</v>
      </c>
      <c r="H264" s="10" t="s">
        <v>21</v>
      </c>
      <c r="I264" s="10" t="s">
        <v>3</v>
      </c>
      <c r="L264" s="7">
        <v>1</v>
      </c>
      <c r="O264" s="13"/>
      <c r="T264" s="7" t="s">
        <v>801</v>
      </c>
    </row>
    <row r="265" spans="2:29" x14ac:dyDescent="0.3">
      <c r="B265" t="s">
        <v>517</v>
      </c>
      <c r="C265" s="7" t="s">
        <v>517</v>
      </c>
      <c r="D265" s="7" t="s">
        <v>205</v>
      </c>
      <c r="E265" s="10" t="s">
        <v>285</v>
      </c>
      <c r="F265" s="10" t="s">
        <v>290</v>
      </c>
      <c r="G265" s="10" t="s">
        <v>292</v>
      </c>
      <c r="H265" s="10" t="s">
        <v>21</v>
      </c>
      <c r="I265" s="10" t="s">
        <v>3</v>
      </c>
      <c r="L265" s="7">
        <v>1</v>
      </c>
      <c r="O265" s="13"/>
      <c r="T265" s="7" t="s">
        <v>801</v>
      </c>
    </row>
    <row r="266" spans="2:29" x14ac:dyDescent="0.3">
      <c r="B266" t="s">
        <v>518</v>
      </c>
      <c r="C266" s="7" t="s">
        <v>518</v>
      </c>
      <c r="D266" s="7" t="s">
        <v>205</v>
      </c>
      <c r="E266" s="10" t="s">
        <v>285</v>
      </c>
      <c r="F266" s="10" t="s">
        <v>290</v>
      </c>
      <c r="G266" s="10" t="s">
        <v>293</v>
      </c>
      <c r="H266" s="7" t="s">
        <v>5</v>
      </c>
      <c r="I266" s="7" t="s">
        <v>250</v>
      </c>
      <c r="K266" s="7" t="str">
        <f>K3</f>
        <v>December</v>
      </c>
      <c r="L266" s="7">
        <v>1</v>
      </c>
      <c r="S266" s="15"/>
    </row>
    <row r="267" spans="2:29" x14ac:dyDescent="0.3">
      <c r="B267" t="s">
        <v>519</v>
      </c>
      <c r="C267" s="7" t="s">
        <v>519</v>
      </c>
      <c r="D267" s="7" t="s">
        <v>205</v>
      </c>
      <c r="E267" s="7" t="s">
        <v>382</v>
      </c>
      <c r="F267" s="7" t="s">
        <v>383</v>
      </c>
      <c r="G267" s="10"/>
      <c r="L267" s="7">
        <v>0</v>
      </c>
    </row>
    <row r="268" spans="2:29" x14ac:dyDescent="0.3">
      <c r="B268" t="s">
        <v>520</v>
      </c>
      <c r="C268" s="7" t="s">
        <v>520</v>
      </c>
      <c r="D268" s="7" t="s">
        <v>205</v>
      </c>
      <c r="E268" s="7" t="s">
        <v>382</v>
      </c>
      <c r="F268" s="7" t="s">
        <v>384</v>
      </c>
      <c r="G268" s="10"/>
      <c r="L268" s="7">
        <v>0</v>
      </c>
    </row>
    <row r="269" spans="2:29" x14ac:dyDescent="0.3">
      <c r="B269" t="s">
        <v>521</v>
      </c>
      <c r="C269" s="7" t="s">
        <v>521</v>
      </c>
      <c r="D269" s="7" t="s">
        <v>205</v>
      </c>
      <c r="E269" s="7" t="s">
        <v>382</v>
      </c>
      <c r="F269" s="7" t="s">
        <v>385</v>
      </c>
      <c r="G269" s="10"/>
      <c r="L269" s="7">
        <v>0</v>
      </c>
    </row>
    <row r="270" spans="2:29" x14ac:dyDescent="0.3">
      <c r="B270" t="s">
        <v>522</v>
      </c>
      <c r="C270" s="7" t="s">
        <v>522</v>
      </c>
      <c r="D270" s="7" t="s">
        <v>205</v>
      </c>
      <c r="E270" s="7" t="s">
        <v>382</v>
      </c>
      <c r="F270" s="7" t="s">
        <v>386</v>
      </c>
      <c r="G270" s="10"/>
      <c r="L270" s="7">
        <v>0</v>
      </c>
    </row>
    <row r="271" spans="2:29" x14ac:dyDescent="0.3">
      <c r="B271" t="s">
        <v>523</v>
      </c>
      <c r="C271" s="7" t="s">
        <v>523</v>
      </c>
      <c r="D271" s="7" t="s">
        <v>205</v>
      </c>
      <c r="E271" s="10" t="s">
        <v>294</v>
      </c>
      <c r="F271" s="10" t="s">
        <v>295</v>
      </c>
      <c r="G271" s="10" t="s">
        <v>296</v>
      </c>
      <c r="H271" s="10" t="s">
        <v>21</v>
      </c>
      <c r="I271" s="10" t="s">
        <v>761</v>
      </c>
      <c r="L271" s="7">
        <v>1</v>
      </c>
      <c r="O271" s="13"/>
      <c r="T271" s="7" t="s">
        <v>917</v>
      </c>
    </row>
    <row r="272" spans="2:29" x14ac:dyDescent="0.3">
      <c r="B272" t="s">
        <v>524</v>
      </c>
      <c r="C272" s="7" t="s">
        <v>524</v>
      </c>
      <c r="D272" s="7" t="s">
        <v>205</v>
      </c>
      <c r="E272" s="10" t="s">
        <v>294</v>
      </c>
      <c r="F272" s="10" t="s">
        <v>295</v>
      </c>
      <c r="G272" s="10" t="s">
        <v>296</v>
      </c>
      <c r="H272" s="10" t="s">
        <v>21</v>
      </c>
      <c r="I272" s="10" t="s">
        <v>762</v>
      </c>
      <c r="L272" s="7">
        <v>1</v>
      </c>
      <c r="O272" s="13"/>
      <c r="T272" s="7" t="s">
        <v>919</v>
      </c>
      <c r="AA272" s="7" t="s">
        <v>920</v>
      </c>
    </row>
    <row r="273" spans="2:27" x14ac:dyDescent="0.3">
      <c r="B273" t="s">
        <v>763</v>
      </c>
      <c r="C273" s="7" t="s">
        <v>763</v>
      </c>
      <c r="D273" s="7" t="s">
        <v>205</v>
      </c>
      <c r="E273" s="10" t="s">
        <v>294</v>
      </c>
      <c r="F273" s="10" t="s">
        <v>295</v>
      </c>
      <c r="G273" s="10" t="s">
        <v>764</v>
      </c>
      <c r="H273" s="10" t="s">
        <v>21</v>
      </c>
      <c r="I273" s="10" t="s">
        <v>3</v>
      </c>
      <c r="L273" s="7">
        <v>1</v>
      </c>
      <c r="O273" s="13"/>
      <c r="T273" s="7" t="s">
        <v>800</v>
      </c>
    </row>
    <row r="274" spans="2:27" x14ac:dyDescent="0.3">
      <c r="B274" t="s">
        <v>525</v>
      </c>
      <c r="C274" s="7" t="s">
        <v>525</v>
      </c>
      <c r="D274" s="7" t="s">
        <v>205</v>
      </c>
      <c r="E274" s="10" t="s">
        <v>294</v>
      </c>
      <c r="F274" s="10" t="s">
        <v>297</v>
      </c>
      <c r="G274" s="10" t="s">
        <v>298</v>
      </c>
      <c r="H274" s="7" t="s">
        <v>5</v>
      </c>
      <c r="I274" s="7" t="s">
        <v>86</v>
      </c>
      <c r="K274" s="7" t="str">
        <f>K3</f>
        <v>December</v>
      </c>
      <c r="L274" s="7">
        <v>10</v>
      </c>
      <c r="S274" s="15"/>
      <c r="T274" s="7">
        <v>0</v>
      </c>
    </row>
    <row r="275" spans="2:27" x14ac:dyDescent="0.3">
      <c r="B275" t="s">
        <v>526</v>
      </c>
      <c r="C275" s="7" t="s">
        <v>526</v>
      </c>
      <c r="D275" s="7" t="s">
        <v>205</v>
      </c>
      <c r="E275" s="10" t="s">
        <v>294</v>
      </c>
      <c r="F275" s="10" t="s">
        <v>299</v>
      </c>
      <c r="G275" s="10" t="s">
        <v>300</v>
      </c>
      <c r="H275" s="10" t="s">
        <v>21</v>
      </c>
      <c r="I275" s="10" t="s">
        <v>3</v>
      </c>
      <c r="L275" s="7">
        <v>1</v>
      </c>
      <c r="O275" s="13"/>
      <c r="T275" s="7" t="s">
        <v>801</v>
      </c>
    </row>
    <row r="276" spans="2:27" x14ac:dyDescent="0.3">
      <c r="B276" t="s">
        <v>765</v>
      </c>
      <c r="C276" s="7" t="s">
        <v>765</v>
      </c>
      <c r="D276" s="7" t="s">
        <v>205</v>
      </c>
      <c r="E276" s="10" t="s">
        <v>294</v>
      </c>
      <c r="F276" s="10" t="s">
        <v>301</v>
      </c>
      <c r="G276" s="7" t="str">
        <f>F276</f>
        <v>Lobbying/ Political Contributions</v>
      </c>
      <c r="H276" s="7" t="s">
        <v>5</v>
      </c>
      <c r="I276" s="7" t="s">
        <v>86</v>
      </c>
      <c r="K276" s="7" t="str">
        <f>K3</f>
        <v>December</v>
      </c>
      <c r="L276" s="7">
        <v>1</v>
      </c>
      <c r="S276" s="15"/>
    </row>
    <row r="277" spans="2:27" x14ac:dyDescent="0.3">
      <c r="B277" t="s">
        <v>766</v>
      </c>
      <c r="C277" s="7" t="s">
        <v>766</v>
      </c>
      <c r="D277" s="7" t="s">
        <v>205</v>
      </c>
      <c r="E277" s="10" t="s">
        <v>294</v>
      </c>
      <c r="F277" s="10" t="s">
        <v>301</v>
      </c>
      <c r="G277" s="7" t="s">
        <v>117</v>
      </c>
      <c r="H277" s="10" t="s">
        <v>21</v>
      </c>
      <c r="I277" s="10" t="s">
        <v>3</v>
      </c>
      <c r="L277" s="7">
        <v>1</v>
      </c>
      <c r="O277" s="13"/>
      <c r="T277" s="7" t="s">
        <v>800</v>
      </c>
      <c r="AA277" s="7" t="s">
        <v>921</v>
      </c>
    </row>
    <row r="278" spans="2:27" x14ac:dyDescent="0.3">
      <c r="B278" t="s">
        <v>527</v>
      </c>
      <c r="C278" s="7" t="s">
        <v>527</v>
      </c>
      <c r="D278" s="7" t="s">
        <v>205</v>
      </c>
      <c r="E278" s="7" t="s">
        <v>387</v>
      </c>
      <c r="F278" s="7" t="s">
        <v>388</v>
      </c>
      <c r="L278" s="7">
        <v>0</v>
      </c>
    </row>
    <row r="279" spans="2:27" x14ac:dyDescent="0.3">
      <c r="B279" t="s">
        <v>528</v>
      </c>
      <c r="C279" s="7" t="s">
        <v>528</v>
      </c>
      <c r="D279" s="7" t="s">
        <v>205</v>
      </c>
      <c r="E279" s="7" t="s">
        <v>387</v>
      </c>
      <c r="F279" s="7" t="s">
        <v>389</v>
      </c>
      <c r="L279" s="7">
        <v>0</v>
      </c>
    </row>
    <row r="280" spans="2:27" x14ac:dyDescent="0.3">
      <c r="B280" t="s">
        <v>529</v>
      </c>
      <c r="C280" s="7" t="s">
        <v>529</v>
      </c>
      <c r="D280" s="7" t="s">
        <v>205</v>
      </c>
      <c r="E280" s="10" t="s">
        <v>294</v>
      </c>
      <c r="F280" s="10" t="s">
        <v>302</v>
      </c>
      <c r="G280" s="7" t="str">
        <f>F280</f>
        <v>Business Ethics Programs</v>
      </c>
      <c r="H280" s="10" t="s">
        <v>21</v>
      </c>
      <c r="I280" s="10" t="s">
        <v>3</v>
      </c>
      <c r="L280" s="7">
        <v>1</v>
      </c>
      <c r="O280" s="13"/>
      <c r="T280" s="7" t="s">
        <v>800</v>
      </c>
      <c r="AA280" s="7" t="s">
        <v>922</v>
      </c>
    </row>
    <row r="281" spans="2:27" x14ac:dyDescent="0.3">
      <c r="B281" t="s">
        <v>530</v>
      </c>
      <c r="C281" s="7" t="s">
        <v>530</v>
      </c>
      <c r="D281" s="7" t="s">
        <v>205</v>
      </c>
      <c r="E281" s="10" t="s">
        <v>294</v>
      </c>
      <c r="F281" s="10" t="s">
        <v>303</v>
      </c>
      <c r="G281" s="7" t="str">
        <f>F281</f>
        <v>Animal Welfare Policy</v>
      </c>
      <c r="H281" s="10" t="s">
        <v>21</v>
      </c>
      <c r="I281" s="10" t="s">
        <v>3</v>
      </c>
      <c r="L281" s="7">
        <v>0</v>
      </c>
      <c r="O281" s="13"/>
    </row>
    <row r="282" spans="2:27" x14ac:dyDescent="0.3">
      <c r="B282" t="s">
        <v>531</v>
      </c>
      <c r="C282" s="7" t="s">
        <v>531</v>
      </c>
      <c r="D282" s="7" t="s">
        <v>205</v>
      </c>
      <c r="E282" s="7" t="s">
        <v>387</v>
      </c>
      <c r="F282" s="7" t="s">
        <v>390</v>
      </c>
      <c r="H282" s="10" t="s">
        <v>21</v>
      </c>
      <c r="I282" s="10" t="s">
        <v>3</v>
      </c>
      <c r="L282" s="7">
        <v>1</v>
      </c>
      <c r="O282" s="13"/>
      <c r="T282" s="7" t="s">
        <v>800</v>
      </c>
      <c r="AA282" s="7" t="s">
        <v>921</v>
      </c>
    </row>
    <row r="283" spans="2:27" x14ac:dyDescent="0.3">
      <c r="B283" t="s">
        <v>953</v>
      </c>
      <c r="C283" s="7" t="s">
        <v>532</v>
      </c>
      <c r="D283" s="7" t="s">
        <v>205</v>
      </c>
      <c r="E283" s="10" t="s">
        <v>294</v>
      </c>
      <c r="F283" s="10" t="s">
        <v>304</v>
      </c>
      <c r="G283" s="10" t="s">
        <v>305</v>
      </c>
      <c r="H283" s="10" t="s">
        <v>5</v>
      </c>
      <c r="I283" s="10" t="s">
        <v>86</v>
      </c>
      <c r="K283" s="7" t="str">
        <f>K3</f>
        <v>December</v>
      </c>
      <c r="L283" s="7">
        <v>1</v>
      </c>
      <c r="T283" s="7">
        <v>0</v>
      </c>
    </row>
    <row r="284" spans="2:27" x14ac:dyDescent="0.3">
      <c r="B284" t="s">
        <v>533</v>
      </c>
      <c r="C284" s="7" t="s">
        <v>533</v>
      </c>
      <c r="D284" s="7" t="s">
        <v>205</v>
      </c>
      <c r="E284" s="10" t="s">
        <v>306</v>
      </c>
      <c r="F284" s="10" t="s">
        <v>307</v>
      </c>
      <c r="G284" s="10" t="s">
        <v>308</v>
      </c>
      <c r="H284" s="10" t="s">
        <v>21</v>
      </c>
      <c r="I284" s="10" t="s">
        <v>3</v>
      </c>
      <c r="L284" s="7">
        <v>1</v>
      </c>
      <c r="O284" s="13"/>
      <c r="T284" s="7" t="s">
        <v>801</v>
      </c>
    </row>
    <row r="285" spans="2:27" x14ac:dyDescent="0.3">
      <c r="B285" t="s">
        <v>767</v>
      </c>
      <c r="C285" s="7" t="s">
        <v>767</v>
      </c>
      <c r="D285" s="7" t="s">
        <v>205</v>
      </c>
      <c r="E285" s="10" t="s">
        <v>306</v>
      </c>
      <c r="F285" s="10" t="s">
        <v>309</v>
      </c>
      <c r="G285" s="10" t="s">
        <v>310</v>
      </c>
      <c r="H285" s="10" t="s">
        <v>1</v>
      </c>
      <c r="I285" s="10" t="s">
        <v>770</v>
      </c>
      <c r="L285" s="7">
        <v>1</v>
      </c>
      <c r="O285" s="13"/>
      <c r="T285" s="7" t="s">
        <v>807</v>
      </c>
    </row>
    <row r="286" spans="2:27" x14ac:dyDescent="0.3">
      <c r="B286" t="s">
        <v>768</v>
      </c>
      <c r="C286" s="7" t="s">
        <v>768</v>
      </c>
      <c r="D286" s="7" t="s">
        <v>205</v>
      </c>
      <c r="E286" s="10" t="s">
        <v>306</v>
      </c>
      <c r="F286" s="10" t="s">
        <v>309</v>
      </c>
      <c r="G286" s="10" t="s">
        <v>311</v>
      </c>
      <c r="H286" s="10" t="s">
        <v>1</v>
      </c>
      <c r="I286" s="10" t="s">
        <v>769</v>
      </c>
      <c r="L286" s="7">
        <v>1</v>
      </c>
      <c r="O286" s="13"/>
      <c r="T286" s="7" t="s">
        <v>810</v>
      </c>
      <c r="AA286" s="7" t="s">
        <v>923</v>
      </c>
    </row>
    <row r="287" spans="2:27" x14ac:dyDescent="0.3">
      <c r="B287" t="s">
        <v>534</v>
      </c>
      <c r="C287" s="7" t="s">
        <v>534</v>
      </c>
      <c r="D287" s="7" t="s">
        <v>205</v>
      </c>
      <c r="E287" s="10" t="s">
        <v>306</v>
      </c>
      <c r="F287" s="10" t="s">
        <v>312</v>
      </c>
      <c r="G287" s="10" t="s">
        <v>313</v>
      </c>
      <c r="H287" s="7" t="s">
        <v>5</v>
      </c>
      <c r="I287" s="10" t="s">
        <v>4</v>
      </c>
      <c r="K287" s="7" t="str">
        <f>K3</f>
        <v>December</v>
      </c>
      <c r="L287" s="7">
        <v>1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</row>
    <row r="288" spans="2:27" x14ac:dyDescent="0.3">
      <c r="B288" t="s">
        <v>535</v>
      </c>
      <c r="C288" s="7" t="s">
        <v>535</v>
      </c>
      <c r="D288" s="7" t="s">
        <v>205</v>
      </c>
      <c r="E288" s="10" t="s">
        <v>306</v>
      </c>
      <c r="F288" s="10" t="s">
        <v>314</v>
      </c>
      <c r="G288" s="10" t="s">
        <v>235</v>
      </c>
      <c r="H288" s="10"/>
      <c r="I288" s="10" t="s">
        <v>3</v>
      </c>
      <c r="L288" s="7">
        <v>1</v>
      </c>
      <c r="T288" s="7" t="s">
        <v>801</v>
      </c>
    </row>
    <row r="289" spans="2:29" x14ac:dyDescent="0.3">
      <c r="B289" t="s">
        <v>536</v>
      </c>
      <c r="C289" s="7" t="s">
        <v>536</v>
      </c>
      <c r="D289" s="7" t="s">
        <v>205</v>
      </c>
      <c r="E289" s="10" t="s">
        <v>306</v>
      </c>
      <c r="F289" s="10" t="s">
        <v>314</v>
      </c>
      <c r="G289" s="10" t="s">
        <v>315</v>
      </c>
      <c r="H289" s="10"/>
      <c r="I289" s="10" t="s">
        <v>3</v>
      </c>
      <c r="L289" s="7">
        <v>1</v>
      </c>
      <c r="T289" s="7" t="s">
        <v>800</v>
      </c>
      <c r="AC289" s="19" t="s">
        <v>924</v>
      </c>
    </row>
    <row r="290" spans="2:29" x14ac:dyDescent="0.3">
      <c r="B290" t="s">
        <v>771</v>
      </c>
      <c r="C290" s="7" t="s">
        <v>771</v>
      </c>
      <c r="D290" s="7" t="s">
        <v>205</v>
      </c>
      <c r="E290" s="10" t="s">
        <v>316</v>
      </c>
      <c r="F290" s="10" t="s">
        <v>317</v>
      </c>
      <c r="G290" s="10" t="s">
        <v>629</v>
      </c>
      <c r="H290" s="10"/>
      <c r="I290" s="10" t="s">
        <v>3</v>
      </c>
      <c r="L290" s="7">
        <v>10</v>
      </c>
      <c r="T290" s="7" t="s">
        <v>800</v>
      </c>
      <c r="Z290" s="7" t="s">
        <v>925</v>
      </c>
    </row>
    <row r="291" spans="2:29" x14ac:dyDescent="0.3">
      <c r="B291" t="s">
        <v>772</v>
      </c>
      <c r="C291" s="7" t="s">
        <v>772</v>
      </c>
      <c r="D291" s="7" t="s">
        <v>205</v>
      </c>
      <c r="E291" s="10" t="s">
        <v>316</v>
      </c>
      <c r="F291" s="10" t="s">
        <v>317</v>
      </c>
      <c r="G291" s="10" t="s">
        <v>332</v>
      </c>
      <c r="H291" s="10"/>
      <c r="I291" s="10" t="s">
        <v>3</v>
      </c>
      <c r="L291" s="7">
        <v>10</v>
      </c>
      <c r="T291" s="7" t="s">
        <v>800</v>
      </c>
      <c r="Z291" s="7" t="s">
        <v>925</v>
      </c>
    </row>
    <row r="292" spans="2:29" x14ac:dyDescent="0.3">
      <c r="B292" t="s">
        <v>537</v>
      </c>
      <c r="C292" s="7" t="s">
        <v>537</v>
      </c>
      <c r="D292" s="7" t="s">
        <v>205</v>
      </c>
      <c r="E292" s="10" t="s">
        <v>316</v>
      </c>
      <c r="F292" s="10" t="s">
        <v>318</v>
      </c>
      <c r="G292" s="7" t="str">
        <f>F292</f>
        <v>Data Privacy and Security Incidents</v>
      </c>
      <c r="H292" s="7" t="s">
        <v>5</v>
      </c>
      <c r="I292" s="7" t="s">
        <v>86</v>
      </c>
      <c r="K292" s="7" t="str">
        <f>K3</f>
        <v>December</v>
      </c>
      <c r="L292" s="7">
        <v>10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AA292" s="19"/>
    </row>
    <row r="293" spans="2:29" x14ac:dyDescent="0.3">
      <c r="B293" t="s">
        <v>538</v>
      </c>
      <c r="C293" s="7" t="s">
        <v>538</v>
      </c>
      <c r="D293" s="7" t="s">
        <v>205</v>
      </c>
      <c r="E293" s="10" t="s">
        <v>319</v>
      </c>
      <c r="F293" s="10" t="s">
        <v>320</v>
      </c>
      <c r="G293" s="10" t="s">
        <v>773</v>
      </c>
      <c r="H293" s="7" t="s">
        <v>5</v>
      </c>
      <c r="I293" s="7" t="s">
        <v>86</v>
      </c>
      <c r="K293" s="7" t="str">
        <f>K3</f>
        <v>December</v>
      </c>
      <c r="L293" s="7">
        <v>1</v>
      </c>
      <c r="T293" s="7">
        <v>48.53</v>
      </c>
      <c r="AA293" s="19"/>
    </row>
    <row r="294" spans="2:29" x14ac:dyDescent="0.3">
      <c r="B294" t="s">
        <v>926</v>
      </c>
      <c r="C294" s="7" t="s">
        <v>926</v>
      </c>
      <c r="D294" s="7" t="s">
        <v>205</v>
      </c>
      <c r="E294" s="10" t="s">
        <v>319</v>
      </c>
      <c r="F294" s="10" t="s">
        <v>321</v>
      </c>
      <c r="G294" s="10" t="s">
        <v>927</v>
      </c>
      <c r="H294" s="10" t="s">
        <v>21</v>
      </c>
      <c r="I294" s="10" t="s">
        <v>3</v>
      </c>
      <c r="L294" s="7">
        <v>1</v>
      </c>
      <c r="O294" s="13"/>
      <c r="T294" s="7" t="s">
        <v>800</v>
      </c>
      <c r="AA294" s="7" t="s">
        <v>928</v>
      </c>
    </row>
    <row r="295" spans="2:29" x14ac:dyDescent="0.3">
      <c r="B295" t="s">
        <v>539</v>
      </c>
      <c r="C295" s="7" t="s">
        <v>539</v>
      </c>
      <c r="D295" s="7" t="s">
        <v>205</v>
      </c>
      <c r="E295" s="10" t="s">
        <v>319</v>
      </c>
      <c r="F295" s="10" t="s">
        <v>322</v>
      </c>
      <c r="G295" s="7" t="str">
        <f>F295</f>
        <v xml:space="preserve">Bribery &amp; corruption incidents </v>
      </c>
      <c r="H295" s="7" t="s">
        <v>5</v>
      </c>
      <c r="I295" s="7" t="s">
        <v>86</v>
      </c>
      <c r="K295" s="7" t="str">
        <f>K3</f>
        <v>December</v>
      </c>
      <c r="L295" s="7">
        <v>1</v>
      </c>
      <c r="S295" s="15"/>
      <c r="T295" s="7">
        <v>0</v>
      </c>
    </row>
    <row r="296" spans="2:29" x14ac:dyDescent="0.3">
      <c r="B296" t="s">
        <v>540</v>
      </c>
      <c r="C296" s="7" t="s">
        <v>540</v>
      </c>
      <c r="D296" s="7" t="s">
        <v>205</v>
      </c>
      <c r="E296" s="10" t="s">
        <v>319</v>
      </c>
      <c r="F296" s="10" t="s">
        <v>323</v>
      </c>
      <c r="G296" s="10" t="s">
        <v>324</v>
      </c>
      <c r="H296" s="10"/>
      <c r="I296" s="10" t="s">
        <v>3</v>
      </c>
      <c r="L296" s="7">
        <v>1</v>
      </c>
      <c r="T296" s="7" t="s">
        <v>801</v>
      </c>
    </row>
    <row r="297" spans="2:29" x14ac:dyDescent="0.3">
      <c r="B297" t="s">
        <v>541</v>
      </c>
      <c r="C297" s="7" t="s">
        <v>541</v>
      </c>
      <c r="D297" s="7" t="s">
        <v>205</v>
      </c>
      <c r="E297" s="10" t="s">
        <v>325</v>
      </c>
      <c r="F297" s="10" t="s">
        <v>326</v>
      </c>
      <c r="G297" s="10" t="s">
        <v>327</v>
      </c>
      <c r="H297" s="10" t="s">
        <v>21</v>
      </c>
      <c r="I297" s="10" t="s">
        <v>3</v>
      </c>
      <c r="L297" s="7">
        <v>1</v>
      </c>
      <c r="O297" s="13"/>
      <c r="T297" s="7" t="s">
        <v>801</v>
      </c>
    </row>
    <row r="298" spans="2:29" x14ac:dyDescent="0.3">
      <c r="B298" t="s">
        <v>542</v>
      </c>
      <c r="C298" s="7" t="s">
        <v>542</v>
      </c>
      <c r="D298" s="7" t="s">
        <v>205</v>
      </c>
      <c r="E298" s="10" t="s">
        <v>325</v>
      </c>
      <c r="F298" s="10" t="s">
        <v>326</v>
      </c>
      <c r="G298" s="10" t="s">
        <v>328</v>
      </c>
      <c r="H298" s="10" t="s">
        <v>21</v>
      </c>
      <c r="I298" s="10" t="s">
        <v>3</v>
      </c>
      <c r="L298" s="7">
        <v>1</v>
      </c>
      <c r="O298" s="13"/>
      <c r="T298" s="7" t="s">
        <v>801</v>
      </c>
    </row>
    <row r="299" spans="2:29" x14ac:dyDescent="0.3">
      <c r="B299" t="s">
        <v>543</v>
      </c>
      <c r="C299" s="7" t="s">
        <v>543</v>
      </c>
      <c r="D299" s="7" t="s">
        <v>205</v>
      </c>
      <c r="E299" s="10" t="s">
        <v>325</v>
      </c>
      <c r="F299" s="10" t="s">
        <v>329</v>
      </c>
      <c r="G299" s="10" t="s">
        <v>330</v>
      </c>
      <c r="H299" s="10" t="s">
        <v>21</v>
      </c>
      <c r="I299" s="10" t="s">
        <v>3</v>
      </c>
      <c r="L299" s="7">
        <v>1</v>
      </c>
      <c r="O299" s="13"/>
      <c r="T299" s="7" t="s">
        <v>801</v>
      </c>
    </row>
    <row r="300" spans="2:29" x14ac:dyDescent="0.3">
      <c r="B300" t="s">
        <v>544</v>
      </c>
      <c r="C300" s="7" t="s">
        <v>544</v>
      </c>
      <c r="D300" s="7" t="s">
        <v>205</v>
      </c>
      <c r="E300" s="10" t="s">
        <v>325</v>
      </c>
      <c r="F300" s="10" t="s">
        <v>331</v>
      </c>
      <c r="G300" s="10" t="s">
        <v>332</v>
      </c>
      <c r="H300" s="10" t="s">
        <v>21</v>
      </c>
      <c r="I300" s="10" t="s">
        <v>3</v>
      </c>
      <c r="L300" s="7">
        <v>1</v>
      </c>
      <c r="O300" s="13"/>
      <c r="T300" s="7" t="s">
        <v>801</v>
      </c>
    </row>
    <row r="301" spans="2:29" x14ac:dyDescent="0.3">
      <c r="B301" t="s">
        <v>545</v>
      </c>
      <c r="C301" s="7" t="s">
        <v>545</v>
      </c>
      <c r="D301" s="7" t="s">
        <v>205</v>
      </c>
      <c r="E301" s="10" t="s">
        <v>325</v>
      </c>
      <c r="F301" s="10" t="s">
        <v>333</v>
      </c>
      <c r="G301" s="10" t="s">
        <v>334</v>
      </c>
      <c r="H301" s="7" t="s">
        <v>5</v>
      </c>
      <c r="I301" s="7" t="s">
        <v>86</v>
      </c>
      <c r="K301" s="7" t="str">
        <f>K3</f>
        <v>December</v>
      </c>
      <c r="L301" s="7">
        <v>1</v>
      </c>
      <c r="S301" s="15"/>
      <c r="T301" s="7">
        <v>0</v>
      </c>
    </row>
    <row r="302" spans="2:29" x14ac:dyDescent="0.3">
      <c r="B302" t="s">
        <v>546</v>
      </c>
      <c r="C302" s="7" t="s">
        <v>546</v>
      </c>
      <c r="D302" s="7" t="s">
        <v>205</v>
      </c>
      <c r="E302" s="10" t="s">
        <v>325</v>
      </c>
      <c r="F302" s="10" t="s">
        <v>335</v>
      </c>
      <c r="G302" s="10" t="str">
        <f>F302</f>
        <v>STI Performance Metrics</v>
      </c>
      <c r="H302" s="10" t="s">
        <v>21</v>
      </c>
      <c r="I302" s="10" t="s">
        <v>3</v>
      </c>
      <c r="L302" s="7">
        <v>1</v>
      </c>
      <c r="O302" s="13"/>
      <c r="T302" s="7" t="s">
        <v>801</v>
      </c>
    </row>
    <row r="303" spans="2:29" x14ac:dyDescent="0.3">
      <c r="B303" t="s">
        <v>547</v>
      </c>
      <c r="C303" s="7" t="s">
        <v>547</v>
      </c>
      <c r="D303" s="7" t="s">
        <v>205</v>
      </c>
      <c r="E303" s="10" t="s">
        <v>325</v>
      </c>
      <c r="F303" s="10" t="s">
        <v>336</v>
      </c>
      <c r="G303" s="7" t="str">
        <f>F303</f>
        <v>LTI Performance Metrics</v>
      </c>
      <c r="H303" s="10" t="s">
        <v>21</v>
      </c>
      <c r="I303" s="10" t="s">
        <v>3</v>
      </c>
      <c r="L303" s="7">
        <v>1</v>
      </c>
      <c r="O303" s="13"/>
      <c r="T303" s="7" t="s">
        <v>801</v>
      </c>
    </row>
    <row r="304" spans="2:29" x14ac:dyDescent="0.3">
      <c r="B304" t="s">
        <v>548</v>
      </c>
      <c r="C304" s="7" t="s">
        <v>548</v>
      </c>
      <c r="D304" s="7" t="s">
        <v>205</v>
      </c>
      <c r="E304" s="10" t="s">
        <v>337</v>
      </c>
      <c r="F304" s="10" t="s">
        <v>338</v>
      </c>
      <c r="G304" s="10" t="s">
        <v>339</v>
      </c>
      <c r="H304" s="7" t="s">
        <v>5</v>
      </c>
      <c r="I304" s="10" t="s">
        <v>4</v>
      </c>
      <c r="K304" s="7" t="str">
        <f>K3</f>
        <v>December</v>
      </c>
      <c r="L304" s="7">
        <v>1</v>
      </c>
      <c r="N304" s="16"/>
      <c r="O304" s="16"/>
      <c r="P304" s="16"/>
      <c r="Q304" s="16"/>
      <c r="R304" s="16"/>
      <c r="S304" s="16"/>
      <c r="T304" s="16">
        <v>1</v>
      </c>
      <c r="W304" s="7" t="s">
        <v>911</v>
      </c>
      <c r="X304" s="7" t="s">
        <v>865</v>
      </c>
      <c r="Y304" s="7" t="s">
        <v>950</v>
      </c>
      <c r="Z304" s="7" t="s">
        <v>931</v>
      </c>
      <c r="AA304" s="7" t="s">
        <v>949</v>
      </c>
    </row>
    <row r="305" spans="2:16384" x14ac:dyDescent="0.3">
      <c r="B305" t="s">
        <v>549</v>
      </c>
      <c r="C305" s="7" t="s">
        <v>549</v>
      </c>
      <c r="D305" s="7" t="s">
        <v>205</v>
      </c>
      <c r="E305" s="10" t="s">
        <v>337</v>
      </c>
      <c r="F305" s="10" t="s">
        <v>338</v>
      </c>
      <c r="G305" s="10" t="s">
        <v>340</v>
      </c>
      <c r="H305" s="10" t="s">
        <v>21</v>
      </c>
      <c r="I305" s="10" t="s">
        <v>3</v>
      </c>
      <c r="L305" s="7">
        <v>1</v>
      </c>
      <c r="O305" s="13"/>
      <c r="T305" s="7" t="s">
        <v>801</v>
      </c>
    </row>
    <row r="306" spans="2:16384" x14ac:dyDescent="0.3">
      <c r="B306" t="s">
        <v>550</v>
      </c>
      <c r="C306" s="7" t="s">
        <v>550</v>
      </c>
      <c r="D306" s="7" t="s">
        <v>205</v>
      </c>
      <c r="E306" s="10" t="s">
        <v>337</v>
      </c>
      <c r="F306" s="10" t="s">
        <v>338</v>
      </c>
      <c r="G306" s="10" t="s">
        <v>341</v>
      </c>
      <c r="H306" s="10" t="s">
        <v>21</v>
      </c>
      <c r="I306" s="10" t="s">
        <v>3</v>
      </c>
      <c r="L306" s="7">
        <v>1</v>
      </c>
      <c r="O306" s="13"/>
      <c r="T306" s="7" t="s">
        <v>801</v>
      </c>
    </row>
    <row r="307" spans="2:16384" x14ac:dyDescent="0.3">
      <c r="B307" t="s">
        <v>551</v>
      </c>
      <c r="C307" s="7" t="s">
        <v>551</v>
      </c>
      <c r="D307" s="7" t="s">
        <v>205</v>
      </c>
      <c r="E307" s="10" t="s">
        <v>337</v>
      </c>
      <c r="F307" s="10" t="s">
        <v>338</v>
      </c>
      <c r="G307" s="10" t="s">
        <v>342</v>
      </c>
      <c r="H307" s="10" t="s">
        <v>21</v>
      </c>
      <c r="I307" s="10" t="s">
        <v>3</v>
      </c>
      <c r="L307" s="7">
        <v>1</v>
      </c>
      <c r="O307" s="13"/>
      <c r="T307" s="7" t="s">
        <v>801</v>
      </c>
    </row>
    <row r="308" spans="2:16384" x14ac:dyDescent="0.3">
      <c r="B308" t="s">
        <v>552</v>
      </c>
      <c r="C308" s="7" t="s">
        <v>552</v>
      </c>
      <c r="D308" s="7" t="s">
        <v>205</v>
      </c>
      <c r="E308" s="10" t="s">
        <v>337</v>
      </c>
      <c r="F308" s="10" t="s">
        <v>343</v>
      </c>
      <c r="G308" s="10" t="s">
        <v>344</v>
      </c>
      <c r="H308" s="7" t="s">
        <v>5</v>
      </c>
      <c r="I308" s="10" t="str">
        <f>I3</f>
        <v>CNY</v>
      </c>
      <c r="J308" s="10" t="s">
        <v>647</v>
      </c>
      <c r="K308" s="7" t="str">
        <f>K3</f>
        <v>December</v>
      </c>
      <c r="L308" s="7">
        <v>1</v>
      </c>
      <c r="N308" s="34">
        <v>5214283</v>
      </c>
      <c r="O308" s="34">
        <v>6389000</v>
      </c>
      <c r="P308" s="34">
        <v>5726000</v>
      </c>
      <c r="Q308" s="34">
        <v>6876000</v>
      </c>
      <c r="R308" s="34">
        <v>8354000</v>
      </c>
      <c r="S308" s="34">
        <v>8580000</v>
      </c>
      <c r="W308" s="7" t="s">
        <v>932</v>
      </c>
      <c r="X308" s="7" t="s">
        <v>931</v>
      </c>
      <c r="Y308" s="7" t="s">
        <v>931</v>
      </c>
      <c r="Z308" s="7" t="s">
        <v>930</v>
      </c>
      <c r="AA308" s="7" t="s">
        <v>929</v>
      </c>
    </row>
    <row r="309" spans="2:16384" x14ac:dyDescent="0.3">
      <c r="B309" t="s">
        <v>553</v>
      </c>
      <c r="C309" s="7" t="s">
        <v>553</v>
      </c>
      <c r="D309" s="7" t="s">
        <v>205</v>
      </c>
      <c r="E309" s="10" t="s">
        <v>337</v>
      </c>
      <c r="F309" s="10" t="s">
        <v>343</v>
      </c>
      <c r="G309" s="10" t="s">
        <v>345</v>
      </c>
      <c r="H309" s="7" t="s">
        <v>5</v>
      </c>
      <c r="I309" s="10" t="str">
        <f>I3</f>
        <v>CNY</v>
      </c>
      <c r="J309" s="10" t="s">
        <v>647</v>
      </c>
      <c r="K309" s="7" t="str">
        <f>K3</f>
        <v>December</v>
      </c>
      <c r="L309" s="7">
        <v>1</v>
      </c>
      <c r="N309" s="34">
        <v>552946</v>
      </c>
      <c r="O309" s="34">
        <v>500000</v>
      </c>
      <c r="P309" s="34">
        <f>840000+869000</f>
        <v>1709000</v>
      </c>
      <c r="Q309" s="34">
        <f>962000+974000</f>
        <v>1936000</v>
      </c>
      <c r="R309" s="34">
        <f>930000+764000</f>
        <v>1694000</v>
      </c>
      <c r="S309" s="34">
        <f>850000+409000</f>
        <v>1259000</v>
      </c>
      <c r="W309" s="7" t="s">
        <v>932</v>
      </c>
      <c r="X309" s="7" t="s">
        <v>931</v>
      </c>
      <c r="Y309" s="7" t="s">
        <v>931</v>
      </c>
      <c r="Z309" s="7" t="s">
        <v>930</v>
      </c>
      <c r="AA309" s="7" t="s">
        <v>929</v>
      </c>
    </row>
    <row r="310" spans="2:16384" x14ac:dyDescent="0.3">
      <c r="B310" t="s">
        <v>554</v>
      </c>
      <c r="C310" s="7" t="s">
        <v>554</v>
      </c>
      <c r="D310" s="7" t="s">
        <v>205</v>
      </c>
      <c r="E310" s="10" t="s">
        <v>337</v>
      </c>
      <c r="F310" s="10" t="s">
        <v>346</v>
      </c>
      <c r="G310" s="10" t="s">
        <v>21</v>
      </c>
      <c r="H310" s="10" t="s">
        <v>21</v>
      </c>
      <c r="I310" s="10" t="s">
        <v>3</v>
      </c>
      <c r="L310" s="7">
        <v>1</v>
      </c>
      <c r="O310" s="13"/>
      <c r="T310" s="7" t="s">
        <v>801</v>
      </c>
    </row>
    <row r="311" spans="2:16384" ht="15" thickBot="1" x14ac:dyDescent="0.35">
      <c r="B311" t="s">
        <v>555</v>
      </c>
      <c r="C311" s="7" t="s">
        <v>555</v>
      </c>
      <c r="D311" s="7" t="s">
        <v>205</v>
      </c>
      <c r="E311" s="10" t="s">
        <v>337</v>
      </c>
      <c r="F311" s="10" t="s">
        <v>346</v>
      </c>
      <c r="G311" s="10" t="s">
        <v>347</v>
      </c>
      <c r="H311" s="10" t="s">
        <v>350</v>
      </c>
      <c r="L311" s="7">
        <v>1</v>
      </c>
      <c r="N311" s="20"/>
      <c r="T311" s="7" t="s">
        <v>933</v>
      </c>
      <c r="AA311" s="19"/>
    </row>
    <row r="312" spans="2:16384" ht="15" thickBot="1" x14ac:dyDescent="0.35">
      <c r="B312" t="s">
        <v>556</v>
      </c>
      <c r="C312" s="7" t="s">
        <v>556</v>
      </c>
      <c r="D312" s="7" t="s">
        <v>205</v>
      </c>
      <c r="E312" s="10" t="s">
        <v>337</v>
      </c>
      <c r="F312" s="10" t="s">
        <v>346</v>
      </c>
      <c r="G312" s="10" t="s">
        <v>348</v>
      </c>
      <c r="H312" s="7" t="s">
        <v>5</v>
      </c>
      <c r="I312" s="7" t="s">
        <v>250</v>
      </c>
      <c r="K312" s="7" t="str">
        <f>K3</f>
        <v>December</v>
      </c>
      <c r="L312" s="7">
        <v>1</v>
      </c>
      <c r="N312" s="20"/>
      <c r="T312" s="7">
        <v>11</v>
      </c>
    </row>
    <row r="313" spans="2:16384" ht="15" thickBot="1" x14ac:dyDescent="0.35">
      <c r="B313" t="s">
        <v>557</v>
      </c>
      <c r="C313" s="7" t="s">
        <v>557</v>
      </c>
      <c r="D313" s="7" t="s">
        <v>205</v>
      </c>
      <c r="E313" s="10" t="s">
        <v>337</v>
      </c>
      <c r="F313" s="10" t="s">
        <v>346</v>
      </c>
      <c r="G313" s="10" t="s">
        <v>349</v>
      </c>
      <c r="H313" s="10" t="s">
        <v>350</v>
      </c>
      <c r="L313" s="7">
        <v>1</v>
      </c>
      <c r="N313" s="20"/>
    </row>
    <row r="314" spans="2:16384" ht="15" thickBot="1" x14ac:dyDescent="0.35">
      <c r="B314" t="s">
        <v>558</v>
      </c>
      <c r="C314" s="7" t="s">
        <v>558</v>
      </c>
      <c r="D314" s="7" t="s">
        <v>205</v>
      </c>
      <c r="E314" s="10" t="s">
        <v>337</v>
      </c>
      <c r="F314" s="10" t="s">
        <v>351</v>
      </c>
      <c r="G314" s="7" t="str">
        <f>F314</f>
        <v>Reporting Irregularities</v>
      </c>
      <c r="H314" s="7" t="s">
        <v>5</v>
      </c>
      <c r="I314" s="7" t="s">
        <v>86</v>
      </c>
      <c r="K314" s="7" t="str">
        <f>K3</f>
        <v>December</v>
      </c>
      <c r="L314" s="7">
        <v>1</v>
      </c>
      <c r="N314" s="20"/>
      <c r="S314" s="15"/>
      <c r="T314" s="7" t="s">
        <v>801</v>
      </c>
    </row>
    <row r="315" spans="2:16384" ht="15" customHeight="1" x14ac:dyDescent="0.3">
      <c r="B315" t="s">
        <v>954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I315"/>
      <c r="J315"/>
      <c r="K315"/>
      <c r="L315"/>
      <c r="M315"/>
      <c r="N315"/>
      <c r="O315"/>
      <c r="P315"/>
      <c r="Q315"/>
      <c r="R315"/>
      <c r="S315"/>
      <c r="T315" s="7" t="s">
        <v>801</v>
      </c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  <c r="AMK315"/>
      <c r="AML315"/>
      <c r="AMM315"/>
      <c r="AMN315"/>
      <c r="AMO315"/>
      <c r="AMP315"/>
      <c r="AMQ315"/>
      <c r="AMR315"/>
      <c r="AMS315"/>
      <c r="AMT315"/>
      <c r="AMU315"/>
      <c r="AMV315"/>
      <c r="AMW315"/>
      <c r="AMX315"/>
      <c r="AMY315"/>
      <c r="AMZ315"/>
      <c r="ANA315"/>
      <c r="ANB315"/>
      <c r="ANC315"/>
      <c r="AND315"/>
      <c r="ANE315"/>
      <c r="ANF315"/>
      <c r="ANG315"/>
      <c r="ANH315"/>
      <c r="ANI315"/>
      <c r="ANJ315"/>
      <c r="ANK315"/>
      <c r="ANL315"/>
      <c r="ANM315"/>
      <c r="ANN315"/>
      <c r="ANO315"/>
      <c r="ANP315"/>
      <c r="ANQ315"/>
      <c r="ANR315"/>
      <c r="ANS315"/>
      <c r="ANT315"/>
      <c r="ANU315"/>
      <c r="ANV315"/>
      <c r="ANW315"/>
      <c r="ANX315"/>
      <c r="ANY315"/>
      <c r="ANZ315"/>
      <c r="AOA315"/>
      <c r="AOB315"/>
      <c r="AOC315"/>
      <c r="AOD315"/>
      <c r="AOE315"/>
      <c r="AOF315"/>
      <c r="AOG315"/>
      <c r="AOH315"/>
      <c r="AOI315"/>
      <c r="AOJ315"/>
      <c r="AOK315"/>
      <c r="AOL315"/>
      <c r="AOM315"/>
      <c r="AON315"/>
      <c r="AOO315"/>
      <c r="AOP315"/>
      <c r="AOQ315"/>
      <c r="AOR315"/>
      <c r="AOS315"/>
      <c r="AOT315"/>
      <c r="AOU315"/>
      <c r="AOV315"/>
      <c r="AOW315"/>
      <c r="AOX315"/>
      <c r="AOY315"/>
      <c r="AOZ315"/>
      <c r="APA315"/>
      <c r="APB315"/>
      <c r="APC315"/>
      <c r="APD315"/>
      <c r="APE315"/>
      <c r="APF315"/>
      <c r="APG315"/>
      <c r="APH315"/>
      <c r="API315"/>
      <c r="APJ315"/>
      <c r="APK315"/>
      <c r="APL315"/>
      <c r="APM315"/>
      <c r="APN315"/>
      <c r="APO315"/>
      <c r="APP315"/>
      <c r="APQ315"/>
      <c r="APR315"/>
      <c r="APS315"/>
      <c r="APT315"/>
      <c r="APU315"/>
      <c r="APV315"/>
      <c r="APW315"/>
      <c r="APX315"/>
      <c r="APY315"/>
      <c r="APZ315"/>
      <c r="AQA315"/>
      <c r="AQB315"/>
      <c r="AQC315"/>
      <c r="AQD315"/>
      <c r="AQE315"/>
      <c r="AQF315"/>
      <c r="AQG315"/>
      <c r="AQH315"/>
      <c r="AQI315"/>
      <c r="AQJ315"/>
      <c r="AQK315"/>
      <c r="AQL315"/>
      <c r="AQM315"/>
      <c r="AQN315"/>
      <c r="AQO315"/>
      <c r="AQP315"/>
      <c r="AQQ315"/>
      <c r="AQR315"/>
      <c r="AQS315"/>
      <c r="AQT315"/>
      <c r="AQU315"/>
      <c r="AQV315"/>
      <c r="AQW315"/>
      <c r="AQX315"/>
      <c r="AQY315"/>
      <c r="AQZ315"/>
      <c r="ARA315"/>
      <c r="ARB315"/>
      <c r="ARC315"/>
      <c r="ARD315"/>
      <c r="ARE315"/>
      <c r="ARF315"/>
      <c r="ARG315"/>
      <c r="ARH315"/>
      <c r="ARI315"/>
      <c r="ARJ315"/>
      <c r="ARK315"/>
      <c r="ARL315"/>
      <c r="ARM315"/>
      <c r="ARN315"/>
      <c r="ARO315"/>
      <c r="ARP315"/>
      <c r="ARQ315"/>
      <c r="ARR315"/>
      <c r="ARS315"/>
      <c r="ART315"/>
      <c r="ARU315"/>
      <c r="ARV315"/>
      <c r="ARW315"/>
      <c r="ARX315"/>
      <c r="ARY315"/>
      <c r="ARZ315"/>
      <c r="ASA315"/>
      <c r="ASB315"/>
      <c r="ASC315"/>
      <c r="ASD315"/>
      <c r="ASE315"/>
      <c r="ASF315"/>
      <c r="ASG315"/>
      <c r="ASH315"/>
      <c r="ASI315"/>
      <c r="ASJ315"/>
      <c r="ASK315"/>
      <c r="ASL315"/>
      <c r="ASM315"/>
      <c r="ASN315"/>
      <c r="ASO315"/>
      <c r="ASP315"/>
      <c r="ASQ315"/>
      <c r="ASR315"/>
      <c r="ASS315"/>
      <c r="AST315"/>
      <c r="ASU315"/>
      <c r="ASV315"/>
      <c r="ASW315"/>
      <c r="ASX315"/>
      <c r="ASY315"/>
      <c r="ASZ315"/>
      <c r="ATA315"/>
      <c r="ATB315"/>
      <c r="ATC315"/>
      <c r="ATD315"/>
      <c r="ATE315"/>
      <c r="ATF315"/>
      <c r="ATG315"/>
      <c r="ATH315"/>
      <c r="ATI315"/>
      <c r="ATJ315"/>
      <c r="ATK315"/>
      <c r="ATL315"/>
      <c r="ATM315"/>
      <c r="ATN315"/>
      <c r="ATO315"/>
      <c r="ATP315"/>
      <c r="ATQ315"/>
      <c r="ATR315"/>
      <c r="ATS315"/>
      <c r="ATT315"/>
      <c r="ATU315"/>
      <c r="ATV315"/>
      <c r="ATW315"/>
      <c r="ATX315"/>
      <c r="ATY315"/>
      <c r="ATZ315"/>
      <c r="AUA315"/>
      <c r="AUB315"/>
      <c r="AUC315"/>
      <c r="AUD315"/>
      <c r="AUE315"/>
      <c r="AUF315"/>
      <c r="AUG315"/>
      <c r="AUH315"/>
      <c r="AUI315"/>
      <c r="AUJ315"/>
      <c r="AUK315"/>
      <c r="AUL315"/>
      <c r="AUM315"/>
      <c r="AUN315"/>
      <c r="AUO315"/>
      <c r="AUP315"/>
      <c r="AUQ315"/>
      <c r="AUR315"/>
      <c r="AUS315"/>
      <c r="AUT315"/>
      <c r="AUU315"/>
      <c r="AUV315"/>
      <c r="AUW315"/>
      <c r="AUX315"/>
      <c r="AUY315"/>
      <c r="AUZ315"/>
      <c r="AVA315"/>
      <c r="AVB315"/>
      <c r="AVC315"/>
      <c r="AVD315"/>
      <c r="AVE315"/>
      <c r="AVF315"/>
      <c r="AVG315"/>
      <c r="AVH315"/>
      <c r="AVI315"/>
      <c r="AVJ315"/>
      <c r="AVK315"/>
      <c r="AVL315"/>
      <c r="AVM315"/>
      <c r="AVN315"/>
      <c r="AVO315"/>
      <c r="AVP315"/>
      <c r="AVQ315"/>
      <c r="AVR315"/>
      <c r="AVS315"/>
      <c r="AVT315"/>
      <c r="AVU315"/>
      <c r="AVV315"/>
      <c r="AVW315"/>
      <c r="AVX315"/>
      <c r="AVY315"/>
      <c r="AVZ315"/>
      <c r="AWA315"/>
      <c r="AWB315"/>
      <c r="AWC315"/>
      <c r="AWD315"/>
      <c r="AWE315"/>
      <c r="AWF315"/>
      <c r="AWG315"/>
      <c r="AWH315"/>
      <c r="AWI315"/>
      <c r="AWJ315"/>
      <c r="AWK315"/>
      <c r="AWL315"/>
      <c r="AWM315"/>
      <c r="AWN315"/>
      <c r="AWO315"/>
      <c r="AWP315"/>
      <c r="AWQ315"/>
      <c r="AWR315"/>
      <c r="AWS315"/>
      <c r="AWT315"/>
      <c r="AWU315"/>
      <c r="AWV315"/>
      <c r="AWW315"/>
      <c r="AWX315"/>
      <c r="AWY315"/>
      <c r="AWZ315"/>
      <c r="AXA315"/>
      <c r="AXB315"/>
      <c r="AXC315"/>
      <c r="AXD315"/>
      <c r="AXE315"/>
      <c r="AXF315"/>
      <c r="AXG315"/>
      <c r="AXH315"/>
      <c r="AXI315"/>
      <c r="AXJ315"/>
      <c r="AXK315"/>
      <c r="AXL315"/>
      <c r="AXM315"/>
      <c r="AXN315"/>
      <c r="AXO315"/>
      <c r="AXP315"/>
      <c r="AXQ315"/>
      <c r="AXR315"/>
      <c r="AXS315"/>
      <c r="AXT315"/>
      <c r="AXU315"/>
      <c r="AXV315"/>
      <c r="AXW315"/>
      <c r="AXX315"/>
      <c r="AXY315"/>
      <c r="AXZ315"/>
      <c r="AYA315"/>
      <c r="AYB315"/>
      <c r="AYC315"/>
      <c r="AYD315"/>
      <c r="AYE315"/>
      <c r="AYF315"/>
      <c r="AYG315"/>
      <c r="AYH315"/>
      <c r="AYI315"/>
      <c r="AYJ315"/>
      <c r="AYK315"/>
      <c r="AYL315"/>
      <c r="AYM315"/>
      <c r="AYN315"/>
      <c r="AYO315"/>
      <c r="AYP315"/>
      <c r="AYQ315"/>
      <c r="AYR315"/>
      <c r="AYS315"/>
      <c r="AYT315"/>
      <c r="AYU315"/>
      <c r="AYV315"/>
      <c r="AYW315"/>
      <c r="AYX315"/>
      <c r="AYY315"/>
      <c r="AYZ315"/>
      <c r="AZA315"/>
      <c r="AZB315"/>
      <c r="AZC315"/>
      <c r="AZD315"/>
      <c r="AZE315"/>
      <c r="AZF315"/>
      <c r="AZG315"/>
      <c r="AZH315"/>
      <c r="AZI315"/>
      <c r="AZJ315"/>
      <c r="AZK315"/>
      <c r="AZL315"/>
      <c r="AZM315"/>
      <c r="AZN315"/>
      <c r="AZO315"/>
      <c r="AZP315"/>
      <c r="AZQ315"/>
      <c r="AZR315"/>
      <c r="AZS315"/>
      <c r="AZT315"/>
      <c r="AZU315"/>
      <c r="AZV315"/>
      <c r="AZW315"/>
      <c r="AZX315"/>
      <c r="AZY315"/>
      <c r="AZZ315"/>
      <c r="BAA315"/>
      <c r="BAB315"/>
      <c r="BAC315"/>
      <c r="BAD315"/>
      <c r="BAE315"/>
      <c r="BAF315"/>
      <c r="BAG315"/>
      <c r="BAH315"/>
      <c r="BAI315"/>
      <c r="BAJ315"/>
      <c r="BAK315"/>
      <c r="BAL315"/>
      <c r="BAM315"/>
      <c r="BAN315"/>
      <c r="BAO315"/>
      <c r="BAP315"/>
      <c r="BAQ315"/>
      <c r="BAR315"/>
      <c r="BAS315"/>
      <c r="BAT315"/>
      <c r="BAU315"/>
      <c r="BAV315"/>
      <c r="BAW315"/>
      <c r="BAX315"/>
      <c r="BAY315"/>
      <c r="BAZ315"/>
      <c r="BBA315"/>
      <c r="BBB315"/>
      <c r="BBC315"/>
      <c r="BBD315"/>
      <c r="BBE315"/>
      <c r="BBF315"/>
      <c r="BBG315"/>
      <c r="BBH315"/>
      <c r="BBI315"/>
      <c r="BBJ315"/>
      <c r="BBK315"/>
      <c r="BBL315"/>
      <c r="BBM315"/>
      <c r="BBN315"/>
      <c r="BBO315"/>
      <c r="BBP315"/>
      <c r="BBQ315"/>
      <c r="BBR315"/>
      <c r="BBS315"/>
      <c r="BBT315"/>
      <c r="BBU315"/>
      <c r="BBV315"/>
      <c r="BBW315"/>
      <c r="BBX315"/>
      <c r="BBY315"/>
      <c r="BBZ315"/>
      <c r="BCA315"/>
      <c r="BCB315"/>
      <c r="BCC315"/>
      <c r="BCD315"/>
      <c r="BCE315"/>
      <c r="BCF315"/>
      <c r="BCG315"/>
      <c r="BCH315"/>
      <c r="BCI315"/>
      <c r="BCJ315"/>
      <c r="BCK315"/>
      <c r="BCL315"/>
      <c r="BCM315"/>
      <c r="BCN315"/>
      <c r="BCO315"/>
      <c r="BCP315"/>
      <c r="BCQ315"/>
      <c r="BCR315"/>
      <c r="BCS315"/>
      <c r="BCT315"/>
      <c r="BCU315"/>
      <c r="BCV315"/>
      <c r="BCW315"/>
      <c r="BCX315"/>
      <c r="BCY315"/>
      <c r="BCZ315"/>
      <c r="BDA315"/>
      <c r="BDB315"/>
      <c r="BDC315"/>
      <c r="BDD315"/>
      <c r="BDE315"/>
      <c r="BDF315"/>
      <c r="BDG315"/>
      <c r="BDH315"/>
      <c r="BDI315"/>
      <c r="BDJ315"/>
      <c r="BDK315"/>
      <c r="BDL315"/>
      <c r="BDM315"/>
      <c r="BDN315"/>
      <c r="BDO315"/>
      <c r="BDP315"/>
      <c r="BDQ315"/>
      <c r="BDR315"/>
      <c r="BDS315"/>
      <c r="BDT315"/>
      <c r="BDU315"/>
      <c r="BDV315"/>
      <c r="BDW315"/>
      <c r="BDX315"/>
      <c r="BDY315"/>
      <c r="BDZ315"/>
      <c r="BEA315"/>
      <c r="BEB315"/>
      <c r="BEC315"/>
      <c r="BED315"/>
      <c r="BEE315"/>
      <c r="BEF315"/>
      <c r="BEG315"/>
      <c r="BEH315"/>
      <c r="BEI315"/>
      <c r="BEJ315"/>
      <c r="BEK315"/>
      <c r="BEL315"/>
      <c r="BEM315"/>
      <c r="BEN315"/>
      <c r="BEO315"/>
      <c r="BEP315"/>
      <c r="BEQ315"/>
      <c r="BER315"/>
      <c r="BES315"/>
      <c r="BET315"/>
      <c r="BEU315"/>
      <c r="BEV315"/>
      <c r="BEW315"/>
      <c r="BEX315"/>
      <c r="BEY315"/>
      <c r="BEZ315"/>
      <c r="BFA315"/>
      <c r="BFB315"/>
      <c r="BFC315"/>
      <c r="BFD315"/>
      <c r="BFE315"/>
      <c r="BFF315"/>
      <c r="BFG315"/>
      <c r="BFH315"/>
      <c r="BFI315"/>
      <c r="BFJ315"/>
      <c r="BFK315"/>
      <c r="BFL315"/>
      <c r="BFM315"/>
      <c r="BFN315"/>
      <c r="BFO315"/>
      <c r="BFP315"/>
      <c r="BFQ315"/>
      <c r="BFR315"/>
      <c r="BFS315"/>
      <c r="BFT315"/>
      <c r="BFU315"/>
      <c r="BFV315"/>
      <c r="BFW315"/>
      <c r="BFX315"/>
      <c r="BFY315"/>
      <c r="BFZ315"/>
      <c r="BGA315"/>
      <c r="BGB315"/>
      <c r="BGC315"/>
      <c r="BGD315"/>
      <c r="BGE315"/>
      <c r="BGF315"/>
      <c r="BGG315"/>
      <c r="BGH315"/>
      <c r="BGI315"/>
      <c r="BGJ315"/>
      <c r="BGK315"/>
      <c r="BGL315"/>
      <c r="BGM315"/>
      <c r="BGN315"/>
      <c r="BGO315"/>
      <c r="BGP315"/>
      <c r="BGQ315"/>
      <c r="BGR315"/>
      <c r="BGS315"/>
      <c r="BGT315"/>
      <c r="BGU315"/>
      <c r="BGV315"/>
      <c r="BGW315"/>
      <c r="BGX315"/>
      <c r="BGY315"/>
      <c r="BGZ315"/>
      <c r="BHA315"/>
      <c r="BHB315"/>
      <c r="BHC315"/>
      <c r="BHD315"/>
      <c r="BHE315"/>
      <c r="BHF315"/>
      <c r="BHG315"/>
      <c r="BHH315"/>
      <c r="BHI315"/>
      <c r="BHJ315"/>
      <c r="BHK315"/>
      <c r="BHL315"/>
      <c r="BHM315"/>
      <c r="BHN315"/>
      <c r="BHO315"/>
      <c r="BHP315"/>
      <c r="BHQ315"/>
      <c r="BHR315"/>
      <c r="BHS315"/>
      <c r="BHT315"/>
      <c r="BHU315"/>
      <c r="BHV315"/>
      <c r="BHW315"/>
      <c r="BHX315"/>
      <c r="BHY315"/>
      <c r="BHZ315"/>
      <c r="BIA315"/>
      <c r="BIB315"/>
      <c r="BIC315"/>
      <c r="BID315"/>
      <c r="BIE315"/>
      <c r="BIF315"/>
      <c r="BIG315"/>
      <c r="BIH315"/>
      <c r="BII315"/>
      <c r="BIJ315"/>
      <c r="BIK315"/>
      <c r="BIL315"/>
      <c r="BIM315"/>
      <c r="BIN315"/>
      <c r="BIO315"/>
      <c r="BIP315"/>
      <c r="BIQ315"/>
      <c r="BIR315"/>
      <c r="BIS315"/>
      <c r="BIT315"/>
      <c r="BIU315"/>
      <c r="BIV315"/>
      <c r="BIW315"/>
      <c r="BIX315"/>
      <c r="BIY315"/>
      <c r="BIZ315"/>
      <c r="BJA315"/>
      <c r="BJB315"/>
      <c r="BJC315"/>
      <c r="BJD315"/>
      <c r="BJE315"/>
      <c r="BJF315"/>
      <c r="BJG315"/>
      <c r="BJH315"/>
      <c r="BJI315"/>
      <c r="BJJ315"/>
      <c r="BJK315"/>
      <c r="BJL315"/>
      <c r="BJM315"/>
      <c r="BJN315"/>
      <c r="BJO315"/>
      <c r="BJP315"/>
      <c r="BJQ315"/>
      <c r="BJR315"/>
      <c r="BJS315"/>
      <c r="BJT315"/>
      <c r="BJU315"/>
      <c r="BJV315"/>
      <c r="BJW315"/>
      <c r="BJX315"/>
      <c r="BJY315"/>
      <c r="BJZ315"/>
      <c r="BKA315"/>
      <c r="BKB315"/>
      <c r="BKC315"/>
      <c r="BKD315"/>
      <c r="BKE315"/>
      <c r="BKF315"/>
      <c r="BKG315"/>
      <c r="BKH315"/>
      <c r="BKI315"/>
      <c r="BKJ315"/>
      <c r="BKK315"/>
      <c r="BKL315"/>
      <c r="BKM315"/>
      <c r="BKN315"/>
      <c r="BKO315"/>
      <c r="BKP315"/>
      <c r="BKQ315"/>
      <c r="BKR315"/>
      <c r="BKS315"/>
      <c r="BKT315"/>
      <c r="BKU315"/>
      <c r="BKV315"/>
      <c r="BKW315"/>
      <c r="BKX315"/>
      <c r="BKY315"/>
      <c r="BKZ315"/>
      <c r="BLA315"/>
      <c r="BLB315"/>
      <c r="BLC315"/>
      <c r="BLD315"/>
      <c r="BLE315"/>
      <c r="BLF315"/>
      <c r="BLG315"/>
      <c r="BLH315"/>
      <c r="BLI315"/>
      <c r="BLJ315"/>
      <c r="BLK315"/>
      <c r="BLL315"/>
      <c r="BLM315"/>
      <c r="BLN315"/>
      <c r="BLO315"/>
      <c r="BLP315"/>
      <c r="BLQ315"/>
      <c r="BLR315"/>
      <c r="BLS315"/>
      <c r="BLT315"/>
      <c r="BLU315"/>
      <c r="BLV315"/>
      <c r="BLW315"/>
      <c r="BLX315"/>
      <c r="BLY315"/>
      <c r="BLZ315"/>
      <c r="BMA315"/>
      <c r="BMB315"/>
      <c r="BMC315"/>
      <c r="BMD315"/>
      <c r="BME315"/>
      <c r="BMF315"/>
      <c r="BMG315"/>
      <c r="BMH315"/>
      <c r="BMI315"/>
      <c r="BMJ315"/>
      <c r="BMK315"/>
      <c r="BML315"/>
      <c r="BMM315"/>
      <c r="BMN315"/>
      <c r="BMO315"/>
      <c r="BMP315"/>
      <c r="BMQ315"/>
      <c r="BMR315"/>
      <c r="BMS315"/>
      <c r="BMT315"/>
      <c r="BMU315"/>
      <c r="BMV315"/>
      <c r="BMW315"/>
      <c r="BMX315"/>
      <c r="BMY315"/>
      <c r="BMZ315"/>
      <c r="BNA315"/>
      <c r="BNB315"/>
      <c r="BNC315"/>
      <c r="BND315"/>
      <c r="BNE315"/>
      <c r="BNF315"/>
      <c r="BNG315"/>
      <c r="BNH315"/>
      <c r="BNI315"/>
      <c r="BNJ315"/>
      <c r="BNK315"/>
      <c r="BNL315"/>
      <c r="BNM315"/>
      <c r="BNN315"/>
      <c r="BNO315"/>
      <c r="BNP315"/>
      <c r="BNQ315"/>
      <c r="BNR315"/>
      <c r="BNS315"/>
      <c r="BNT315"/>
      <c r="BNU315"/>
      <c r="BNV315"/>
      <c r="BNW315"/>
      <c r="BNX315"/>
      <c r="BNY315"/>
      <c r="BNZ315"/>
      <c r="BOA315"/>
      <c r="BOB315"/>
      <c r="BOC315"/>
      <c r="BOD315"/>
      <c r="BOE315"/>
      <c r="BOF315"/>
      <c r="BOG315"/>
      <c r="BOH315"/>
      <c r="BOI315"/>
      <c r="BOJ315"/>
      <c r="BOK315"/>
      <c r="BOL315"/>
      <c r="BOM315"/>
      <c r="BON315"/>
      <c r="BOO315"/>
      <c r="BOP315"/>
      <c r="BOQ315"/>
      <c r="BOR315"/>
      <c r="BOS315"/>
      <c r="BOT315"/>
      <c r="BOU315"/>
      <c r="BOV315"/>
      <c r="BOW315"/>
      <c r="BOX315"/>
      <c r="BOY315"/>
      <c r="BOZ315"/>
      <c r="BPA315"/>
      <c r="BPB315"/>
      <c r="BPC315"/>
      <c r="BPD315"/>
      <c r="BPE315"/>
      <c r="BPF315"/>
      <c r="BPG315"/>
      <c r="BPH315"/>
      <c r="BPI315"/>
      <c r="BPJ315"/>
      <c r="BPK315"/>
      <c r="BPL315"/>
      <c r="BPM315"/>
      <c r="BPN315"/>
      <c r="BPO315"/>
      <c r="BPP315"/>
      <c r="BPQ315"/>
      <c r="BPR315"/>
      <c r="BPS315"/>
      <c r="BPT315"/>
      <c r="BPU315"/>
      <c r="BPV315"/>
      <c r="BPW315"/>
      <c r="BPX315"/>
      <c r="BPY315"/>
      <c r="BPZ315"/>
      <c r="BQA315"/>
      <c r="BQB315"/>
      <c r="BQC315"/>
      <c r="BQD315"/>
      <c r="BQE315"/>
      <c r="BQF315"/>
      <c r="BQG315"/>
      <c r="BQH315"/>
      <c r="BQI315"/>
      <c r="BQJ315"/>
      <c r="BQK315"/>
      <c r="BQL315"/>
      <c r="BQM315"/>
      <c r="BQN315"/>
      <c r="BQO315"/>
      <c r="BQP315"/>
      <c r="BQQ315"/>
      <c r="BQR315"/>
      <c r="BQS315"/>
      <c r="BQT315"/>
      <c r="BQU315"/>
      <c r="BQV315"/>
      <c r="BQW315"/>
      <c r="BQX315"/>
      <c r="BQY315"/>
      <c r="BQZ315"/>
      <c r="BRA315"/>
      <c r="BRB315"/>
      <c r="BRC315"/>
      <c r="BRD315"/>
      <c r="BRE315"/>
      <c r="BRF315"/>
      <c r="BRG315"/>
      <c r="BRH315"/>
      <c r="BRI315"/>
      <c r="BRJ315"/>
      <c r="BRK315"/>
      <c r="BRL315"/>
      <c r="BRM315"/>
      <c r="BRN315"/>
      <c r="BRO315"/>
      <c r="BRP315"/>
      <c r="BRQ315"/>
      <c r="BRR315"/>
      <c r="BRS315"/>
      <c r="BRT315"/>
      <c r="BRU315"/>
      <c r="BRV315"/>
      <c r="BRW315"/>
      <c r="BRX315"/>
      <c r="BRY315"/>
      <c r="BRZ315"/>
      <c r="BSA315"/>
      <c r="BSB315"/>
      <c r="BSC315"/>
      <c r="BSD315"/>
      <c r="BSE315"/>
      <c r="BSF315"/>
      <c r="BSG315"/>
      <c r="BSH315"/>
      <c r="BSI315"/>
      <c r="BSJ315"/>
      <c r="BSK315"/>
      <c r="BSL315"/>
      <c r="BSM315"/>
      <c r="BSN315"/>
      <c r="BSO315"/>
      <c r="BSP315"/>
      <c r="BSQ315"/>
      <c r="BSR315"/>
      <c r="BSS315"/>
      <c r="BST315"/>
      <c r="BSU315"/>
      <c r="BSV315"/>
      <c r="BSW315"/>
      <c r="BSX315"/>
      <c r="BSY315"/>
      <c r="BSZ315"/>
      <c r="BTA315"/>
      <c r="BTB315"/>
      <c r="BTC315"/>
      <c r="BTD315"/>
      <c r="BTE315"/>
      <c r="BTF315"/>
      <c r="BTG315"/>
      <c r="BTH315"/>
      <c r="BTI315"/>
      <c r="BTJ315"/>
      <c r="BTK315"/>
      <c r="BTL315"/>
      <c r="BTM315"/>
      <c r="BTN315"/>
      <c r="BTO315"/>
      <c r="BTP315"/>
      <c r="BTQ315"/>
      <c r="BTR315"/>
      <c r="BTS315"/>
      <c r="BTT315"/>
      <c r="BTU315"/>
      <c r="BTV315"/>
      <c r="BTW315"/>
      <c r="BTX315"/>
      <c r="BTY315"/>
      <c r="BTZ315"/>
      <c r="BUA315"/>
      <c r="BUB315"/>
      <c r="BUC315"/>
      <c r="BUD315"/>
      <c r="BUE315"/>
      <c r="BUF315"/>
      <c r="BUG315"/>
      <c r="BUH315"/>
      <c r="BUI315"/>
      <c r="BUJ315"/>
      <c r="BUK315"/>
      <c r="BUL315"/>
      <c r="BUM315"/>
      <c r="BUN315"/>
      <c r="BUO315"/>
      <c r="BUP315"/>
      <c r="BUQ315"/>
      <c r="BUR315"/>
      <c r="BUS315"/>
      <c r="BUT315"/>
      <c r="BUU315"/>
      <c r="BUV315"/>
      <c r="BUW315"/>
      <c r="BUX315"/>
      <c r="BUY315"/>
      <c r="BUZ315"/>
      <c r="BVA315"/>
      <c r="BVB315"/>
      <c r="BVC315"/>
      <c r="BVD315"/>
      <c r="BVE315"/>
      <c r="BVF315"/>
      <c r="BVG315"/>
      <c r="BVH315"/>
      <c r="BVI315"/>
      <c r="BVJ315"/>
      <c r="BVK315"/>
      <c r="BVL315"/>
      <c r="BVM315"/>
      <c r="BVN315"/>
      <c r="BVO315"/>
      <c r="BVP315"/>
      <c r="BVQ315"/>
      <c r="BVR315"/>
      <c r="BVS315"/>
      <c r="BVT315"/>
      <c r="BVU315"/>
      <c r="BVV315"/>
      <c r="BVW315"/>
      <c r="BVX315"/>
      <c r="BVY315"/>
      <c r="BVZ315"/>
      <c r="BWA315"/>
      <c r="BWB315"/>
      <c r="BWC315"/>
      <c r="BWD315"/>
      <c r="BWE315"/>
      <c r="BWF315"/>
      <c r="BWG315"/>
      <c r="BWH315"/>
      <c r="BWI315"/>
      <c r="BWJ315"/>
      <c r="BWK315"/>
      <c r="BWL315"/>
      <c r="BWM315"/>
      <c r="BWN315"/>
      <c r="BWO315"/>
      <c r="BWP315"/>
      <c r="BWQ315"/>
      <c r="BWR315"/>
      <c r="BWS315"/>
      <c r="BWT315"/>
      <c r="BWU315"/>
      <c r="BWV315"/>
      <c r="BWW315"/>
      <c r="BWX315"/>
      <c r="BWY315"/>
      <c r="BWZ315"/>
      <c r="BXA315"/>
      <c r="BXB315"/>
      <c r="BXC315"/>
      <c r="BXD315"/>
      <c r="BXE315"/>
      <c r="BXF315"/>
      <c r="BXG315"/>
      <c r="BXH315"/>
      <c r="BXI315"/>
      <c r="BXJ315"/>
      <c r="BXK315"/>
      <c r="BXL315"/>
      <c r="BXM315"/>
      <c r="BXN315"/>
      <c r="BXO315"/>
      <c r="BXP315"/>
      <c r="BXQ315"/>
      <c r="BXR315"/>
      <c r="BXS315"/>
      <c r="BXT315"/>
      <c r="BXU315"/>
      <c r="BXV315"/>
      <c r="BXW315"/>
      <c r="BXX315"/>
      <c r="BXY315"/>
      <c r="BXZ315"/>
      <c r="BYA315"/>
      <c r="BYB315"/>
      <c r="BYC315"/>
      <c r="BYD315"/>
      <c r="BYE315"/>
      <c r="BYF315"/>
      <c r="BYG315"/>
      <c r="BYH315"/>
      <c r="BYI315"/>
      <c r="BYJ315"/>
      <c r="BYK315"/>
      <c r="BYL315"/>
      <c r="BYM315"/>
      <c r="BYN315"/>
      <c r="BYO315"/>
      <c r="BYP315"/>
      <c r="BYQ315"/>
      <c r="BYR315"/>
      <c r="BYS315"/>
      <c r="BYT315"/>
      <c r="BYU315"/>
      <c r="BYV315"/>
      <c r="BYW315"/>
      <c r="BYX315"/>
      <c r="BYY315"/>
      <c r="BYZ315"/>
      <c r="BZA315"/>
      <c r="BZB315"/>
      <c r="BZC315"/>
      <c r="BZD315"/>
      <c r="BZE315"/>
      <c r="BZF315"/>
      <c r="BZG315"/>
      <c r="BZH315"/>
      <c r="BZI315"/>
      <c r="BZJ315"/>
      <c r="BZK315"/>
      <c r="BZL315"/>
      <c r="BZM315"/>
      <c r="BZN315"/>
      <c r="BZO315"/>
      <c r="BZP315"/>
      <c r="BZQ315"/>
      <c r="BZR315"/>
      <c r="BZS315"/>
      <c r="BZT315"/>
      <c r="BZU315"/>
      <c r="BZV315"/>
      <c r="BZW315"/>
      <c r="BZX315"/>
      <c r="BZY315"/>
      <c r="BZZ315"/>
      <c r="CAA315"/>
      <c r="CAB315"/>
      <c r="CAC315"/>
      <c r="CAD315"/>
      <c r="CAE315"/>
      <c r="CAF315"/>
      <c r="CAG315"/>
      <c r="CAH315"/>
      <c r="CAI315"/>
      <c r="CAJ315"/>
      <c r="CAK315"/>
      <c r="CAL315"/>
      <c r="CAM315"/>
      <c r="CAN315"/>
      <c r="CAO315"/>
      <c r="CAP315"/>
      <c r="CAQ315"/>
      <c r="CAR315"/>
      <c r="CAS315"/>
      <c r="CAT315"/>
      <c r="CAU315"/>
      <c r="CAV315"/>
      <c r="CAW315"/>
      <c r="CAX315"/>
      <c r="CAY315"/>
      <c r="CAZ315"/>
      <c r="CBA315"/>
      <c r="CBB315"/>
      <c r="CBC315"/>
      <c r="CBD315"/>
      <c r="CBE315"/>
      <c r="CBF315"/>
      <c r="CBG315"/>
      <c r="CBH315"/>
      <c r="CBI315"/>
      <c r="CBJ315"/>
      <c r="CBK315"/>
      <c r="CBL315"/>
      <c r="CBM315"/>
      <c r="CBN315"/>
      <c r="CBO315"/>
      <c r="CBP315"/>
      <c r="CBQ315"/>
      <c r="CBR315"/>
      <c r="CBS315"/>
      <c r="CBT315"/>
      <c r="CBU315"/>
      <c r="CBV315"/>
      <c r="CBW315"/>
      <c r="CBX315"/>
      <c r="CBY315"/>
      <c r="CBZ315"/>
      <c r="CCA315"/>
      <c r="CCB315"/>
      <c r="CCC315"/>
      <c r="CCD315"/>
      <c r="CCE315"/>
      <c r="CCF315"/>
      <c r="CCG315"/>
      <c r="CCH315"/>
      <c r="CCI315"/>
      <c r="CCJ315"/>
      <c r="CCK315"/>
      <c r="CCL315"/>
      <c r="CCM315"/>
      <c r="CCN315"/>
      <c r="CCO315"/>
      <c r="CCP315"/>
      <c r="CCQ315"/>
      <c r="CCR315"/>
      <c r="CCS315"/>
      <c r="CCT315"/>
      <c r="CCU315"/>
      <c r="CCV315"/>
      <c r="CCW315"/>
      <c r="CCX315"/>
      <c r="CCY315"/>
      <c r="CCZ315"/>
      <c r="CDA315"/>
      <c r="CDB315"/>
      <c r="CDC315"/>
      <c r="CDD315"/>
      <c r="CDE315"/>
      <c r="CDF315"/>
      <c r="CDG315"/>
      <c r="CDH315"/>
      <c r="CDI315"/>
      <c r="CDJ315"/>
      <c r="CDK315"/>
      <c r="CDL315"/>
      <c r="CDM315"/>
      <c r="CDN315"/>
      <c r="CDO315"/>
      <c r="CDP315"/>
      <c r="CDQ315"/>
      <c r="CDR315"/>
      <c r="CDS315"/>
      <c r="CDT315"/>
      <c r="CDU315"/>
      <c r="CDV315"/>
      <c r="CDW315"/>
      <c r="CDX315"/>
      <c r="CDY315"/>
      <c r="CDZ315"/>
      <c r="CEA315"/>
      <c r="CEB315"/>
      <c r="CEC315"/>
      <c r="CED315"/>
      <c r="CEE315"/>
      <c r="CEF315"/>
      <c r="CEG315"/>
      <c r="CEH315"/>
      <c r="CEI315"/>
      <c r="CEJ315"/>
      <c r="CEK315"/>
      <c r="CEL315"/>
      <c r="CEM315"/>
      <c r="CEN315"/>
      <c r="CEO315"/>
      <c r="CEP315"/>
      <c r="CEQ315"/>
      <c r="CER315"/>
      <c r="CES315"/>
      <c r="CET315"/>
      <c r="CEU315"/>
      <c r="CEV315"/>
      <c r="CEW315"/>
      <c r="CEX315"/>
      <c r="CEY315"/>
      <c r="CEZ315"/>
      <c r="CFA315"/>
      <c r="CFB315"/>
      <c r="CFC315"/>
      <c r="CFD315"/>
      <c r="CFE315"/>
      <c r="CFF315"/>
      <c r="CFG315"/>
      <c r="CFH315"/>
      <c r="CFI315"/>
      <c r="CFJ315"/>
      <c r="CFK315"/>
      <c r="CFL315"/>
      <c r="CFM315"/>
      <c r="CFN315"/>
      <c r="CFO315"/>
      <c r="CFP315"/>
      <c r="CFQ315"/>
      <c r="CFR315"/>
      <c r="CFS315"/>
      <c r="CFT315"/>
      <c r="CFU315"/>
      <c r="CFV315"/>
      <c r="CFW315"/>
      <c r="CFX315"/>
      <c r="CFY315"/>
      <c r="CFZ315"/>
      <c r="CGA315"/>
      <c r="CGB315"/>
      <c r="CGC315"/>
      <c r="CGD315"/>
      <c r="CGE315"/>
      <c r="CGF315"/>
      <c r="CGG315"/>
      <c r="CGH315"/>
      <c r="CGI315"/>
      <c r="CGJ315"/>
      <c r="CGK315"/>
      <c r="CGL315"/>
      <c r="CGM315"/>
      <c r="CGN315"/>
      <c r="CGO315"/>
      <c r="CGP315"/>
      <c r="CGQ315"/>
      <c r="CGR315"/>
      <c r="CGS315"/>
      <c r="CGT315"/>
      <c r="CGU315"/>
      <c r="CGV315"/>
      <c r="CGW315"/>
      <c r="CGX315"/>
      <c r="CGY315"/>
      <c r="CGZ315"/>
      <c r="CHA315"/>
      <c r="CHB315"/>
      <c r="CHC315"/>
      <c r="CHD315"/>
      <c r="CHE315"/>
      <c r="CHF315"/>
      <c r="CHG315"/>
      <c r="CHH315"/>
      <c r="CHI315"/>
      <c r="CHJ315"/>
      <c r="CHK315"/>
      <c r="CHL315"/>
      <c r="CHM315"/>
      <c r="CHN315"/>
      <c r="CHO315"/>
      <c r="CHP315"/>
      <c r="CHQ315"/>
      <c r="CHR315"/>
      <c r="CHS315"/>
      <c r="CHT315"/>
      <c r="CHU315"/>
      <c r="CHV315"/>
      <c r="CHW315"/>
      <c r="CHX315"/>
      <c r="CHY315"/>
      <c r="CHZ315"/>
      <c r="CIA315"/>
      <c r="CIB315"/>
      <c r="CIC315"/>
      <c r="CID315"/>
      <c r="CIE315"/>
      <c r="CIF315"/>
      <c r="CIG315"/>
      <c r="CIH315"/>
      <c r="CII315"/>
      <c r="CIJ315"/>
      <c r="CIK315"/>
      <c r="CIL315"/>
      <c r="CIM315"/>
      <c r="CIN315"/>
      <c r="CIO315"/>
      <c r="CIP315"/>
      <c r="CIQ315"/>
      <c r="CIR315"/>
      <c r="CIS315"/>
      <c r="CIT315"/>
      <c r="CIU315"/>
      <c r="CIV315"/>
      <c r="CIW315"/>
      <c r="CIX315"/>
      <c r="CIY315"/>
      <c r="CIZ315"/>
      <c r="CJA315"/>
      <c r="CJB315"/>
      <c r="CJC315"/>
      <c r="CJD315"/>
      <c r="CJE315"/>
      <c r="CJF315"/>
      <c r="CJG315"/>
      <c r="CJH315"/>
      <c r="CJI315"/>
      <c r="CJJ315"/>
      <c r="CJK315"/>
      <c r="CJL315"/>
      <c r="CJM315"/>
      <c r="CJN315"/>
      <c r="CJO315"/>
      <c r="CJP315"/>
      <c r="CJQ315"/>
      <c r="CJR315"/>
      <c r="CJS315"/>
      <c r="CJT315"/>
      <c r="CJU315"/>
      <c r="CJV315"/>
      <c r="CJW315"/>
      <c r="CJX315"/>
      <c r="CJY315"/>
      <c r="CJZ315"/>
      <c r="CKA315"/>
      <c r="CKB315"/>
      <c r="CKC315"/>
      <c r="CKD315"/>
      <c r="CKE315"/>
      <c r="CKF315"/>
      <c r="CKG315"/>
      <c r="CKH315"/>
      <c r="CKI315"/>
      <c r="CKJ315"/>
      <c r="CKK315"/>
      <c r="CKL315"/>
      <c r="CKM315"/>
      <c r="CKN315"/>
      <c r="CKO315"/>
      <c r="CKP315"/>
      <c r="CKQ315"/>
      <c r="CKR315"/>
      <c r="CKS315"/>
      <c r="CKT315"/>
      <c r="CKU315"/>
      <c r="CKV315"/>
      <c r="CKW315"/>
      <c r="CKX315"/>
      <c r="CKY315"/>
      <c r="CKZ315"/>
      <c r="CLA315"/>
      <c r="CLB315"/>
      <c r="CLC315"/>
      <c r="CLD315"/>
      <c r="CLE315"/>
      <c r="CLF315"/>
      <c r="CLG315"/>
      <c r="CLH315"/>
      <c r="CLI315"/>
      <c r="CLJ315"/>
      <c r="CLK315"/>
      <c r="CLL315"/>
      <c r="CLM315"/>
      <c r="CLN315"/>
      <c r="CLO315"/>
      <c r="CLP315"/>
      <c r="CLQ315"/>
      <c r="CLR315"/>
      <c r="CLS315"/>
      <c r="CLT315"/>
      <c r="CLU315"/>
      <c r="CLV315"/>
      <c r="CLW315"/>
      <c r="CLX315"/>
      <c r="CLY315"/>
      <c r="CLZ315"/>
      <c r="CMA315"/>
      <c r="CMB315"/>
      <c r="CMC315"/>
      <c r="CMD315"/>
      <c r="CME315"/>
      <c r="CMF315"/>
      <c r="CMG315"/>
      <c r="CMH315"/>
      <c r="CMI315"/>
      <c r="CMJ315"/>
      <c r="CMK315"/>
      <c r="CML315"/>
      <c r="CMM315"/>
      <c r="CMN315"/>
      <c r="CMO315"/>
      <c r="CMP315"/>
      <c r="CMQ315"/>
      <c r="CMR315"/>
      <c r="CMS315"/>
      <c r="CMT315"/>
      <c r="CMU315"/>
      <c r="CMV315"/>
      <c r="CMW315"/>
      <c r="CMX315"/>
      <c r="CMY315"/>
      <c r="CMZ315"/>
      <c r="CNA315"/>
      <c r="CNB315"/>
      <c r="CNC315"/>
      <c r="CND315"/>
      <c r="CNE315"/>
      <c r="CNF315"/>
      <c r="CNG315"/>
      <c r="CNH315"/>
      <c r="CNI315"/>
      <c r="CNJ315"/>
      <c r="CNK315"/>
      <c r="CNL315"/>
      <c r="CNM315"/>
      <c r="CNN315"/>
      <c r="CNO315"/>
      <c r="CNP315"/>
      <c r="CNQ315"/>
      <c r="CNR315"/>
      <c r="CNS315"/>
      <c r="CNT315"/>
      <c r="CNU315"/>
      <c r="CNV315"/>
      <c r="CNW315"/>
      <c r="CNX315"/>
      <c r="CNY315"/>
      <c r="CNZ315"/>
      <c r="COA315"/>
      <c r="COB315"/>
      <c r="COC315"/>
      <c r="COD315"/>
      <c r="COE315"/>
      <c r="COF315"/>
      <c r="COG315"/>
      <c r="COH315"/>
      <c r="COI315"/>
      <c r="COJ315"/>
      <c r="COK315"/>
      <c r="COL315"/>
      <c r="COM315"/>
      <c r="CON315"/>
      <c r="COO315"/>
      <c r="COP315"/>
      <c r="COQ315"/>
      <c r="COR315"/>
      <c r="COS315"/>
      <c r="COT315"/>
      <c r="COU315"/>
      <c r="COV315"/>
      <c r="COW315"/>
      <c r="COX315"/>
      <c r="COY315"/>
      <c r="COZ315"/>
      <c r="CPA315"/>
      <c r="CPB315"/>
      <c r="CPC315"/>
      <c r="CPD315"/>
      <c r="CPE315"/>
      <c r="CPF315"/>
      <c r="CPG315"/>
      <c r="CPH315"/>
      <c r="CPI315"/>
      <c r="CPJ315"/>
      <c r="CPK315"/>
      <c r="CPL315"/>
      <c r="CPM315"/>
      <c r="CPN315"/>
      <c r="CPO315"/>
      <c r="CPP315"/>
      <c r="CPQ315"/>
      <c r="CPR315"/>
      <c r="CPS315"/>
      <c r="CPT315"/>
      <c r="CPU315"/>
      <c r="CPV315"/>
      <c r="CPW315"/>
      <c r="CPX315"/>
      <c r="CPY315"/>
      <c r="CPZ315"/>
      <c r="CQA315"/>
      <c r="CQB315"/>
      <c r="CQC315"/>
      <c r="CQD315"/>
      <c r="CQE315"/>
      <c r="CQF315"/>
      <c r="CQG315"/>
      <c r="CQH315"/>
      <c r="CQI315"/>
      <c r="CQJ315"/>
      <c r="CQK315"/>
      <c r="CQL315"/>
      <c r="CQM315"/>
      <c r="CQN315"/>
      <c r="CQO315"/>
      <c r="CQP315"/>
      <c r="CQQ315"/>
      <c r="CQR315"/>
      <c r="CQS315"/>
      <c r="CQT315"/>
      <c r="CQU315"/>
      <c r="CQV315"/>
      <c r="CQW315"/>
      <c r="CQX315"/>
      <c r="CQY315"/>
      <c r="CQZ315"/>
      <c r="CRA315"/>
      <c r="CRB315"/>
      <c r="CRC315"/>
      <c r="CRD315"/>
      <c r="CRE315"/>
      <c r="CRF315"/>
      <c r="CRG315"/>
      <c r="CRH315"/>
      <c r="CRI315"/>
      <c r="CRJ315"/>
      <c r="CRK315"/>
      <c r="CRL315"/>
      <c r="CRM315"/>
      <c r="CRN315"/>
      <c r="CRO315"/>
      <c r="CRP315"/>
      <c r="CRQ315"/>
      <c r="CRR315"/>
      <c r="CRS315"/>
      <c r="CRT315"/>
      <c r="CRU315"/>
      <c r="CRV315"/>
      <c r="CRW315"/>
      <c r="CRX315"/>
      <c r="CRY315"/>
      <c r="CRZ315"/>
      <c r="CSA315"/>
      <c r="CSB315"/>
      <c r="CSC315"/>
      <c r="CSD315"/>
      <c r="CSE315"/>
      <c r="CSF315"/>
      <c r="CSG315"/>
      <c r="CSH315"/>
      <c r="CSI315"/>
      <c r="CSJ315"/>
      <c r="CSK315"/>
      <c r="CSL315"/>
      <c r="CSM315"/>
      <c r="CSN315"/>
      <c r="CSO315"/>
      <c r="CSP315"/>
      <c r="CSQ315"/>
      <c r="CSR315"/>
      <c r="CSS315"/>
      <c r="CST315"/>
      <c r="CSU315"/>
      <c r="CSV315"/>
      <c r="CSW315"/>
      <c r="CSX315"/>
      <c r="CSY315"/>
      <c r="CSZ315"/>
      <c r="CTA315"/>
      <c r="CTB315"/>
      <c r="CTC315"/>
      <c r="CTD315"/>
      <c r="CTE315"/>
      <c r="CTF315"/>
      <c r="CTG315"/>
      <c r="CTH315"/>
      <c r="CTI315"/>
      <c r="CTJ315"/>
      <c r="CTK315"/>
      <c r="CTL315"/>
      <c r="CTM315"/>
      <c r="CTN315"/>
      <c r="CTO315"/>
      <c r="CTP315"/>
      <c r="CTQ315"/>
      <c r="CTR315"/>
      <c r="CTS315"/>
      <c r="CTT315"/>
      <c r="CTU315"/>
      <c r="CTV315"/>
      <c r="CTW315"/>
      <c r="CTX315"/>
      <c r="CTY315"/>
      <c r="CTZ315"/>
      <c r="CUA315"/>
      <c r="CUB315"/>
      <c r="CUC315"/>
      <c r="CUD315"/>
      <c r="CUE315"/>
      <c r="CUF315"/>
      <c r="CUG315"/>
      <c r="CUH315"/>
      <c r="CUI315"/>
      <c r="CUJ315"/>
      <c r="CUK315"/>
      <c r="CUL315"/>
      <c r="CUM315"/>
      <c r="CUN315"/>
      <c r="CUO315"/>
      <c r="CUP315"/>
      <c r="CUQ315"/>
      <c r="CUR315"/>
      <c r="CUS315"/>
      <c r="CUT315"/>
      <c r="CUU315"/>
      <c r="CUV315"/>
      <c r="CUW315"/>
      <c r="CUX315"/>
      <c r="CUY315"/>
      <c r="CUZ315"/>
      <c r="CVA315"/>
      <c r="CVB315"/>
      <c r="CVC315"/>
      <c r="CVD315"/>
      <c r="CVE315"/>
      <c r="CVF315"/>
      <c r="CVG315"/>
      <c r="CVH315"/>
      <c r="CVI315"/>
      <c r="CVJ315"/>
      <c r="CVK315"/>
      <c r="CVL315"/>
      <c r="CVM315"/>
      <c r="CVN315"/>
      <c r="CVO315"/>
      <c r="CVP315"/>
      <c r="CVQ315"/>
      <c r="CVR315"/>
      <c r="CVS315"/>
      <c r="CVT315"/>
      <c r="CVU315"/>
      <c r="CVV315"/>
      <c r="CVW315"/>
      <c r="CVX315"/>
      <c r="CVY315"/>
      <c r="CVZ315"/>
      <c r="CWA315"/>
      <c r="CWB315"/>
      <c r="CWC315"/>
      <c r="CWD315"/>
      <c r="CWE315"/>
      <c r="CWF315"/>
      <c r="CWG315"/>
      <c r="CWH315"/>
      <c r="CWI315"/>
      <c r="CWJ315"/>
      <c r="CWK315"/>
      <c r="CWL315"/>
      <c r="CWM315"/>
      <c r="CWN315"/>
      <c r="CWO315"/>
      <c r="CWP315"/>
      <c r="CWQ315"/>
      <c r="CWR315"/>
      <c r="CWS315"/>
      <c r="CWT315"/>
      <c r="CWU315"/>
      <c r="CWV315"/>
      <c r="CWW315"/>
      <c r="CWX315"/>
      <c r="CWY315"/>
      <c r="CWZ315"/>
      <c r="CXA315"/>
      <c r="CXB315"/>
      <c r="CXC315"/>
      <c r="CXD315"/>
      <c r="CXE315"/>
      <c r="CXF315"/>
      <c r="CXG315"/>
      <c r="CXH315"/>
      <c r="CXI315"/>
      <c r="CXJ315"/>
      <c r="CXK315"/>
      <c r="CXL315"/>
      <c r="CXM315"/>
      <c r="CXN315"/>
      <c r="CXO315"/>
      <c r="CXP315"/>
      <c r="CXQ315"/>
      <c r="CXR315"/>
      <c r="CXS315"/>
      <c r="CXT315"/>
      <c r="CXU315"/>
      <c r="CXV315"/>
      <c r="CXW315"/>
      <c r="CXX315"/>
      <c r="CXY315"/>
      <c r="CXZ315"/>
      <c r="CYA315"/>
      <c r="CYB315"/>
      <c r="CYC315"/>
      <c r="CYD315"/>
      <c r="CYE315"/>
      <c r="CYF315"/>
      <c r="CYG315"/>
      <c r="CYH315"/>
      <c r="CYI315"/>
      <c r="CYJ315"/>
      <c r="CYK315"/>
      <c r="CYL315"/>
      <c r="CYM315"/>
      <c r="CYN315"/>
      <c r="CYO315"/>
      <c r="CYP315"/>
      <c r="CYQ315"/>
      <c r="CYR315"/>
      <c r="CYS315"/>
      <c r="CYT315"/>
      <c r="CYU315"/>
      <c r="CYV315"/>
      <c r="CYW315"/>
      <c r="CYX315"/>
      <c r="CYY315"/>
      <c r="CYZ315"/>
      <c r="CZA315"/>
      <c r="CZB315"/>
      <c r="CZC315"/>
      <c r="CZD315"/>
      <c r="CZE315"/>
      <c r="CZF315"/>
      <c r="CZG315"/>
      <c r="CZH315"/>
      <c r="CZI315"/>
      <c r="CZJ315"/>
      <c r="CZK315"/>
      <c r="CZL315"/>
      <c r="CZM315"/>
      <c r="CZN315"/>
      <c r="CZO315"/>
      <c r="CZP315"/>
      <c r="CZQ315"/>
      <c r="CZR315"/>
      <c r="CZS315"/>
      <c r="CZT315"/>
      <c r="CZU315"/>
      <c r="CZV315"/>
      <c r="CZW315"/>
      <c r="CZX315"/>
      <c r="CZY315"/>
      <c r="CZZ315"/>
      <c r="DAA315"/>
      <c r="DAB315"/>
      <c r="DAC315"/>
      <c r="DAD315"/>
      <c r="DAE315"/>
      <c r="DAF315"/>
      <c r="DAG315"/>
      <c r="DAH315"/>
      <c r="DAI315"/>
      <c r="DAJ315"/>
      <c r="DAK315"/>
      <c r="DAL315"/>
      <c r="DAM315"/>
      <c r="DAN315"/>
      <c r="DAO315"/>
      <c r="DAP315"/>
      <c r="DAQ315"/>
      <c r="DAR315"/>
      <c r="DAS315"/>
      <c r="DAT315"/>
      <c r="DAU315"/>
      <c r="DAV315"/>
      <c r="DAW315"/>
      <c r="DAX315"/>
      <c r="DAY315"/>
      <c r="DAZ315"/>
      <c r="DBA315"/>
      <c r="DBB315"/>
      <c r="DBC315"/>
      <c r="DBD315"/>
      <c r="DBE315"/>
      <c r="DBF315"/>
      <c r="DBG315"/>
      <c r="DBH315"/>
      <c r="DBI315"/>
      <c r="DBJ315"/>
      <c r="DBK315"/>
      <c r="DBL315"/>
      <c r="DBM315"/>
      <c r="DBN315"/>
      <c r="DBO315"/>
      <c r="DBP315"/>
      <c r="DBQ315"/>
      <c r="DBR315"/>
      <c r="DBS315"/>
      <c r="DBT315"/>
      <c r="DBU315"/>
      <c r="DBV315"/>
      <c r="DBW315"/>
      <c r="DBX315"/>
      <c r="DBY315"/>
      <c r="DBZ315"/>
      <c r="DCA315"/>
      <c r="DCB315"/>
      <c r="DCC315"/>
      <c r="DCD315"/>
      <c r="DCE315"/>
      <c r="DCF315"/>
      <c r="DCG315"/>
      <c r="DCH315"/>
      <c r="DCI315"/>
      <c r="DCJ315"/>
      <c r="DCK315"/>
      <c r="DCL315"/>
      <c r="DCM315"/>
      <c r="DCN315"/>
      <c r="DCO315"/>
      <c r="DCP315"/>
      <c r="DCQ315"/>
      <c r="DCR315"/>
      <c r="DCS315"/>
      <c r="DCT315"/>
      <c r="DCU315"/>
      <c r="DCV315"/>
      <c r="DCW315"/>
      <c r="DCX315"/>
      <c r="DCY315"/>
      <c r="DCZ315"/>
      <c r="DDA315"/>
      <c r="DDB315"/>
      <c r="DDC315"/>
      <c r="DDD315"/>
      <c r="DDE315"/>
      <c r="DDF315"/>
      <c r="DDG315"/>
      <c r="DDH315"/>
      <c r="DDI315"/>
      <c r="DDJ315"/>
      <c r="DDK315"/>
      <c r="DDL315"/>
      <c r="DDM315"/>
      <c r="DDN315"/>
      <c r="DDO315"/>
      <c r="DDP315"/>
      <c r="DDQ315"/>
      <c r="DDR315"/>
      <c r="DDS315"/>
      <c r="DDT315"/>
      <c r="DDU315"/>
      <c r="DDV315"/>
      <c r="DDW315"/>
      <c r="DDX315"/>
      <c r="DDY315"/>
      <c r="DDZ315"/>
      <c r="DEA315"/>
      <c r="DEB315"/>
      <c r="DEC315"/>
      <c r="DED315"/>
      <c r="DEE315"/>
      <c r="DEF315"/>
      <c r="DEG315"/>
      <c r="DEH315"/>
      <c r="DEI315"/>
      <c r="DEJ315"/>
      <c r="DEK315"/>
      <c r="DEL315"/>
      <c r="DEM315"/>
      <c r="DEN315"/>
      <c r="DEO315"/>
      <c r="DEP315"/>
      <c r="DEQ315"/>
      <c r="DER315"/>
      <c r="DES315"/>
      <c r="DET315"/>
      <c r="DEU315"/>
      <c r="DEV315"/>
      <c r="DEW315"/>
      <c r="DEX315"/>
      <c r="DEY315"/>
      <c r="DEZ315"/>
      <c r="DFA315"/>
      <c r="DFB315"/>
      <c r="DFC315"/>
      <c r="DFD315"/>
      <c r="DFE315"/>
      <c r="DFF315"/>
      <c r="DFG315"/>
      <c r="DFH315"/>
      <c r="DFI315"/>
      <c r="DFJ315"/>
      <c r="DFK315"/>
      <c r="DFL315"/>
      <c r="DFM315"/>
      <c r="DFN315"/>
      <c r="DFO315"/>
      <c r="DFP315"/>
      <c r="DFQ315"/>
      <c r="DFR315"/>
      <c r="DFS315"/>
      <c r="DFT315"/>
      <c r="DFU315"/>
      <c r="DFV315"/>
      <c r="DFW315"/>
      <c r="DFX315"/>
      <c r="DFY315"/>
      <c r="DFZ315"/>
      <c r="DGA315"/>
      <c r="DGB315"/>
      <c r="DGC315"/>
      <c r="DGD315"/>
      <c r="DGE315"/>
      <c r="DGF315"/>
      <c r="DGG315"/>
      <c r="DGH315"/>
      <c r="DGI315"/>
      <c r="DGJ315"/>
      <c r="DGK315"/>
      <c r="DGL315"/>
      <c r="DGM315"/>
      <c r="DGN315"/>
      <c r="DGO315"/>
      <c r="DGP315"/>
      <c r="DGQ315"/>
      <c r="DGR315"/>
      <c r="DGS315"/>
      <c r="DGT315"/>
      <c r="DGU315"/>
      <c r="DGV315"/>
      <c r="DGW315"/>
      <c r="DGX315"/>
      <c r="DGY315"/>
      <c r="DGZ315"/>
      <c r="DHA315"/>
      <c r="DHB315"/>
      <c r="DHC315"/>
      <c r="DHD315"/>
      <c r="DHE315"/>
      <c r="DHF315"/>
      <c r="DHG315"/>
      <c r="DHH315"/>
      <c r="DHI315"/>
      <c r="DHJ315"/>
      <c r="DHK315"/>
      <c r="DHL315"/>
      <c r="DHM315"/>
      <c r="DHN315"/>
      <c r="DHO315"/>
      <c r="DHP315"/>
      <c r="DHQ315"/>
      <c r="DHR315"/>
      <c r="DHS315"/>
      <c r="DHT315"/>
      <c r="DHU315"/>
      <c r="DHV315"/>
      <c r="DHW315"/>
      <c r="DHX315"/>
      <c r="DHY315"/>
      <c r="DHZ315"/>
      <c r="DIA315"/>
      <c r="DIB315"/>
      <c r="DIC315"/>
      <c r="DID315"/>
      <c r="DIE315"/>
      <c r="DIF315"/>
      <c r="DIG315"/>
      <c r="DIH315"/>
      <c r="DII315"/>
      <c r="DIJ315"/>
      <c r="DIK315"/>
      <c r="DIL315"/>
      <c r="DIM315"/>
      <c r="DIN315"/>
      <c r="DIO315"/>
      <c r="DIP315"/>
      <c r="DIQ315"/>
      <c r="DIR315"/>
      <c r="DIS315"/>
      <c r="DIT315"/>
      <c r="DIU315"/>
      <c r="DIV315"/>
      <c r="DIW315"/>
      <c r="DIX315"/>
      <c r="DIY315"/>
      <c r="DIZ315"/>
      <c r="DJA315"/>
      <c r="DJB315"/>
      <c r="DJC315"/>
      <c r="DJD315"/>
      <c r="DJE315"/>
      <c r="DJF315"/>
      <c r="DJG315"/>
      <c r="DJH315"/>
      <c r="DJI315"/>
      <c r="DJJ315"/>
      <c r="DJK315"/>
      <c r="DJL315"/>
      <c r="DJM315"/>
      <c r="DJN315"/>
      <c r="DJO315"/>
      <c r="DJP315"/>
      <c r="DJQ315"/>
      <c r="DJR315"/>
      <c r="DJS315"/>
      <c r="DJT315"/>
      <c r="DJU315"/>
      <c r="DJV315"/>
      <c r="DJW315"/>
      <c r="DJX315"/>
      <c r="DJY315"/>
      <c r="DJZ315"/>
      <c r="DKA315"/>
      <c r="DKB315"/>
      <c r="DKC315"/>
      <c r="DKD315"/>
      <c r="DKE315"/>
      <c r="DKF315"/>
      <c r="DKG315"/>
      <c r="DKH315"/>
      <c r="DKI315"/>
      <c r="DKJ315"/>
      <c r="DKK315"/>
      <c r="DKL315"/>
      <c r="DKM315"/>
      <c r="DKN315"/>
      <c r="DKO315"/>
      <c r="DKP315"/>
      <c r="DKQ315"/>
      <c r="DKR315"/>
      <c r="DKS315"/>
      <c r="DKT315"/>
      <c r="DKU315"/>
      <c r="DKV315"/>
      <c r="DKW315"/>
      <c r="DKX315"/>
      <c r="DKY315"/>
      <c r="DKZ315"/>
      <c r="DLA315"/>
      <c r="DLB315"/>
      <c r="DLC315"/>
      <c r="DLD315"/>
      <c r="DLE315"/>
      <c r="DLF315"/>
      <c r="DLG315"/>
      <c r="DLH315"/>
      <c r="DLI315"/>
      <c r="DLJ315"/>
      <c r="DLK315"/>
      <c r="DLL315"/>
      <c r="DLM315"/>
      <c r="DLN315"/>
      <c r="DLO315"/>
      <c r="DLP315"/>
      <c r="DLQ315"/>
      <c r="DLR315"/>
      <c r="DLS315"/>
      <c r="DLT315"/>
      <c r="DLU315"/>
      <c r="DLV315"/>
      <c r="DLW315"/>
      <c r="DLX315"/>
      <c r="DLY315"/>
      <c r="DLZ315"/>
      <c r="DMA315"/>
      <c r="DMB315"/>
      <c r="DMC315"/>
      <c r="DMD315"/>
      <c r="DME315"/>
      <c r="DMF315"/>
      <c r="DMG315"/>
      <c r="DMH315"/>
      <c r="DMI315"/>
      <c r="DMJ315"/>
      <c r="DMK315"/>
      <c r="DML315"/>
      <c r="DMM315"/>
      <c r="DMN315"/>
      <c r="DMO315"/>
      <c r="DMP315"/>
      <c r="DMQ315"/>
      <c r="DMR315"/>
      <c r="DMS315"/>
      <c r="DMT315"/>
      <c r="DMU315"/>
      <c r="DMV315"/>
      <c r="DMW315"/>
      <c r="DMX315"/>
      <c r="DMY315"/>
      <c r="DMZ315"/>
      <c r="DNA315"/>
      <c r="DNB315"/>
      <c r="DNC315"/>
      <c r="DND315"/>
      <c r="DNE315"/>
      <c r="DNF315"/>
      <c r="DNG315"/>
      <c r="DNH315"/>
      <c r="DNI315"/>
      <c r="DNJ315"/>
      <c r="DNK315"/>
      <c r="DNL315"/>
      <c r="DNM315"/>
      <c r="DNN315"/>
      <c r="DNO315"/>
      <c r="DNP315"/>
      <c r="DNQ315"/>
      <c r="DNR315"/>
      <c r="DNS315"/>
      <c r="DNT315"/>
      <c r="DNU315"/>
      <c r="DNV315"/>
      <c r="DNW315"/>
      <c r="DNX315"/>
      <c r="DNY315"/>
      <c r="DNZ315"/>
      <c r="DOA315"/>
      <c r="DOB315"/>
      <c r="DOC315"/>
      <c r="DOD315"/>
      <c r="DOE315"/>
      <c r="DOF315"/>
      <c r="DOG315"/>
      <c r="DOH315"/>
      <c r="DOI315"/>
      <c r="DOJ315"/>
      <c r="DOK315"/>
      <c r="DOL315"/>
      <c r="DOM315"/>
      <c r="DON315"/>
      <c r="DOO315"/>
      <c r="DOP315"/>
      <c r="DOQ315"/>
      <c r="DOR315"/>
      <c r="DOS315"/>
      <c r="DOT315"/>
      <c r="DOU315"/>
      <c r="DOV315"/>
      <c r="DOW315"/>
      <c r="DOX315"/>
      <c r="DOY315"/>
      <c r="DOZ315"/>
      <c r="DPA315"/>
      <c r="DPB315"/>
      <c r="DPC315"/>
      <c r="DPD315"/>
      <c r="DPE315"/>
      <c r="DPF315"/>
      <c r="DPG315"/>
      <c r="DPH315"/>
      <c r="DPI315"/>
      <c r="DPJ315"/>
      <c r="DPK315"/>
      <c r="DPL315"/>
      <c r="DPM315"/>
      <c r="DPN315"/>
      <c r="DPO315"/>
      <c r="DPP315"/>
      <c r="DPQ315"/>
      <c r="DPR315"/>
      <c r="DPS315"/>
      <c r="DPT315"/>
      <c r="DPU315"/>
      <c r="DPV315"/>
      <c r="DPW315"/>
      <c r="DPX315"/>
      <c r="DPY315"/>
      <c r="DPZ315"/>
      <c r="DQA315"/>
      <c r="DQB315"/>
      <c r="DQC315"/>
      <c r="DQD315"/>
      <c r="DQE315"/>
      <c r="DQF315"/>
      <c r="DQG315"/>
      <c r="DQH315"/>
      <c r="DQI315"/>
      <c r="DQJ315"/>
      <c r="DQK315"/>
      <c r="DQL315"/>
      <c r="DQM315"/>
      <c r="DQN315"/>
      <c r="DQO315"/>
      <c r="DQP315"/>
      <c r="DQQ315"/>
      <c r="DQR315"/>
      <c r="DQS315"/>
      <c r="DQT315"/>
      <c r="DQU315"/>
      <c r="DQV315"/>
      <c r="DQW315"/>
      <c r="DQX315"/>
      <c r="DQY315"/>
      <c r="DQZ315"/>
      <c r="DRA315"/>
      <c r="DRB315"/>
      <c r="DRC315"/>
      <c r="DRD315"/>
      <c r="DRE315"/>
      <c r="DRF315"/>
      <c r="DRG315"/>
      <c r="DRH315"/>
      <c r="DRI315"/>
      <c r="DRJ315"/>
      <c r="DRK315"/>
      <c r="DRL315"/>
      <c r="DRM315"/>
      <c r="DRN315"/>
      <c r="DRO315"/>
      <c r="DRP315"/>
      <c r="DRQ315"/>
      <c r="DRR315"/>
      <c r="DRS315"/>
      <c r="DRT315"/>
      <c r="DRU315"/>
      <c r="DRV315"/>
      <c r="DRW315"/>
      <c r="DRX315"/>
      <c r="DRY315"/>
      <c r="DRZ315"/>
      <c r="DSA315"/>
      <c r="DSB315"/>
      <c r="DSC315"/>
      <c r="DSD315"/>
      <c r="DSE315"/>
      <c r="DSF315"/>
      <c r="DSG315"/>
      <c r="DSH315"/>
      <c r="DSI315"/>
      <c r="DSJ315"/>
      <c r="DSK315"/>
      <c r="DSL315"/>
      <c r="DSM315"/>
      <c r="DSN315"/>
      <c r="DSO315"/>
      <c r="DSP315"/>
      <c r="DSQ315"/>
      <c r="DSR315"/>
      <c r="DSS315"/>
      <c r="DST315"/>
      <c r="DSU315"/>
      <c r="DSV315"/>
      <c r="DSW315"/>
      <c r="DSX315"/>
      <c r="DSY315"/>
      <c r="DSZ315"/>
      <c r="DTA315"/>
      <c r="DTB315"/>
      <c r="DTC315"/>
      <c r="DTD315"/>
      <c r="DTE315"/>
      <c r="DTF315"/>
      <c r="DTG315"/>
      <c r="DTH315"/>
      <c r="DTI315"/>
      <c r="DTJ315"/>
      <c r="DTK315"/>
      <c r="DTL315"/>
      <c r="DTM315"/>
      <c r="DTN315"/>
      <c r="DTO315"/>
      <c r="DTP315"/>
      <c r="DTQ315"/>
      <c r="DTR315"/>
      <c r="DTS315"/>
      <c r="DTT315"/>
      <c r="DTU315"/>
      <c r="DTV315"/>
      <c r="DTW315"/>
      <c r="DTX315"/>
      <c r="DTY315"/>
      <c r="DTZ315"/>
      <c r="DUA315"/>
      <c r="DUB315"/>
      <c r="DUC315"/>
      <c r="DUD315"/>
      <c r="DUE315"/>
      <c r="DUF315"/>
      <c r="DUG315"/>
      <c r="DUH315"/>
      <c r="DUI315"/>
      <c r="DUJ315"/>
      <c r="DUK315"/>
      <c r="DUL315"/>
      <c r="DUM315"/>
      <c r="DUN315"/>
      <c r="DUO315"/>
      <c r="DUP315"/>
      <c r="DUQ315"/>
      <c r="DUR315"/>
      <c r="DUS315"/>
      <c r="DUT315"/>
      <c r="DUU315"/>
      <c r="DUV315"/>
      <c r="DUW315"/>
      <c r="DUX315"/>
      <c r="DUY315"/>
      <c r="DUZ315"/>
      <c r="DVA315"/>
      <c r="DVB315"/>
      <c r="DVC315"/>
      <c r="DVD315"/>
      <c r="DVE315"/>
      <c r="DVF315"/>
      <c r="DVG315"/>
      <c r="DVH315"/>
      <c r="DVI315"/>
      <c r="DVJ315"/>
      <c r="DVK315"/>
      <c r="DVL315"/>
      <c r="DVM315"/>
      <c r="DVN315"/>
      <c r="DVO315"/>
      <c r="DVP315"/>
      <c r="DVQ315"/>
      <c r="DVR315"/>
      <c r="DVS315"/>
      <c r="DVT315"/>
      <c r="DVU315"/>
      <c r="DVV315"/>
      <c r="DVW315"/>
      <c r="DVX315"/>
      <c r="DVY315"/>
      <c r="DVZ315"/>
      <c r="DWA315"/>
      <c r="DWB315"/>
      <c r="DWC315"/>
      <c r="DWD315"/>
      <c r="DWE315"/>
      <c r="DWF315"/>
      <c r="DWG315"/>
      <c r="DWH315"/>
      <c r="DWI315"/>
      <c r="DWJ315"/>
      <c r="DWK315"/>
      <c r="DWL315"/>
      <c r="DWM315"/>
      <c r="DWN315"/>
      <c r="DWO315"/>
      <c r="DWP315"/>
      <c r="DWQ315"/>
      <c r="DWR315"/>
      <c r="DWS315"/>
      <c r="DWT315"/>
      <c r="DWU315"/>
      <c r="DWV315"/>
      <c r="DWW315"/>
      <c r="DWX315"/>
      <c r="DWY315"/>
      <c r="DWZ315"/>
      <c r="DXA315"/>
      <c r="DXB315"/>
      <c r="DXC315"/>
      <c r="DXD315"/>
      <c r="DXE315"/>
      <c r="DXF315"/>
      <c r="DXG315"/>
      <c r="DXH315"/>
      <c r="DXI315"/>
      <c r="DXJ315"/>
      <c r="DXK315"/>
      <c r="DXL315"/>
      <c r="DXM315"/>
      <c r="DXN315"/>
      <c r="DXO315"/>
      <c r="DXP315"/>
      <c r="DXQ315"/>
      <c r="DXR315"/>
      <c r="DXS315"/>
      <c r="DXT315"/>
      <c r="DXU315"/>
      <c r="DXV315"/>
      <c r="DXW315"/>
      <c r="DXX315"/>
      <c r="DXY315"/>
      <c r="DXZ315"/>
      <c r="DYA315"/>
      <c r="DYB315"/>
      <c r="DYC315"/>
      <c r="DYD315"/>
      <c r="DYE315"/>
      <c r="DYF315"/>
      <c r="DYG315"/>
      <c r="DYH315"/>
      <c r="DYI315"/>
      <c r="DYJ315"/>
      <c r="DYK315"/>
      <c r="DYL315"/>
      <c r="DYM315"/>
      <c r="DYN315"/>
      <c r="DYO315"/>
      <c r="DYP315"/>
      <c r="DYQ315"/>
      <c r="DYR315"/>
      <c r="DYS315"/>
      <c r="DYT315"/>
      <c r="DYU315"/>
      <c r="DYV315"/>
      <c r="DYW315"/>
      <c r="DYX315"/>
      <c r="DYY315"/>
      <c r="DYZ315"/>
      <c r="DZA315"/>
      <c r="DZB315"/>
      <c r="DZC315"/>
      <c r="DZD315"/>
      <c r="DZE315"/>
      <c r="DZF315"/>
      <c r="DZG315"/>
      <c r="DZH315"/>
      <c r="DZI315"/>
      <c r="DZJ315"/>
      <c r="DZK315"/>
      <c r="DZL315"/>
      <c r="DZM315"/>
      <c r="DZN315"/>
      <c r="DZO315"/>
      <c r="DZP315"/>
      <c r="DZQ315"/>
      <c r="DZR315"/>
      <c r="DZS315"/>
      <c r="DZT315"/>
      <c r="DZU315"/>
      <c r="DZV315"/>
      <c r="DZW315"/>
      <c r="DZX315"/>
      <c r="DZY315"/>
      <c r="DZZ315"/>
      <c r="EAA315"/>
      <c r="EAB315"/>
      <c r="EAC315"/>
      <c r="EAD315"/>
      <c r="EAE315"/>
      <c r="EAF315"/>
      <c r="EAG315"/>
      <c r="EAH315"/>
      <c r="EAI315"/>
      <c r="EAJ315"/>
      <c r="EAK315"/>
      <c r="EAL315"/>
      <c r="EAM315"/>
      <c r="EAN315"/>
      <c r="EAO315"/>
      <c r="EAP315"/>
      <c r="EAQ315"/>
      <c r="EAR315"/>
      <c r="EAS315"/>
      <c r="EAT315"/>
      <c r="EAU315"/>
      <c r="EAV315"/>
      <c r="EAW315"/>
      <c r="EAX315"/>
      <c r="EAY315"/>
      <c r="EAZ315"/>
      <c r="EBA315"/>
      <c r="EBB315"/>
      <c r="EBC315"/>
      <c r="EBD315"/>
      <c r="EBE315"/>
      <c r="EBF315"/>
      <c r="EBG315"/>
      <c r="EBH315"/>
      <c r="EBI315"/>
      <c r="EBJ315"/>
      <c r="EBK315"/>
      <c r="EBL315"/>
      <c r="EBM315"/>
      <c r="EBN315"/>
      <c r="EBO315"/>
      <c r="EBP315"/>
      <c r="EBQ315"/>
      <c r="EBR315"/>
      <c r="EBS315"/>
      <c r="EBT315"/>
      <c r="EBU315"/>
      <c r="EBV315"/>
      <c r="EBW315"/>
      <c r="EBX315"/>
      <c r="EBY315"/>
      <c r="EBZ315"/>
      <c r="ECA315"/>
      <c r="ECB315"/>
      <c r="ECC315"/>
      <c r="ECD315"/>
      <c r="ECE315"/>
      <c r="ECF315"/>
      <c r="ECG315"/>
      <c r="ECH315"/>
      <c r="ECI315"/>
      <c r="ECJ315"/>
      <c r="ECK315"/>
      <c r="ECL315"/>
      <c r="ECM315"/>
      <c r="ECN315"/>
      <c r="ECO315"/>
      <c r="ECP315"/>
      <c r="ECQ315"/>
      <c r="ECR315"/>
      <c r="ECS315"/>
      <c r="ECT315"/>
      <c r="ECU315"/>
      <c r="ECV315"/>
      <c r="ECW315"/>
      <c r="ECX315"/>
      <c r="ECY315"/>
      <c r="ECZ315"/>
      <c r="EDA315"/>
      <c r="EDB315"/>
      <c r="EDC315"/>
      <c r="EDD315"/>
      <c r="EDE315"/>
      <c r="EDF315"/>
      <c r="EDG315"/>
      <c r="EDH315"/>
      <c r="EDI315"/>
      <c r="EDJ315"/>
      <c r="EDK315"/>
      <c r="EDL315"/>
      <c r="EDM315"/>
      <c r="EDN315"/>
      <c r="EDO315"/>
      <c r="EDP315"/>
      <c r="EDQ315"/>
      <c r="EDR315"/>
      <c r="EDS315"/>
      <c r="EDT315"/>
      <c r="EDU315"/>
      <c r="EDV315"/>
      <c r="EDW315"/>
      <c r="EDX315"/>
      <c r="EDY315"/>
      <c r="EDZ315"/>
      <c r="EEA315"/>
      <c r="EEB315"/>
      <c r="EEC315"/>
      <c r="EED315"/>
      <c r="EEE315"/>
      <c r="EEF315"/>
      <c r="EEG315"/>
      <c r="EEH315"/>
      <c r="EEI315"/>
      <c r="EEJ315"/>
      <c r="EEK315"/>
      <c r="EEL315"/>
      <c r="EEM315"/>
      <c r="EEN315"/>
      <c r="EEO315"/>
      <c r="EEP315"/>
      <c r="EEQ315"/>
      <c r="EER315"/>
      <c r="EES315"/>
      <c r="EET315"/>
      <c r="EEU315"/>
      <c r="EEV315"/>
      <c r="EEW315"/>
      <c r="EEX315"/>
      <c r="EEY315"/>
      <c r="EEZ315"/>
      <c r="EFA315"/>
      <c r="EFB315"/>
      <c r="EFC315"/>
      <c r="EFD315"/>
      <c r="EFE315"/>
      <c r="EFF315"/>
      <c r="EFG315"/>
      <c r="EFH315"/>
      <c r="EFI315"/>
      <c r="EFJ315"/>
      <c r="EFK315"/>
      <c r="EFL315"/>
      <c r="EFM315"/>
      <c r="EFN315"/>
      <c r="EFO315"/>
      <c r="EFP315"/>
      <c r="EFQ315"/>
      <c r="EFR315"/>
      <c r="EFS315"/>
      <c r="EFT315"/>
      <c r="EFU315"/>
      <c r="EFV315"/>
      <c r="EFW315"/>
      <c r="EFX315"/>
      <c r="EFY315"/>
      <c r="EFZ315"/>
      <c r="EGA315"/>
      <c r="EGB315"/>
      <c r="EGC315"/>
      <c r="EGD315"/>
      <c r="EGE315"/>
      <c r="EGF315"/>
      <c r="EGG315"/>
      <c r="EGH315"/>
      <c r="EGI315"/>
      <c r="EGJ315"/>
      <c r="EGK315"/>
      <c r="EGL315"/>
      <c r="EGM315"/>
      <c r="EGN315"/>
      <c r="EGO315"/>
      <c r="EGP315"/>
      <c r="EGQ315"/>
      <c r="EGR315"/>
      <c r="EGS315"/>
      <c r="EGT315"/>
      <c r="EGU315"/>
      <c r="EGV315"/>
      <c r="EGW315"/>
      <c r="EGX315"/>
      <c r="EGY315"/>
      <c r="EGZ315"/>
      <c r="EHA315"/>
      <c r="EHB315"/>
      <c r="EHC315"/>
      <c r="EHD315"/>
      <c r="EHE315"/>
      <c r="EHF315"/>
      <c r="EHG315"/>
      <c r="EHH315"/>
      <c r="EHI315"/>
      <c r="EHJ315"/>
      <c r="EHK315"/>
      <c r="EHL315"/>
      <c r="EHM315"/>
      <c r="EHN315"/>
      <c r="EHO315"/>
      <c r="EHP315"/>
      <c r="EHQ315"/>
      <c r="EHR315"/>
      <c r="EHS315"/>
      <c r="EHT315"/>
      <c r="EHU315"/>
      <c r="EHV315"/>
      <c r="EHW315"/>
      <c r="EHX315"/>
      <c r="EHY315"/>
      <c r="EHZ315"/>
      <c r="EIA315"/>
      <c r="EIB315"/>
      <c r="EIC315"/>
      <c r="EID315"/>
      <c r="EIE315"/>
      <c r="EIF315"/>
      <c r="EIG315"/>
      <c r="EIH315"/>
      <c r="EII315"/>
      <c r="EIJ315"/>
      <c r="EIK315"/>
      <c r="EIL315"/>
      <c r="EIM315"/>
      <c r="EIN315"/>
      <c r="EIO315"/>
      <c r="EIP315"/>
      <c r="EIQ315"/>
      <c r="EIR315"/>
      <c r="EIS315"/>
      <c r="EIT315"/>
      <c r="EIU315"/>
      <c r="EIV315"/>
      <c r="EIW315"/>
      <c r="EIX315"/>
      <c r="EIY315"/>
      <c r="EIZ315"/>
      <c r="EJA315"/>
      <c r="EJB315"/>
      <c r="EJC315"/>
      <c r="EJD315"/>
      <c r="EJE315"/>
      <c r="EJF315"/>
      <c r="EJG315"/>
      <c r="EJH315"/>
      <c r="EJI315"/>
      <c r="EJJ315"/>
      <c r="EJK315"/>
      <c r="EJL315"/>
      <c r="EJM315"/>
      <c r="EJN315"/>
      <c r="EJO315"/>
      <c r="EJP315"/>
      <c r="EJQ315"/>
      <c r="EJR315"/>
      <c r="EJS315"/>
      <c r="EJT315"/>
      <c r="EJU315"/>
      <c r="EJV315"/>
      <c r="EJW315"/>
      <c r="EJX315"/>
      <c r="EJY315"/>
      <c r="EJZ315"/>
      <c r="EKA315"/>
      <c r="EKB315"/>
      <c r="EKC315"/>
      <c r="EKD315"/>
      <c r="EKE315"/>
      <c r="EKF315"/>
      <c r="EKG315"/>
      <c r="EKH315"/>
      <c r="EKI315"/>
      <c r="EKJ315"/>
      <c r="EKK315"/>
      <c r="EKL315"/>
      <c r="EKM315"/>
      <c r="EKN315"/>
      <c r="EKO315"/>
      <c r="EKP315"/>
      <c r="EKQ315"/>
      <c r="EKR315"/>
      <c r="EKS315"/>
      <c r="EKT315"/>
      <c r="EKU315"/>
      <c r="EKV315"/>
      <c r="EKW315"/>
      <c r="EKX315"/>
      <c r="EKY315"/>
      <c r="EKZ315"/>
      <c r="ELA315"/>
      <c r="ELB315"/>
      <c r="ELC315"/>
      <c r="ELD315"/>
      <c r="ELE315"/>
      <c r="ELF315"/>
      <c r="ELG315"/>
      <c r="ELH315"/>
      <c r="ELI315"/>
      <c r="ELJ315"/>
      <c r="ELK315"/>
      <c r="ELL315"/>
      <c r="ELM315"/>
      <c r="ELN315"/>
      <c r="ELO315"/>
      <c r="ELP315"/>
      <c r="ELQ315"/>
      <c r="ELR315"/>
      <c r="ELS315"/>
      <c r="ELT315"/>
      <c r="ELU315"/>
      <c r="ELV315"/>
      <c r="ELW315"/>
      <c r="ELX315"/>
      <c r="ELY315"/>
      <c r="ELZ315"/>
      <c r="EMA315"/>
      <c r="EMB315"/>
      <c r="EMC315"/>
      <c r="EMD315"/>
      <c r="EME315"/>
      <c r="EMF315"/>
      <c r="EMG315"/>
      <c r="EMH315"/>
      <c r="EMI315"/>
      <c r="EMJ315"/>
      <c r="EMK315"/>
      <c r="EML315"/>
      <c r="EMM315"/>
      <c r="EMN315"/>
      <c r="EMO315"/>
      <c r="EMP315"/>
      <c r="EMQ315"/>
      <c r="EMR315"/>
      <c r="EMS315"/>
      <c r="EMT315"/>
      <c r="EMU315"/>
      <c r="EMV315"/>
      <c r="EMW315"/>
      <c r="EMX315"/>
      <c r="EMY315"/>
      <c r="EMZ315"/>
      <c r="ENA315"/>
      <c r="ENB315"/>
      <c r="ENC315"/>
      <c r="END315"/>
      <c r="ENE315"/>
      <c r="ENF315"/>
      <c r="ENG315"/>
      <c r="ENH315"/>
      <c r="ENI315"/>
      <c r="ENJ315"/>
      <c r="ENK315"/>
      <c r="ENL315"/>
      <c r="ENM315"/>
      <c r="ENN315"/>
      <c r="ENO315"/>
      <c r="ENP315"/>
      <c r="ENQ315"/>
      <c r="ENR315"/>
      <c r="ENS315"/>
      <c r="ENT315"/>
      <c r="ENU315"/>
      <c r="ENV315"/>
      <c r="ENW315"/>
      <c r="ENX315"/>
      <c r="ENY315"/>
      <c r="ENZ315"/>
      <c r="EOA315"/>
      <c r="EOB315"/>
      <c r="EOC315"/>
      <c r="EOD315"/>
      <c r="EOE315"/>
      <c r="EOF315"/>
      <c r="EOG315"/>
      <c r="EOH315"/>
      <c r="EOI315"/>
      <c r="EOJ315"/>
      <c r="EOK315"/>
      <c r="EOL315"/>
      <c r="EOM315"/>
      <c r="EON315"/>
      <c r="EOO315"/>
      <c r="EOP315"/>
      <c r="EOQ315"/>
      <c r="EOR315"/>
      <c r="EOS315"/>
      <c r="EOT315"/>
      <c r="EOU315"/>
      <c r="EOV315"/>
      <c r="EOW315"/>
      <c r="EOX315"/>
      <c r="EOY315"/>
      <c r="EOZ315"/>
      <c r="EPA315"/>
      <c r="EPB315"/>
      <c r="EPC315"/>
      <c r="EPD315"/>
      <c r="EPE315"/>
      <c r="EPF315"/>
      <c r="EPG315"/>
      <c r="EPH315"/>
      <c r="EPI315"/>
      <c r="EPJ315"/>
      <c r="EPK315"/>
      <c r="EPL315"/>
      <c r="EPM315"/>
      <c r="EPN315"/>
      <c r="EPO315"/>
      <c r="EPP315"/>
      <c r="EPQ315"/>
      <c r="EPR315"/>
      <c r="EPS315"/>
      <c r="EPT315"/>
      <c r="EPU315"/>
      <c r="EPV315"/>
      <c r="EPW315"/>
      <c r="EPX315"/>
      <c r="EPY315"/>
      <c r="EPZ315"/>
      <c r="EQA315"/>
      <c r="EQB315"/>
      <c r="EQC315"/>
      <c r="EQD315"/>
      <c r="EQE315"/>
      <c r="EQF315"/>
      <c r="EQG315"/>
      <c r="EQH315"/>
      <c r="EQI315"/>
      <c r="EQJ315"/>
      <c r="EQK315"/>
      <c r="EQL315"/>
      <c r="EQM315"/>
      <c r="EQN315"/>
      <c r="EQO315"/>
      <c r="EQP315"/>
      <c r="EQQ315"/>
      <c r="EQR315"/>
      <c r="EQS315"/>
      <c r="EQT315"/>
      <c r="EQU315"/>
      <c r="EQV315"/>
      <c r="EQW315"/>
      <c r="EQX315"/>
      <c r="EQY315"/>
      <c r="EQZ315"/>
      <c r="ERA315"/>
      <c r="ERB315"/>
      <c r="ERC315"/>
      <c r="ERD315"/>
      <c r="ERE315"/>
      <c r="ERF315"/>
      <c r="ERG315"/>
      <c r="ERH315"/>
      <c r="ERI315"/>
      <c r="ERJ315"/>
      <c r="ERK315"/>
      <c r="ERL315"/>
      <c r="ERM315"/>
      <c r="ERN315"/>
      <c r="ERO315"/>
      <c r="ERP315"/>
      <c r="ERQ315"/>
      <c r="ERR315"/>
      <c r="ERS315"/>
      <c r="ERT315"/>
      <c r="ERU315"/>
      <c r="ERV315"/>
      <c r="ERW315"/>
      <c r="ERX315"/>
      <c r="ERY315"/>
      <c r="ERZ315"/>
      <c r="ESA315"/>
      <c r="ESB315"/>
      <c r="ESC315"/>
      <c r="ESD315"/>
      <c r="ESE315"/>
      <c r="ESF315"/>
      <c r="ESG315"/>
      <c r="ESH315"/>
      <c r="ESI315"/>
      <c r="ESJ315"/>
      <c r="ESK315"/>
      <c r="ESL315"/>
      <c r="ESM315"/>
      <c r="ESN315"/>
      <c r="ESO315"/>
      <c r="ESP315"/>
      <c r="ESQ315"/>
      <c r="ESR315"/>
      <c r="ESS315"/>
      <c r="EST315"/>
      <c r="ESU315"/>
      <c r="ESV315"/>
      <c r="ESW315"/>
      <c r="ESX315"/>
      <c r="ESY315"/>
      <c r="ESZ315"/>
      <c r="ETA315"/>
      <c r="ETB315"/>
      <c r="ETC315"/>
      <c r="ETD315"/>
      <c r="ETE315"/>
      <c r="ETF315"/>
      <c r="ETG315"/>
      <c r="ETH315"/>
      <c r="ETI315"/>
      <c r="ETJ315"/>
      <c r="ETK315"/>
      <c r="ETL315"/>
      <c r="ETM315"/>
      <c r="ETN315"/>
      <c r="ETO315"/>
      <c r="ETP315"/>
      <c r="ETQ315"/>
      <c r="ETR315"/>
      <c r="ETS315"/>
      <c r="ETT315"/>
      <c r="ETU315"/>
      <c r="ETV315"/>
      <c r="ETW315"/>
      <c r="ETX315"/>
      <c r="ETY315"/>
      <c r="ETZ315"/>
      <c r="EUA315"/>
      <c r="EUB315"/>
      <c r="EUC315"/>
      <c r="EUD315"/>
      <c r="EUE315"/>
      <c r="EUF315"/>
      <c r="EUG315"/>
      <c r="EUH315"/>
      <c r="EUI315"/>
      <c r="EUJ315"/>
      <c r="EUK315"/>
      <c r="EUL315"/>
      <c r="EUM315"/>
      <c r="EUN315"/>
      <c r="EUO315"/>
      <c r="EUP315"/>
      <c r="EUQ315"/>
      <c r="EUR315"/>
      <c r="EUS315"/>
      <c r="EUT315"/>
      <c r="EUU315"/>
      <c r="EUV315"/>
      <c r="EUW315"/>
      <c r="EUX315"/>
      <c r="EUY315"/>
      <c r="EUZ315"/>
      <c r="EVA315"/>
      <c r="EVB315"/>
      <c r="EVC315"/>
      <c r="EVD315"/>
      <c r="EVE315"/>
      <c r="EVF315"/>
      <c r="EVG315"/>
      <c r="EVH315"/>
      <c r="EVI315"/>
      <c r="EVJ315"/>
      <c r="EVK315"/>
      <c r="EVL315"/>
      <c r="EVM315"/>
      <c r="EVN315"/>
      <c r="EVO315"/>
      <c r="EVP315"/>
      <c r="EVQ315"/>
      <c r="EVR315"/>
      <c r="EVS315"/>
      <c r="EVT315"/>
      <c r="EVU315"/>
      <c r="EVV315"/>
      <c r="EVW315"/>
      <c r="EVX315"/>
      <c r="EVY315"/>
      <c r="EVZ315"/>
      <c r="EWA315"/>
      <c r="EWB315"/>
      <c r="EWC315"/>
      <c r="EWD315"/>
      <c r="EWE315"/>
      <c r="EWF315"/>
      <c r="EWG315"/>
      <c r="EWH315"/>
      <c r="EWI315"/>
      <c r="EWJ315"/>
      <c r="EWK315"/>
      <c r="EWL315"/>
      <c r="EWM315"/>
      <c r="EWN315"/>
      <c r="EWO315"/>
      <c r="EWP315"/>
      <c r="EWQ315"/>
      <c r="EWR315"/>
      <c r="EWS315"/>
      <c r="EWT315"/>
      <c r="EWU315"/>
      <c r="EWV315"/>
      <c r="EWW315"/>
      <c r="EWX315"/>
      <c r="EWY315"/>
      <c r="EWZ315"/>
      <c r="EXA315"/>
      <c r="EXB315"/>
      <c r="EXC315"/>
      <c r="EXD315"/>
      <c r="EXE315"/>
      <c r="EXF315"/>
      <c r="EXG315"/>
      <c r="EXH315"/>
      <c r="EXI315"/>
      <c r="EXJ315"/>
      <c r="EXK315"/>
      <c r="EXL315"/>
      <c r="EXM315"/>
      <c r="EXN315"/>
      <c r="EXO315"/>
      <c r="EXP315"/>
      <c r="EXQ315"/>
      <c r="EXR315"/>
      <c r="EXS315"/>
      <c r="EXT315"/>
      <c r="EXU315"/>
      <c r="EXV315"/>
      <c r="EXW315"/>
      <c r="EXX315"/>
      <c r="EXY315"/>
      <c r="EXZ315"/>
      <c r="EYA315"/>
      <c r="EYB315"/>
      <c r="EYC315"/>
      <c r="EYD315"/>
      <c r="EYE315"/>
      <c r="EYF315"/>
      <c r="EYG315"/>
      <c r="EYH315"/>
      <c r="EYI315"/>
      <c r="EYJ315"/>
      <c r="EYK315"/>
      <c r="EYL315"/>
      <c r="EYM315"/>
      <c r="EYN315"/>
      <c r="EYO315"/>
      <c r="EYP315"/>
      <c r="EYQ315"/>
      <c r="EYR315"/>
      <c r="EYS315"/>
      <c r="EYT315"/>
      <c r="EYU315"/>
      <c r="EYV315"/>
      <c r="EYW315"/>
      <c r="EYX315"/>
      <c r="EYY315"/>
      <c r="EYZ315"/>
      <c r="EZA315"/>
      <c r="EZB315"/>
      <c r="EZC315"/>
      <c r="EZD315"/>
      <c r="EZE315"/>
      <c r="EZF315"/>
      <c r="EZG315"/>
      <c r="EZH315"/>
      <c r="EZI315"/>
      <c r="EZJ315"/>
      <c r="EZK315"/>
      <c r="EZL315"/>
      <c r="EZM315"/>
      <c r="EZN315"/>
      <c r="EZO315"/>
      <c r="EZP315"/>
      <c r="EZQ315"/>
      <c r="EZR315"/>
      <c r="EZS315"/>
      <c r="EZT315"/>
      <c r="EZU315"/>
      <c r="EZV315"/>
      <c r="EZW315"/>
      <c r="EZX315"/>
      <c r="EZY315"/>
      <c r="EZZ315"/>
      <c r="FAA315"/>
      <c r="FAB315"/>
      <c r="FAC315"/>
      <c r="FAD315"/>
      <c r="FAE315"/>
      <c r="FAF315"/>
      <c r="FAG315"/>
      <c r="FAH315"/>
      <c r="FAI315"/>
      <c r="FAJ315"/>
      <c r="FAK315"/>
      <c r="FAL315"/>
      <c r="FAM315"/>
      <c r="FAN315"/>
      <c r="FAO315"/>
      <c r="FAP315"/>
      <c r="FAQ315"/>
      <c r="FAR315"/>
      <c r="FAS315"/>
      <c r="FAT315"/>
      <c r="FAU315"/>
      <c r="FAV315"/>
      <c r="FAW315"/>
      <c r="FAX315"/>
      <c r="FAY315"/>
      <c r="FAZ315"/>
      <c r="FBA315"/>
      <c r="FBB315"/>
      <c r="FBC315"/>
      <c r="FBD315"/>
      <c r="FBE315"/>
      <c r="FBF315"/>
      <c r="FBG315"/>
      <c r="FBH315"/>
      <c r="FBI315"/>
      <c r="FBJ315"/>
      <c r="FBK315"/>
      <c r="FBL315"/>
      <c r="FBM315"/>
      <c r="FBN315"/>
      <c r="FBO315"/>
      <c r="FBP315"/>
      <c r="FBQ315"/>
      <c r="FBR315"/>
      <c r="FBS315"/>
      <c r="FBT315"/>
      <c r="FBU315"/>
      <c r="FBV315"/>
      <c r="FBW315"/>
      <c r="FBX315"/>
      <c r="FBY315"/>
      <c r="FBZ315"/>
      <c r="FCA315"/>
      <c r="FCB315"/>
      <c r="FCC315"/>
      <c r="FCD315"/>
      <c r="FCE315"/>
      <c r="FCF315"/>
      <c r="FCG315"/>
      <c r="FCH315"/>
      <c r="FCI315"/>
      <c r="FCJ315"/>
      <c r="FCK315"/>
      <c r="FCL315"/>
      <c r="FCM315"/>
      <c r="FCN315"/>
      <c r="FCO315"/>
      <c r="FCP315"/>
      <c r="FCQ315"/>
      <c r="FCR315"/>
      <c r="FCS315"/>
      <c r="FCT315"/>
      <c r="FCU315"/>
      <c r="FCV315"/>
      <c r="FCW315"/>
      <c r="FCX315"/>
      <c r="FCY315"/>
      <c r="FCZ315"/>
      <c r="FDA315"/>
      <c r="FDB315"/>
      <c r="FDC315"/>
      <c r="FDD315"/>
      <c r="FDE315"/>
      <c r="FDF315"/>
      <c r="FDG315"/>
      <c r="FDH315"/>
      <c r="FDI315"/>
      <c r="FDJ315"/>
      <c r="FDK315"/>
      <c r="FDL315"/>
      <c r="FDM315"/>
      <c r="FDN315"/>
      <c r="FDO315"/>
      <c r="FDP315"/>
      <c r="FDQ315"/>
      <c r="FDR315"/>
      <c r="FDS315"/>
      <c r="FDT315"/>
      <c r="FDU315"/>
      <c r="FDV315"/>
      <c r="FDW315"/>
      <c r="FDX315"/>
      <c r="FDY315"/>
      <c r="FDZ315"/>
      <c r="FEA315"/>
      <c r="FEB315"/>
      <c r="FEC315"/>
      <c r="FED315"/>
      <c r="FEE315"/>
      <c r="FEF315"/>
      <c r="FEG315"/>
      <c r="FEH315"/>
      <c r="FEI315"/>
      <c r="FEJ315"/>
      <c r="FEK315"/>
      <c r="FEL315"/>
      <c r="FEM315"/>
      <c r="FEN315"/>
      <c r="FEO315"/>
      <c r="FEP315"/>
      <c r="FEQ315"/>
      <c r="FER315"/>
      <c r="FES315"/>
      <c r="FET315"/>
      <c r="FEU315"/>
      <c r="FEV315"/>
      <c r="FEW315"/>
      <c r="FEX315"/>
      <c r="FEY315"/>
      <c r="FEZ315"/>
      <c r="FFA315"/>
      <c r="FFB315"/>
      <c r="FFC315"/>
      <c r="FFD315"/>
      <c r="FFE315"/>
      <c r="FFF315"/>
      <c r="FFG315"/>
      <c r="FFH315"/>
      <c r="FFI315"/>
      <c r="FFJ315"/>
      <c r="FFK315"/>
      <c r="FFL315"/>
      <c r="FFM315"/>
      <c r="FFN315"/>
      <c r="FFO315"/>
      <c r="FFP315"/>
      <c r="FFQ315"/>
      <c r="FFR315"/>
      <c r="FFS315"/>
      <c r="FFT315"/>
      <c r="FFU315"/>
      <c r="FFV315"/>
      <c r="FFW315"/>
      <c r="FFX315"/>
      <c r="FFY315"/>
      <c r="FFZ315"/>
      <c r="FGA315"/>
      <c r="FGB315"/>
      <c r="FGC315"/>
      <c r="FGD315"/>
      <c r="FGE315"/>
      <c r="FGF315"/>
      <c r="FGG315"/>
      <c r="FGH315"/>
      <c r="FGI315"/>
      <c r="FGJ315"/>
      <c r="FGK315"/>
      <c r="FGL315"/>
      <c r="FGM315"/>
      <c r="FGN315"/>
      <c r="FGO315"/>
      <c r="FGP315"/>
      <c r="FGQ315"/>
      <c r="FGR315"/>
      <c r="FGS315"/>
      <c r="FGT315"/>
      <c r="FGU315"/>
      <c r="FGV315"/>
      <c r="FGW315"/>
      <c r="FGX315"/>
      <c r="FGY315"/>
      <c r="FGZ315"/>
      <c r="FHA315"/>
      <c r="FHB315"/>
      <c r="FHC315"/>
      <c r="FHD315"/>
      <c r="FHE315"/>
      <c r="FHF315"/>
      <c r="FHG315"/>
      <c r="FHH315"/>
      <c r="FHI315"/>
      <c r="FHJ315"/>
      <c r="FHK315"/>
      <c r="FHL315"/>
      <c r="FHM315"/>
      <c r="FHN315"/>
      <c r="FHO315"/>
      <c r="FHP315"/>
      <c r="FHQ315"/>
      <c r="FHR315"/>
      <c r="FHS315"/>
      <c r="FHT315"/>
      <c r="FHU315"/>
      <c r="FHV315"/>
      <c r="FHW315"/>
      <c r="FHX315"/>
      <c r="FHY315"/>
      <c r="FHZ315"/>
      <c r="FIA315"/>
      <c r="FIB315"/>
      <c r="FIC315"/>
      <c r="FID315"/>
      <c r="FIE315"/>
      <c r="FIF315"/>
      <c r="FIG315"/>
      <c r="FIH315"/>
      <c r="FII315"/>
      <c r="FIJ315"/>
      <c r="FIK315"/>
      <c r="FIL315"/>
      <c r="FIM315"/>
      <c r="FIN315"/>
      <c r="FIO315"/>
      <c r="FIP315"/>
      <c r="FIQ315"/>
      <c r="FIR315"/>
      <c r="FIS315"/>
      <c r="FIT315"/>
      <c r="FIU315"/>
      <c r="FIV315"/>
      <c r="FIW315"/>
      <c r="FIX315"/>
      <c r="FIY315"/>
      <c r="FIZ315"/>
      <c r="FJA315"/>
      <c r="FJB315"/>
      <c r="FJC315"/>
      <c r="FJD315"/>
      <c r="FJE315"/>
      <c r="FJF315"/>
      <c r="FJG315"/>
      <c r="FJH315"/>
      <c r="FJI315"/>
      <c r="FJJ315"/>
      <c r="FJK315"/>
      <c r="FJL315"/>
      <c r="FJM315"/>
      <c r="FJN315"/>
      <c r="FJO315"/>
      <c r="FJP315"/>
      <c r="FJQ315"/>
      <c r="FJR315"/>
      <c r="FJS315"/>
      <c r="FJT315"/>
      <c r="FJU315"/>
      <c r="FJV315"/>
      <c r="FJW315"/>
      <c r="FJX315"/>
      <c r="FJY315"/>
      <c r="FJZ315"/>
      <c r="FKA315"/>
      <c r="FKB315"/>
      <c r="FKC315"/>
      <c r="FKD315"/>
      <c r="FKE315"/>
      <c r="FKF315"/>
      <c r="FKG315"/>
      <c r="FKH315"/>
      <c r="FKI315"/>
      <c r="FKJ315"/>
      <c r="FKK315"/>
      <c r="FKL315"/>
      <c r="FKM315"/>
      <c r="FKN315"/>
      <c r="FKO315"/>
      <c r="FKP315"/>
      <c r="FKQ315"/>
      <c r="FKR315"/>
      <c r="FKS315"/>
      <c r="FKT315"/>
      <c r="FKU315"/>
      <c r="FKV315"/>
      <c r="FKW315"/>
      <c r="FKX315"/>
      <c r="FKY315"/>
      <c r="FKZ315"/>
      <c r="FLA315"/>
      <c r="FLB315"/>
      <c r="FLC315"/>
      <c r="FLD315"/>
      <c r="FLE315"/>
      <c r="FLF315"/>
      <c r="FLG315"/>
      <c r="FLH315"/>
      <c r="FLI315"/>
      <c r="FLJ315"/>
      <c r="FLK315"/>
      <c r="FLL315"/>
      <c r="FLM315"/>
      <c r="FLN315"/>
      <c r="FLO315"/>
      <c r="FLP315"/>
      <c r="FLQ315"/>
      <c r="FLR315"/>
      <c r="FLS315"/>
      <c r="FLT315"/>
      <c r="FLU315"/>
      <c r="FLV315"/>
      <c r="FLW315"/>
      <c r="FLX315"/>
      <c r="FLY315"/>
      <c r="FLZ315"/>
      <c r="FMA315"/>
      <c r="FMB315"/>
      <c r="FMC315"/>
      <c r="FMD315"/>
      <c r="FME315"/>
      <c r="FMF315"/>
      <c r="FMG315"/>
      <c r="FMH315"/>
      <c r="FMI315"/>
      <c r="FMJ315"/>
      <c r="FMK315"/>
      <c r="FML315"/>
      <c r="FMM315"/>
      <c r="FMN315"/>
      <c r="FMO315"/>
      <c r="FMP315"/>
      <c r="FMQ315"/>
      <c r="FMR315"/>
      <c r="FMS315"/>
      <c r="FMT315"/>
      <c r="FMU315"/>
      <c r="FMV315"/>
      <c r="FMW315"/>
      <c r="FMX315"/>
      <c r="FMY315"/>
      <c r="FMZ315"/>
      <c r="FNA315"/>
      <c r="FNB315"/>
      <c r="FNC315"/>
      <c r="FND315"/>
      <c r="FNE315"/>
      <c r="FNF315"/>
      <c r="FNG315"/>
      <c r="FNH315"/>
      <c r="FNI315"/>
      <c r="FNJ315"/>
      <c r="FNK315"/>
      <c r="FNL315"/>
      <c r="FNM315"/>
      <c r="FNN315"/>
      <c r="FNO315"/>
      <c r="FNP315"/>
      <c r="FNQ315"/>
      <c r="FNR315"/>
      <c r="FNS315"/>
      <c r="FNT315"/>
      <c r="FNU315"/>
      <c r="FNV315"/>
      <c r="FNW315"/>
      <c r="FNX315"/>
      <c r="FNY315"/>
      <c r="FNZ315"/>
      <c r="FOA315"/>
      <c r="FOB315"/>
      <c r="FOC315"/>
      <c r="FOD315"/>
      <c r="FOE315"/>
      <c r="FOF315"/>
      <c r="FOG315"/>
      <c r="FOH315"/>
      <c r="FOI315"/>
      <c r="FOJ315"/>
      <c r="FOK315"/>
      <c r="FOL315"/>
      <c r="FOM315"/>
      <c r="FON315"/>
      <c r="FOO315"/>
      <c r="FOP315"/>
      <c r="FOQ315"/>
      <c r="FOR315"/>
      <c r="FOS315"/>
      <c r="FOT315"/>
      <c r="FOU315"/>
      <c r="FOV315"/>
      <c r="FOW315"/>
      <c r="FOX315"/>
      <c r="FOY315"/>
      <c r="FOZ315"/>
      <c r="FPA315"/>
      <c r="FPB315"/>
      <c r="FPC315"/>
      <c r="FPD315"/>
      <c r="FPE315"/>
      <c r="FPF315"/>
      <c r="FPG315"/>
      <c r="FPH315"/>
      <c r="FPI315"/>
      <c r="FPJ315"/>
      <c r="FPK315"/>
      <c r="FPL315"/>
      <c r="FPM315"/>
      <c r="FPN315"/>
      <c r="FPO315"/>
      <c r="FPP315"/>
      <c r="FPQ315"/>
      <c r="FPR315"/>
      <c r="FPS315"/>
      <c r="FPT315"/>
      <c r="FPU315"/>
      <c r="FPV315"/>
      <c r="FPW315"/>
      <c r="FPX315"/>
      <c r="FPY315"/>
      <c r="FPZ315"/>
      <c r="FQA315"/>
      <c r="FQB315"/>
      <c r="FQC315"/>
      <c r="FQD315"/>
      <c r="FQE315"/>
      <c r="FQF315"/>
      <c r="FQG315"/>
      <c r="FQH315"/>
      <c r="FQI315"/>
      <c r="FQJ315"/>
      <c r="FQK315"/>
      <c r="FQL315"/>
      <c r="FQM315"/>
      <c r="FQN315"/>
      <c r="FQO315"/>
      <c r="FQP315"/>
      <c r="FQQ315"/>
      <c r="FQR315"/>
      <c r="FQS315"/>
      <c r="FQT315"/>
      <c r="FQU315"/>
      <c r="FQV315"/>
      <c r="FQW315"/>
      <c r="FQX315"/>
      <c r="FQY315"/>
      <c r="FQZ315"/>
      <c r="FRA315"/>
      <c r="FRB315"/>
      <c r="FRC315"/>
      <c r="FRD315"/>
      <c r="FRE315"/>
      <c r="FRF315"/>
      <c r="FRG315"/>
      <c r="FRH315"/>
      <c r="FRI315"/>
      <c r="FRJ315"/>
      <c r="FRK315"/>
      <c r="FRL315"/>
      <c r="FRM315"/>
      <c r="FRN315"/>
      <c r="FRO315"/>
      <c r="FRP315"/>
      <c r="FRQ315"/>
      <c r="FRR315"/>
      <c r="FRS315"/>
      <c r="FRT315"/>
      <c r="FRU315"/>
      <c r="FRV315"/>
      <c r="FRW315"/>
      <c r="FRX315"/>
      <c r="FRY315"/>
      <c r="FRZ315"/>
      <c r="FSA315"/>
      <c r="FSB315"/>
      <c r="FSC315"/>
      <c r="FSD315"/>
      <c r="FSE315"/>
      <c r="FSF315"/>
      <c r="FSG315"/>
      <c r="FSH315"/>
      <c r="FSI315"/>
      <c r="FSJ315"/>
      <c r="FSK315"/>
      <c r="FSL315"/>
      <c r="FSM315"/>
      <c r="FSN315"/>
      <c r="FSO315"/>
      <c r="FSP315"/>
      <c r="FSQ315"/>
      <c r="FSR315"/>
      <c r="FSS315"/>
      <c r="FST315"/>
      <c r="FSU315"/>
      <c r="FSV315"/>
      <c r="FSW315"/>
      <c r="FSX315"/>
      <c r="FSY315"/>
      <c r="FSZ315"/>
      <c r="FTA315"/>
      <c r="FTB315"/>
      <c r="FTC315"/>
      <c r="FTD315"/>
      <c r="FTE315"/>
      <c r="FTF315"/>
      <c r="FTG315"/>
      <c r="FTH315"/>
      <c r="FTI315"/>
      <c r="FTJ315"/>
      <c r="FTK315"/>
      <c r="FTL315"/>
      <c r="FTM315"/>
      <c r="FTN315"/>
      <c r="FTO315"/>
      <c r="FTP315"/>
      <c r="FTQ315"/>
      <c r="FTR315"/>
      <c r="FTS315"/>
      <c r="FTT315"/>
      <c r="FTU315"/>
      <c r="FTV315"/>
      <c r="FTW315"/>
      <c r="FTX315"/>
      <c r="FTY315"/>
      <c r="FTZ315"/>
      <c r="FUA315"/>
      <c r="FUB315"/>
      <c r="FUC315"/>
      <c r="FUD315"/>
      <c r="FUE315"/>
      <c r="FUF315"/>
      <c r="FUG315"/>
      <c r="FUH315"/>
      <c r="FUI315"/>
      <c r="FUJ315"/>
      <c r="FUK315"/>
      <c r="FUL315"/>
      <c r="FUM315"/>
      <c r="FUN315"/>
      <c r="FUO315"/>
      <c r="FUP315"/>
      <c r="FUQ315"/>
      <c r="FUR315"/>
      <c r="FUS315"/>
      <c r="FUT315"/>
      <c r="FUU315"/>
      <c r="FUV315"/>
      <c r="FUW315"/>
      <c r="FUX315"/>
      <c r="FUY315"/>
      <c r="FUZ315"/>
      <c r="FVA315"/>
      <c r="FVB315"/>
      <c r="FVC315"/>
      <c r="FVD315"/>
      <c r="FVE315"/>
      <c r="FVF315"/>
      <c r="FVG315"/>
      <c r="FVH315"/>
      <c r="FVI315"/>
      <c r="FVJ315"/>
      <c r="FVK315"/>
      <c r="FVL315"/>
      <c r="FVM315"/>
      <c r="FVN315"/>
      <c r="FVO315"/>
      <c r="FVP315"/>
      <c r="FVQ315"/>
      <c r="FVR315"/>
      <c r="FVS315"/>
      <c r="FVT315"/>
      <c r="FVU315"/>
      <c r="FVV315"/>
      <c r="FVW315"/>
      <c r="FVX315"/>
      <c r="FVY315"/>
      <c r="FVZ315"/>
      <c r="FWA315"/>
      <c r="FWB315"/>
      <c r="FWC315"/>
      <c r="FWD315"/>
      <c r="FWE315"/>
      <c r="FWF315"/>
      <c r="FWG315"/>
      <c r="FWH315"/>
      <c r="FWI315"/>
      <c r="FWJ315"/>
      <c r="FWK315"/>
      <c r="FWL315"/>
      <c r="FWM315"/>
      <c r="FWN315"/>
      <c r="FWO315"/>
      <c r="FWP315"/>
      <c r="FWQ315"/>
      <c r="FWR315"/>
      <c r="FWS315"/>
      <c r="FWT315"/>
      <c r="FWU315"/>
      <c r="FWV315"/>
      <c r="FWW315"/>
      <c r="FWX315"/>
      <c r="FWY315"/>
      <c r="FWZ315"/>
      <c r="FXA315"/>
      <c r="FXB315"/>
      <c r="FXC315"/>
      <c r="FXD315"/>
      <c r="FXE315"/>
      <c r="FXF315"/>
      <c r="FXG315"/>
      <c r="FXH315"/>
      <c r="FXI315"/>
      <c r="FXJ315"/>
      <c r="FXK315"/>
      <c r="FXL315"/>
      <c r="FXM315"/>
      <c r="FXN315"/>
      <c r="FXO315"/>
      <c r="FXP315"/>
      <c r="FXQ315"/>
      <c r="FXR315"/>
      <c r="FXS315"/>
      <c r="FXT315"/>
      <c r="FXU315"/>
      <c r="FXV315"/>
      <c r="FXW315"/>
      <c r="FXX315"/>
      <c r="FXY315"/>
      <c r="FXZ315"/>
      <c r="FYA315"/>
      <c r="FYB315"/>
      <c r="FYC315"/>
      <c r="FYD315"/>
      <c r="FYE315"/>
      <c r="FYF315"/>
      <c r="FYG315"/>
      <c r="FYH315"/>
      <c r="FYI315"/>
      <c r="FYJ315"/>
      <c r="FYK315"/>
      <c r="FYL315"/>
      <c r="FYM315"/>
      <c r="FYN315"/>
      <c r="FYO315"/>
      <c r="FYP315"/>
      <c r="FYQ315"/>
      <c r="FYR315"/>
      <c r="FYS315"/>
      <c r="FYT315"/>
      <c r="FYU315"/>
      <c r="FYV315"/>
      <c r="FYW315"/>
      <c r="FYX315"/>
      <c r="FYY315"/>
      <c r="FYZ315"/>
      <c r="FZA315"/>
      <c r="FZB315"/>
      <c r="FZC315"/>
      <c r="FZD315"/>
      <c r="FZE315"/>
      <c r="FZF315"/>
      <c r="FZG315"/>
      <c r="FZH315"/>
      <c r="FZI315"/>
      <c r="FZJ315"/>
      <c r="FZK315"/>
      <c r="FZL315"/>
      <c r="FZM315"/>
      <c r="FZN315"/>
      <c r="FZO315"/>
      <c r="FZP315"/>
      <c r="FZQ315"/>
      <c r="FZR315"/>
      <c r="FZS315"/>
      <c r="FZT315"/>
      <c r="FZU315"/>
      <c r="FZV315"/>
      <c r="FZW315"/>
      <c r="FZX315"/>
      <c r="FZY315"/>
      <c r="FZZ315"/>
      <c r="GAA315"/>
      <c r="GAB315"/>
      <c r="GAC315"/>
      <c r="GAD315"/>
      <c r="GAE315"/>
      <c r="GAF315"/>
      <c r="GAG315"/>
      <c r="GAH315"/>
      <c r="GAI315"/>
      <c r="GAJ315"/>
      <c r="GAK315"/>
      <c r="GAL315"/>
      <c r="GAM315"/>
      <c r="GAN315"/>
      <c r="GAO315"/>
      <c r="GAP315"/>
      <c r="GAQ315"/>
      <c r="GAR315"/>
      <c r="GAS315"/>
      <c r="GAT315"/>
      <c r="GAU315"/>
      <c r="GAV315"/>
      <c r="GAW315"/>
      <c r="GAX315"/>
      <c r="GAY315"/>
      <c r="GAZ315"/>
      <c r="GBA315"/>
      <c r="GBB315"/>
      <c r="GBC315"/>
      <c r="GBD315"/>
      <c r="GBE315"/>
      <c r="GBF315"/>
      <c r="GBG315"/>
      <c r="GBH315"/>
      <c r="GBI315"/>
      <c r="GBJ315"/>
      <c r="GBK315"/>
      <c r="GBL315"/>
      <c r="GBM315"/>
      <c r="GBN315"/>
      <c r="GBO315"/>
      <c r="GBP315"/>
      <c r="GBQ315"/>
      <c r="GBR315"/>
      <c r="GBS315"/>
      <c r="GBT315"/>
      <c r="GBU315"/>
      <c r="GBV315"/>
      <c r="GBW315"/>
      <c r="GBX315"/>
      <c r="GBY315"/>
      <c r="GBZ315"/>
      <c r="GCA315"/>
      <c r="GCB315"/>
      <c r="GCC315"/>
      <c r="GCD315"/>
      <c r="GCE315"/>
      <c r="GCF315"/>
      <c r="GCG315"/>
      <c r="GCH315"/>
      <c r="GCI315"/>
      <c r="GCJ315"/>
      <c r="GCK315"/>
      <c r="GCL315"/>
      <c r="GCM315"/>
      <c r="GCN315"/>
      <c r="GCO315"/>
      <c r="GCP315"/>
      <c r="GCQ315"/>
      <c r="GCR315"/>
      <c r="GCS315"/>
      <c r="GCT315"/>
      <c r="GCU315"/>
      <c r="GCV315"/>
      <c r="GCW315"/>
      <c r="GCX315"/>
      <c r="GCY315"/>
      <c r="GCZ315"/>
      <c r="GDA315"/>
      <c r="GDB315"/>
      <c r="GDC315"/>
      <c r="GDD315"/>
      <c r="GDE315"/>
      <c r="GDF315"/>
      <c r="GDG315"/>
      <c r="GDH315"/>
      <c r="GDI315"/>
      <c r="GDJ315"/>
      <c r="GDK315"/>
      <c r="GDL315"/>
      <c r="GDM315"/>
      <c r="GDN315"/>
      <c r="GDO315"/>
      <c r="GDP315"/>
      <c r="GDQ315"/>
      <c r="GDR315"/>
      <c r="GDS315"/>
      <c r="GDT315"/>
      <c r="GDU315"/>
      <c r="GDV315"/>
      <c r="GDW315"/>
      <c r="GDX315"/>
      <c r="GDY315"/>
      <c r="GDZ315"/>
      <c r="GEA315"/>
      <c r="GEB315"/>
      <c r="GEC315"/>
      <c r="GED315"/>
      <c r="GEE315"/>
      <c r="GEF315"/>
      <c r="GEG315"/>
      <c r="GEH315"/>
      <c r="GEI315"/>
      <c r="GEJ315"/>
      <c r="GEK315"/>
      <c r="GEL315"/>
      <c r="GEM315"/>
      <c r="GEN315"/>
      <c r="GEO315"/>
      <c r="GEP315"/>
      <c r="GEQ315"/>
      <c r="GER315"/>
      <c r="GES315"/>
      <c r="GET315"/>
      <c r="GEU315"/>
      <c r="GEV315"/>
      <c r="GEW315"/>
      <c r="GEX315"/>
      <c r="GEY315"/>
      <c r="GEZ315"/>
      <c r="GFA315"/>
      <c r="GFB315"/>
      <c r="GFC315"/>
      <c r="GFD315"/>
      <c r="GFE315"/>
      <c r="GFF315"/>
      <c r="GFG315"/>
      <c r="GFH315"/>
      <c r="GFI315"/>
      <c r="GFJ315"/>
      <c r="GFK315"/>
      <c r="GFL315"/>
      <c r="GFM315"/>
      <c r="GFN315"/>
      <c r="GFO315"/>
      <c r="GFP315"/>
      <c r="GFQ315"/>
      <c r="GFR315"/>
      <c r="GFS315"/>
      <c r="GFT315"/>
      <c r="GFU315"/>
      <c r="GFV315"/>
      <c r="GFW315"/>
      <c r="GFX315"/>
      <c r="GFY315"/>
      <c r="GFZ315"/>
      <c r="GGA315"/>
      <c r="GGB315"/>
      <c r="GGC315"/>
      <c r="GGD315"/>
      <c r="GGE315"/>
      <c r="GGF315"/>
      <c r="GGG315"/>
      <c r="GGH315"/>
      <c r="GGI315"/>
      <c r="GGJ315"/>
      <c r="GGK315"/>
      <c r="GGL315"/>
      <c r="GGM315"/>
      <c r="GGN315"/>
      <c r="GGO315"/>
      <c r="GGP315"/>
      <c r="GGQ315"/>
      <c r="GGR315"/>
      <c r="GGS315"/>
      <c r="GGT315"/>
      <c r="GGU315"/>
      <c r="GGV315"/>
      <c r="GGW315"/>
      <c r="GGX315"/>
      <c r="GGY315"/>
      <c r="GGZ315"/>
      <c r="GHA315"/>
      <c r="GHB315"/>
      <c r="GHC315"/>
      <c r="GHD315"/>
      <c r="GHE315"/>
      <c r="GHF315"/>
      <c r="GHG315"/>
      <c r="GHH315"/>
      <c r="GHI315"/>
      <c r="GHJ315"/>
      <c r="GHK315"/>
      <c r="GHL315"/>
      <c r="GHM315"/>
      <c r="GHN315"/>
      <c r="GHO315"/>
      <c r="GHP315"/>
      <c r="GHQ315"/>
      <c r="GHR315"/>
      <c r="GHS315"/>
      <c r="GHT315"/>
      <c r="GHU315"/>
      <c r="GHV315"/>
      <c r="GHW315"/>
      <c r="GHX315"/>
      <c r="GHY315"/>
      <c r="GHZ315"/>
      <c r="GIA315"/>
      <c r="GIB315"/>
      <c r="GIC315"/>
      <c r="GID315"/>
      <c r="GIE315"/>
      <c r="GIF315"/>
      <c r="GIG315"/>
      <c r="GIH315"/>
      <c r="GII315"/>
      <c r="GIJ315"/>
      <c r="GIK315"/>
      <c r="GIL315"/>
      <c r="GIM315"/>
      <c r="GIN315"/>
      <c r="GIO315"/>
      <c r="GIP315"/>
      <c r="GIQ315"/>
      <c r="GIR315"/>
      <c r="GIS315"/>
      <c r="GIT315"/>
      <c r="GIU315"/>
      <c r="GIV315"/>
      <c r="GIW315"/>
      <c r="GIX315"/>
      <c r="GIY315"/>
      <c r="GIZ315"/>
      <c r="GJA315"/>
      <c r="GJB315"/>
      <c r="GJC315"/>
      <c r="GJD315"/>
      <c r="GJE315"/>
      <c r="GJF315"/>
      <c r="GJG315"/>
      <c r="GJH315"/>
      <c r="GJI315"/>
      <c r="GJJ315"/>
      <c r="GJK315"/>
      <c r="GJL315"/>
      <c r="GJM315"/>
      <c r="GJN315"/>
      <c r="GJO315"/>
      <c r="GJP315"/>
      <c r="GJQ315"/>
      <c r="GJR315"/>
      <c r="GJS315"/>
      <c r="GJT315"/>
      <c r="GJU315"/>
      <c r="GJV315"/>
      <c r="GJW315"/>
      <c r="GJX315"/>
      <c r="GJY315"/>
      <c r="GJZ315"/>
      <c r="GKA315"/>
      <c r="GKB315"/>
      <c r="GKC315"/>
      <c r="GKD315"/>
      <c r="GKE315"/>
      <c r="GKF315"/>
      <c r="GKG315"/>
      <c r="GKH315"/>
      <c r="GKI315"/>
      <c r="GKJ315"/>
      <c r="GKK315"/>
      <c r="GKL315"/>
      <c r="GKM315"/>
      <c r="GKN315"/>
      <c r="GKO315"/>
      <c r="GKP315"/>
      <c r="GKQ315"/>
      <c r="GKR315"/>
      <c r="GKS315"/>
      <c r="GKT315"/>
      <c r="GKU315"/>
      <c r="GKV315"/>
      <c r="GKW315"/>
      <c r="GKX315"/>
      <c r="GKY315"/>
      <c r="GKZ315"/>
      <c r="GLA315"/>
      <c r="GLB315"/>
      <c r="GLC315"/>
      <c r="GLD315"/>
      <c r="GLE315"/>
      <c r="GLF315"/>
      <c r="GLG315"/>
      <c r="GLH315"/>
      <c r="GLI315"/>
      <c r="GLJ315"/>
      <c r="GLK315"/>
      <c r="GLL315"/>
      <c r="GLM315"/>
      <c r="GLN315"/>
      <c r="GLO315"/>
      <c r="GLP315"/>
      <c r="GLQ315"/>
      <c r="GLR315"/>
      <c r="GLS315"/>
      <c r="GLT315"/>
      <c r="GLU315"/>
      <c r="GLV315"/>
      <c r="GLW315"/>
      <c r="GLX315"/>
      <c r="GLY315"/>
      <c r="GLZ315"/>
      <c r="GMA315"/>
      <c r="GMB315"/>
      <c r="GMC315"/>
      <c r="GMD315"/>
      <c r="GME315"/>
      <c r="GMF315"/>
      <c r="GMG315"/>
      <c r="GMH315"/>
      <c r="GMI315"/>
      <c r="GMJ315"/>
      <c r="GMK315"/>
      <c r="GML315"/>
      <c r="GMM315"/>
      <c r="GMN315"/>
      <c r="GMO315"/>
      <c r="GMP315"/>
      <c r="GMQ315"/>
      <c r="GMR315"/>
      <c r="GMS315"/>
      <c r="GMT315"/>
      <c r="GMU315"/>
      <c r="GMV315"/>
      <c r="GMW315"/>
      <c r="GMX315"/>
      <c r="GMY315"/>
      <c r="GMZ315"/>
      <c r="GNA315"/>
      <c r="GNB315"/>
      <c r="GNC315"/>
      <c r="GND315"/>
      <c r="GNE315"/>
      <c r="GNF315"/>
      <c r="GNG315"/>
      <c r="GNH315"/>
      <c r="GNI315"/>
      <c r="GNJ315"/>
      <c r="GNK315"/>
      <c r="GNL315"/>
      <c r="GNM315"/>
      <c r="GNN315"/>
      <c r="GNO315"/>
      <c r="GNP315"/>
      <c r="GNQ315"/>
      <c r="GNR315"/>
      <c r="GNS315"/>
      <c r="GNT315"/>
      <c r="GNU315"/>
      <c r="GNV315"/>
      <c r="GNW315"/>
      <c r="GNX315"/>
      <c r="GNY315"/>
      <c r="GNZ315"/>
      <c r="GOA315"/>
      <c r="GOB315"/>
      <c r="GOC315"/>
      <c r="GOD315"/>
      <c r="GOE315"/>
      <c r="GOF315"/>
      <c r="GOG315"/>
      <c r="GOH315"/>
      <c r="GOI315"/>
      <c r="GOJ315"/>
      <c r="GOK315"/>
      <c r="GOL315"/>
      <c r="GOM315"/>
      <c r="GON315"/>
      <c r="GOO315"/>
      <c r="GOP315"/>
      <c r="GOQ315"/>
      <c r="GOR315"/>
      <c r="GOS315"/>
      <c r="GOT315"/>
      <c r="GOU315"/>
      <c r="GOV315"/>
      <c r="GOW315"/>
      <c r="GOX315"/>
      <c r="GOY315"/>
      <c r="GOZ315"/>
      <c r="GPA315"/>
      <c r="GPB315"/>
      <c r="GPC315"/>
      <c r="GPD315"/>
      <c r="GPE315"/>
      <c r="GPF315"/>
      <c r="GPG315"/>
      <c r="GPH315"/>
      <c r="GPI315"/>
      <c r="GPJ315"/>
      <c r="GPK315"/>
      <c r="GPL315"/>
      <c r="GPM315"/>
      <c r="GPN315"/>
      <c r="GPO315"/>
      <c r="GPP315"/>
      <c r="GPQ315"/>
      <c r="GPR315"/>
      <c r="GPS315"/>
      <c r="GPT315"/>
      <c r="GPU315"/>
      <c r="GPV315"/>
      <c r="GPW315"/>
      <c r="GPX315"/>
      <c r="GPY315"/>
      <c r="GPZ315"/>
      <c r="GQA315"/>
      <c r="GQB315"/>
      <c r="GQC315"/>
      <c r="GQD315"/>
      <c r="GQE315"/>
      <c r="GQF315"/>
      <c r="GQG315"/>
      <c r="GQH315"/>
      <c r="GQI315"/>
      <c r="GQJ315"/>
      <c r="GQK315"/>
      <c r="GQL315"/>
      <c r="GQM315"/>
      <c r="GQN315"/>
      <c r="GQO315"/>
      <c r="GQP315"/>
      <c r="GQQ315"/>
      <c r="GQR315"/>
      <c r="GQS315"/>
      <c r="GQT315"/>
      <c r="GQU315"/>
      <c r="GQV315"/>
      <c r="GQW315"/>
      <c r="GQX315"/>
      <c r="GQY315"/>
      <c r="GQZ315"/>
      <c r="GRA315"/>
      <c r="GRB315"/>
      <c r="GRC315"/>
      <c r="GRD315"/>
      <c r="GRE315"/>
      <c r="GRF315"/>
      <c r="GRG315"/>
      <c r="GRH315"/>
      <c r="GRI315"/>
      <c r="GRJ315"/>
      <c r="GRK315"/>
      <c r="GRL315"/>
      <c r="GRM315"/>
      <c r="GRN315"/>
      <c r="GRO315"/>
      <c r="GRP315"/>
      <c r="GRQ315"/>
      <c r="GRR315"/>
      <c r="GRS315"/>
      <c r="GRT315"/>
      <c r="GRU315"/>
      <c r="GRV315"/>
      <c r="GRW315"/>
      <c r="GRX315"/>
      <c r="GRY315"/>
      <c r="GRZ315"/>
      <c r="GSA315"/>
      <c r="GSB315"/>
      <c r="GSC315"/>
      <c r="GSD315"/>
      <c r="GSE315"/>
      <c r="GSF315"/>
      <c r="GSG315"/>
      <c r="GSH315"/>
      <c r="GSI315"/>
      <c r="GSJ315"/>
      <c r="GSK315"/>
      <c r="GSL315"/>
      <c r="GSM315"/>
      <c r="GSN315"/>
      <c r="GSO315"/>
      <c r="GSP315"/>
      <c r="GSQ315"/>
      <c r="GSR315"/>
      <c r="GSS315"/>
      <c r="GST315"/>
      <c r="GSU315"/>
      <c r="GSV315"/>
      <c r="GSW315"/>
      <c r="GSX315"/>
      <c r="GSY315"/>
      <c r="GSZ315"/>
      <c r="GTA315"/>
      <c r="GTB315"/>
      <c r="GTC315"/>
      <c r="GTD315"/>
      <c r="GTE315"/>
      <c r="GTF315"/>
      <c r="GTG315"/>
      <c r="GTH315"/>
      <c r="GTI315"/>
      <c r="GTJ315"/>
      <c r="GTK315"/>
      <c r="GTL315"/>
      <c r="GTM315"/>
      <c r="GTN315"/>
      <c r="GTO315"/>
      <c r="GTP315"/>
      <c r="GTQ315"/>
      <c r="GTR315"/>
      <c r="GTS315"/>
      <c r="GTT315"/>
      <c r="GTU315"/>
      <c r="GTV315"/>
      <c r="GTW315"/>
      <c r="GTX315"/>
      <c r="GTY315"/>
      <c r="GTZ315"/>
      <c r="GUA315"/>
      <c r="GUB315"/>
      <c r="GUC315"/>
      <c r="GUD315"/>
      <c r="GUE315"/>
      <c r="GUF315"/>
      <c r="GUG315"/>
      <c r="GUH315"/>
      <c r="GUI315"/>
      <c r="GUJ315"/>
      <c r="GUK315"/>
      <c r="GUL315"/>
      <c r="GUM315"/>
      <c r="GUN315"/>
      <c r="GUO315"/>
      <c r="GUP315"/>
      <c r="GUQ315"/>
      <c r="GUR315"/>
      <c r="GUS315"/>
      <c r="GUT315"/>
      <c r="GUU315"/>
      <c r="GUV315"/>
      <c r="GUW315"/>
      <c r="GUX315"/>
      <c r="GUY315"/>
      <c r="GUZ315"/>
      <c r="GVA315"/>
      <c r="GVB315"/>
      <c r="GVC315"/>
      <c r="GVD315"/>
      <c r="GVE315"/>
      <c r="GVF315"/>
      <c r="GVG315"/>
      <c r="GVH315"/>
      <c r="GVI315"/>
      <c r="GVJ315"/>
      <c r="GVK315"/>
      <c r="GVL315"/>
      <c r="GVM315"/>
      <c r="GVN315"/>
      <c r="GVO315"/>
      <c r="GVP315"/>
      <c r="GVQ315"/>
      <c r="GVR315"/>
      <c r="GVS315"/>
      <c r="GVT315"/>
      <c r="GVU315"/>
      <c r="GVV315"/>
      <c r="GVW315"/>
      <c r="GVX315"/>
      <c r="GVY315"/>
      <c r="GVZ315"/>
      <c r="GWA315"/>
      <c r="GWB315"/>
      <c r="GWC315"/>
      <c r="GWD315"/>
      <c r="GWE315"/>
      <c r="GWF315"/>
      <c r="GWG315"/>
      <c r="GWH315"/>
      <c r="GWI315"/>
      <c r="GWJ315"/>
      <c r="GWK315"/>
      <c r="GWL315"/>
      <c r="GWM315"/>
      <c r="GWN315"/>
      <c r="GWO315"/>
      <c r="GWP315"/>
      <c r="GWQ315"/>
      <c r="GWR315"/>
      <c r="GWS315"/>
      <c r="GWT315"/>
      <c r="GWU315"/>
      <c r="GWV315"/>
      <c r="GWW315"/>
      <c r="GWX315"/>
      <c r="GWY315"/>
      <c r="GWZ315"/>
      <c r="GXA315"/>
      <c r="GXB315"/>
      <c r="GXC315"/>
      <c r="GXD315"/>
      <c r="GXE315"/>
      <c r="GXF315"/>
      <c r="GXG315"/>
      <c r="GXH315"/>
      <c r="GXI315"/>
      <c r="GXJ315"/>
      <c r="GXK315"/>
      <c r="GXL315"/>
      <c r="GXM315"/>
      <c r="GXN315"/>
      <c r="GXO315"/>
      <c r="GXP315"/>
      <c r="GXQ315"/>
      <c r="GXR315"/>
      <c r="GXS315"/>
      <c r="GXT315"/>
      <c r="GXU315"/>
      <c r="GXV315"/>
      <c r="GXW315"/>
      <c r="GXX315"/>
      <c r="GXY315"/>
      <c r="GXZ315"/>
      <c r="GYA315"/>
      <c r="GYB315"/>
      <c r="GYC315"/>
      <c r="GYD315"/>
      <c r="GYE315"/>
      <c r="GYF315"/>
      <c r="GYG315"/>
      <c r="GYH315"/>
      <c r="GYI315"/>
      <c r="GYJ315"/>
      <c r="GYK315"/>
      <c r="GYL315"/>
      <c r="GYM315"/>
      <c r="GYN315"/>
      <c r="GYO315"/>
      <c r="GYP315"/>
      <c r="GYQ315"/>
      <c r="GYR315"/>
      <c r="GYS315"/>
      <c r="GYT315"/>
      <c r="GYU315"/>
      <c r="GYV315"/>
      <c r="GYW315"/>
      <c r="GYX315"/>
      <c r="GYY315"/>
      <c r="GYZ315"/>
      <c r="GZA315"/>
      <c r="GZB315"/>
      <c r="GZC315"/>
      <c r="GZD315"/>
      <c r="GZE315"/>
      <c r="GZF315"/>
      <c r="GZG315"/>
      <c r="GZH315"/>
      <c r="GZI315"/>
      <c r="GZJ315"/>
      <c r="GZK315"/>
      <c r="GZL315"/>
      <c r="GZM315"/>
      <c r="GZN315"/>
      <c r="GZO315"/>
      <c r="GZP315"/>
      <c r="GZQ315"/>
      <c r="GZR315"/>
      <c r="GZS315"/>
      <c r="GZT315"/>
      <c r="GZU315"/>
      <c r="GZV315"/>
      <c r="GZW315"/>
      <c r="GZX315"/>
      <c r="GZY315"/>
      <c r="GZZ315"/>
      <c r="HAA315"/>
      <c r="HAB315"/>
      <c r="HAC315"/>
      <c r="HAD315"/>
      <c r="HAE315"/>
      <c r="HAF315"/>
      <c r="HAG315"/>
      <c r="HAH315"/>
      <c r="HAI315"/>
      <c r="HAJ315"/>
      <c r="HAK315"/>
      <c r="HAL315"/>
      <c r="HAM315"/>
      <c r="HAN315"/>
      <c r="HAO315"/>
      <c r="HAP315"/>
      <c r="HAQ315"/>
      <c r="HAR315"/>
      <c r="HAS315"/>
      <c r="HAT315"/>
      <c r="HAU315"/>
      <c r="HAV315"/>
      <c r="HAW315"/>
      <c r="HAX315"/>
      <c r="HAY315"/>
      <c r="HAZ315"/>
      <c r="HBA315"/>
      <c r="HBB315"/>
      <c r="HBC315"/>
      <c r="HBD315"/>
      <c r="HBE315"/>
      <c r="HBF315"/>
      <c r="HBG315"/>
      <c r="HBH315"/>
      <c r="HBI315"/>
      <c r="HBJ315"/>
      <c r="HBK315"/>
      <c r="HBL315"/>
      <c r="HBM315"/>
      <c r="HBN315"/>
      <c r="HBO315"/>
      <c r="HBP315"/>
      <c r="HBQ315"/>
      <c r="HBR315"/>
      <c r="HBS315"/>
      <c r="HBT315"/>
      <c r="HBU315"/>
      <c r="HBV315"/>
      <c r="HBW315"/>
      <c r="HBX315"/>
      <c r="HBY315"/>
      <c r="HBZ315"/>
      <c r="HCA315"/>
      <c r="HCB315"/>
      <c r="HCC315"/>
      <c r="HCD315"/>
      <c r="HCE315"/>
      <c r="HCF315"/>
      <c r="HCG315"/>
      <c r="HCH315"/>
      <c r="HCI315"/>
      <c r="HCJ315"/>
      <c r="HCK315"/>
      <c r="HCL315"/>
      <c r="HCM315"/>
      <c r="HCN315"/>
      <c r="HCO315"/>
      <c r="HCP315"/>
      <c r="HCQ315"/>
      <c r="HCR315"/>
      <c r="HCS315"/>
      <c r="HCT315"/>
      <c r="HCU315"/>
      <c r="HCV315"/>
      <c r="HCW315"/>
      <c r="HCX315"/>
      <c r="HCY315"/>
      <c r="HCZ315"/>
      <c r="HDA315"/>
      <c r="HDB315"/>
      <c r="HDC315"/>
      <c r="HDD315"/>
      <c r="HDE315"/>
      <c r="HDF315"/>
      <c r="HDG315"/>
      <c r="HDH315"/>
      <c r="HDI315"/>
      <c r="HDJ315"/>
      <c r="HDK315"/>
      <c r="HDL315"/>
      <c r="HDM315"/>
      <c r="HDN315"/>
      <c r="HDO315"/>
      <c r="HDP315"/>
      <c r="HDQ315"/>
      <c r="HDR315"/>
      <c r="HDS315"/>
      <c r="HDT315"/>
      <c r="HDU315"/>
      <c r="HDV315"/>
      <c r="HDW315"/>
      <c r="HDX315"/>
      <c r="HDY315"/>
      <c r="HDZ315"/>
      <c r="HEA315"/>
      <c r="HEB315"/>
      <c r="HEC315"/>
      <c r="HED315"/>
      <c r="HEE315"/>
      <c r="HEF315"/>
      <c r="HEG315"/>
      <c r="HEH315"/>
      <c r="HEI315"/>
      <c r="HEJ315"/>
      <c r="HEK315"/>
      <c r="HEL315"/>
      <c r="HEM315"/>
      <c r="HEN315"/>
      <c r="HEO315"/>
      <c r="HEP315"/>
      <c r="HEQ315"/>
      <c r="HER315"/>
      <c r="HES315"/>
      <c r="HET315"/>
      <c r="HEU315"/>
      <c r="HEV315"/>
      <c r="HEW315"/>
      <c r="HEX315"/>
      <c r="HEY315"/>
      <c r="HEZ315"/>
      <c r="HFA315"/>
      <c r="HFB315"/>
      <c r="HFC315"/>
      <c r="HFD315"/>
      <c r="HFE315"/>
      <c r="HFF315"/>
      <c r="HFG315"/>
      <c r="HFH315"/>
      <c r="HFI315"/>
      <c r="HFJ315"/>
      <c r="HFK315"/>
      <c r="HFL315"/>
      <c r="HFM315"/>
      <c r="HFN315"/>
      <c r="HFO315"/>
      <c r="HFP315"/>
      <c r="HFQ315"/>
      <c r="HFR315"/>
      <c r="HFS315"/>
      <c r="HFT315"/>
      <c r="HFU315"/>
      <c r="HFV315"/>
      <c r="HFW315"/>
      <c r="HFX315"/>
      <c r="HFY315"/>
      <c r="HFZ315"/>
      <c r="HGA315"/>
      <c r="HGB315"/>
      <c r="HGC315"/>
      <c r="HGD315"/>
      <c r="HGE315"/>
      <c r="HGF315"/>
      <c r="HGG315"/>
      <c r="HGH315"/>
      <c r="HGI315"/>
      <c r="HGJ315"/>
      <c r="HGK315"/>
      <c r="HGL315"/>
      <c r="HGM315"/>
      <c r="HGN315"/>
      <c r="HGO315"/>
      <c r="HGP315"/>
      <c r="HGQ315"/>
      <c r="HGR315"/>
      <c r="HGS315"/>
      <c r="HGT315"/>
      <c r="HGU315"/>
      <c r="HGV315"/>
      <c r="HGW315"/>
      <c r="HGX315"/>
      <c r="HGY315"/>
      <c r="HGZ315"/>
      <c r="HHA315"/>
      <c r="HHB315"/>
      <c r="HHC315"/>
      <c r="HHD315"/>
      <c r="HHE315"/>
      <c r="HHF315"/>
      <c r="HHG315"/>
      <c r="HHH315"/>
      <c r="HHI315"/>
      <c r="HHJ315"/>
      <c r="HHK315"/>
      <c r="HHL315"/>
      <c r="HHM315"/>
      <c r="HHN315"/>
      <c r="HHO315"/>
      <c r="HHP315"/>
      <c r="HHQ315"/>
      <c r="HHR315"/>
      <c r="HHS315"/>
      <c r="HHT315"/>
      <c r="HHU315"/>
      <c r="HHV315"/>
      <c r="HHW315"/>
      <c r="HHX315"/>
      <c r="HHY315"/>
      <c r="HHZ315"/>
      <c r="HIA315"/>
      <c r="HIB315"/>
      <c r="HIC315"/>
      <c r="HID315"/>
      <c r="HIE315"/>
      <c r="HIF315"/>
      <c r="HIG315"/>
      <c r="HIH315"/>
      <c r="HII315"/>
      <c r="HIJ315"/>
      <c r="HIK315"/>
      <c r="HIL315"/>
      <c r="HIM315"/>
      <c r="HIN315"/>
      <c r="HIO315"/>
      <c r="HIP315"/>
      <c r="HIQ315"/>
      <c r="HIR315"/>
      <c r="HIS315"/>
      <c r="HIT315"/>
      <c r="HIU315"/>
      <c r="HIV315"/>
      <c r="HIW315"/>
      <c r="HIX315"/>
      <c r="HIY315"/>
      <c r="HIZ315"/>
      <c r="HJA315"/>
      <c r="HJB315"/>
      <c r="HJC315"/>
      <c r="HJD315"/>
      <c r="HJE315"/>
      <c r="HJF315"/>
      <c r="HJG315"/>
      <c r="HJH315"/>
      <c r="HJI315"/>
      <c r="HJJ315"/>
      <c r="HJK315"/>
      <c r="HJL315"/>
      <c r="HJM315"/>
      <c r="HJN315"/>
      <c r="HJO315"/>
      <c r="HJP315"/>
      <c r="HJQ315"/>
      <c r="HJR315"/>
      <c r="HJS315"/>
      <c r="HJT315"/>
      <c r="HJU315"/>
      <c r="HJV315"/>
      <c r="HJW315"/>
      <c r="HJX315"/>
      <c r="HJY315"/>
      <c r="HJZ315"/>
      <c r="HKA315"/>
      <c r="HKB315"/>
      <c r="HKC315"/>
      <c r="HKD315"/>
      <c r="HKE315"/>
      <c r="HKF315"/>
      <c r="HKG315"/>
      <c r="HKH315"/>
      <c r="HKI315"/>
      <c r="HKJ315"/>
      <c r="HKK315"/>
      <c r="HKL315"/>
      <c r="HKM315"/>
      <c r="HKN315"/>
      <c r="HKO315"/>
      <c r="HKP315"/>
      <c r="HKQ315"/>
      <c r="HKR315"/>
      <c r="HKS315"/>
      <c r="HKT315"/>
      <c r="HKU315"/>
      <c r="HKV315"/>
      <c r="HKW315"/>
      <c r="HKX315"/>
      <c r="HKY315"/>
      <c r="HKZ315"/>
      <c r="HLA315"/>
      <c r="HLB315"/>
      <c r="HLC315"/>
      <c r="HLD315"/>
      <c r="HLE315"/>
      <c r="HLF315"/>
      <c r="HLG315"/>
      <c r="HLH315"/>
      <c r="HLI315"/>
      <c r="HLJ315"/>
      <c r="HLK315"/>
      <c r="HLL315"/>
      <c r="HLM315"/>
      <c r="HLN315"/>
      <c r="HLO315"/>
      <c r="HLP315"/>
      <c r="HLQ315"/>
      <c r="HLR315"/>
      <c r="HLS315"/>
      <c r="HLT315"/>
      <c r="HLU315"/>
      <c r="HLV315"/>
      <c r="HLW315"/>
      <c r="HLX315"/>
      <c r="HLY315"/>
      <c r="HLZ315"/>
      <c r="HMA315"/>
      <c r="HMB315"/>
      <c r="HMC315"/>
      <c r="HMD315"/>
      <c r="HME315"/>
      <c r="HMF315"/>
      <c r="HMG315"/>
      <c r="HMH315"/>
      <c r="HMI315"/>
      <c r="HMJ315"/>
      <c r="HMK315"/>
      <c r="HML315"/>
      <c r="HMM315"/>
      <c r="HMN315"/>
      <c r="HMO315"/>
      <c r="HMP315"/>
      <c r="HMQ315"/>
      <c r="HMR315"/>
      <c r="HMS315"/>
      <c r="HMT315"/>
      <c r="HMU315"/>
      <c r="HMV315"/>
      <c r="HMW315"/>
      <c r="HMX315"/>
      <c r="HMY315"/>
      <c r="HMZ315"/>
      <c r="HNA315"/>
      <c r="HNB315"/>
      <c r="HNC315"/>
      <c r="HND315"/>
      <c r="HNE315"/>
      <c r="HNF315"/>
      <c r="HNG315"/>
      <c r="HNH315"/>
      <c r="HNI315"/>
      <c r="HNJ315"/>
      <c r="HNK315"/>
      <c r="HNL315"/>
      <c r="HNM315"/>
      <c r="HNN315"/>
      <c r="HNO315"/>
      <c r="HNP315"/>
      <c r="HNQ315"/>
      <c r="HNR315"/>
      <c r="HNS315"/>
      <c r="HNT315"/>
      <c r="HNU315"/>
      <c r="HNV315"/>
      <c r="HNW315"/>
      <c r="HNX315"/>
      <c r="HNY315"/>
      <c r="HNZ315"/>
      <c r="HOA315"/>
      <c r="HOB315"/>
      <c r="HOC315"/>
      <c r="HOD315"/>
      <c r="HOE315"/>
      <c r="HOF315"/>
      <c r="HOG315"/>
      <c r="HOH315"/>
      <c r="HOI315"/>
      <c r="HOJ315"/>
      <c r="HOK315"/>
      <c r="HOL315"/>
      <c r="HOM315"/>
      <c r="HON315"/>
      <c r="HOO315"/>
      <c r="HOP315"/>
      <c r="HOQ315"/>
      <c r="HOR315"/>
      <c r="HOS315"/>
      <c r="HOT315"/>
      <c r="HOU315"/>
      <c r="HOV315"/>
      <c r="HOW315"/>
      <c r="HOX315"/>
      <c r="HOY315"/>
      <c r="HOZ315"/>
      <c r="HPA315"/>
      <c r="HPB315"/>
      <c r="HPC315"/>
      <c r="HPD315"/>
      <c r="HPE315"/>
      <c r="HPF315"/>
      <c r="HPG315"/>
      <c r="HPH315"/>
      <c r="HPI315"/>
      <c r="HPJ315"/>
      <c r="HPK315"/>
      <c r="HPL315"/>
      <c r="HPM315"/>
      <c r="HPN315"/>
      <c r="HPO315"/>
      <c r="HPP315"/>
      <c r="HPQ315"/>
      <c r="HPR315"/>
      <c r="HPS315"/>
      <c r="HPT315"/>
      <c r="HPU315"/>
      <c r="HPV315"/>
      <c r="HPW315"/>
      <c r="HPX315"/>
      <c r="HPY315"/>
      <c r="HPZ315"/>
      <c r="HQA315"/>
      <c r="HQB315"/>
      <c r="HQC315"/>
      <c r="HQD315"/>
      <c r="HQE315"/>
      <c r="HQF315"/>
      <c r="HQG315"/>
      <c r="HQH315"/>
      <c r="HQI315"/>
      <c r="HQJ315"/>
      <c r="HQK315"/>
      <c r="HQL315"/>
      <c r="HQM315"/>
      <c r="HQN315"/>
      <c r="HQO315"/>
      <c r="HQP315"/>
      <c r="HQQ315"/>
      <c r="HQR315"/>
      <c r="HQS315"/>
      <c r="HQT315"/>
      <c r="HQU315"/>
      <c r="HQV315"/>
      <c r="HQW315"/>
      <c r="HQX315"/>
      <c r="HQY315"/>
      <c r="HQZ315"/>
      <c r="HRA315"/>
      <c r="HRB315"/>
      <c r="HRC315"/>
      <c r="HRD315"/>
      <c r="HRE315"/>
      <c r="HRF315"/>
      <c r="HRG315"/>
      <c r="HRH315"/>
      <c r="HRI315"/>
      <c r="HRJ315"/>
      <c r="HRK315"/>
      <c r="HRL315"/>
      <c r="HRM315"/>
      <c r="HRN315"/>
      <c r="HRO315"/>
      <c r="HRP315"/>
      <c r="HRQ315"/>
      <c r="HRR315"/>
      <c r="HRS315"/>
      <c r="HRT315"/>
      <c r="HRU315"/>
      <c r="HRV315"/>
      <c r="HRW315"/>
      <c r="HRX315"/>
      <c r="HRY315"/>
      <c r="HRZ315"/>
      <c r="HSA315"/>
      <c r="HSB315"/>
      <c r="HSC315"/>
      <c r="HSD315"/>
      <c r="HSE315"/>
      <c r="HSF315"/>
      <c r="HSG315"/>
      <c r="HSH315"/>
      <c r="HSI315"/>
      <c r="HSJ315"/>
      <c r="HSK315"/>
      <c r="HSL315"/>
      <c r="HSM315"/>
      <c r="HSN315"/>
      <c r="HSO315"/>
      <c r="HSP315"/>
      <c r="HSQ315"/>
      <c r="HSR315"/>
      <c r="HSS315"/>
      <c r="HST315"/>
      <c r="HSU315"/>
      <c r="HSV315"/>
      <c r="HSW315"/>
      <c r="HSX315"/>
      <c r="HSY315"/>
      <c r="HSZ315"/>
      <c r="HTA315"/>
      <c r="HTB315"/>
      <c r="HTC315"/>
      <c r="HTD315"/>
      <c r="HTE315"/>
      <c r="HTF315"/>
      <c r="HTG315"/>
      <c r="HTH315"/>
      <c r="HTI315"/>
      <c r="HTJ315"/>
      <c r="HTK315"/>
      <c r="HTL315"/>
      <c r="HTM315"/>
      <c r="HTN315"/>
      <c r="HTO315"/>
      <c r="HTP315"/>
      <c r="HTQ315"/>
      <c r="HTR315"/>
      <c r="HTS315"/>
      <c r="HTT315"/>
      <c r="HTU315"/>
      <c r="HTV315"/>
      <c r="HTW315"/>
      <c r="HTX315"/>
      <c r="HTY315"/>
      <c r="HTZ315"/>
      <c r="HUA315"/>
      <c r="HUB315"/>
      <c r="HUC315"/>
      <c r="HUD315"/>
      <c r="HUE315"/>
      <c r="HUF315"/>
      <c r="HUG315"/>
      <c r="HUH315"/>
      <c r="HUI315"/>
      <c r="HUJ315"/>
      <c r="HUK315"/>
      <c r="HUL315"/>
      <c r="HUM315"/>
      <c r="HUN315"/>
      <c r="HUO315"/>
      <c r="HUP315"/>
      <c r="HUQ315"/>
      <c r="HUR315"/>
      <c r="HUS315"/>
      <c r="HUT315"/>
      <c r="HUU315"/>
      <c r="HUV315"/>
      <c r="HUW315"/>
      <c r="HUX315"/>
      <c r="HUY315"/>
      <c r="HUZ315"/>
      <c r="HVA315"/>
      <c r="HVB315"/>
      <c r="HVC315"/>
      <c r="HVD315"/>
      <c r="HVE315"/>
      <c r="HVF315"/>
      <c r="HVG315"/>
      <c r="HVH315"/>
      <c r="HVI315"/>
      <c r="HVJ315"/>
      <c r="HVK315"/>
      <c r="HVL315"/>
      <c r="HVM315"/>
      <c r="HVN315"/>
      <c r="HVO315"/>
      <c r="HVP315"/>
      <c r="HVQ315"/>
      <c r="HVR315"/>
      <c r="HVS315"/>
      <c r="HVT315"/>
      <c r="HVU315"/>
      <c r="HVV315"/>
      <c r="HVW315"/>
      <c r="HVX315"/>
      <c r="HVY315"/>
      <c r="HVZ315"/>
      <c r="HWA315"/>
      <c r="HWB315"/>
      <c r="HWC315"/>
      <c r="HWD315"/>
      <c r="HWE315"/>
      <c r="HWF315"/>
      <c r="HWG315"/>
      <c r="HWH315"/>
      <c r="HWI315"/>
      <c r="HWJ315"/>
      <c r="HWK315"/>
      <c r="HWL315"/>
      <c r="HWM315"/>
      <c r="HWN315"/>
      <c r="HWO315"/>
      <c r="HWP315"/>
      <c r="HWQ315"/>
      <c r="HWR315"/>
      <c r="HWS315"/>
      <c r="HWT315"/>
      <c r="HWU315"/>
      <c r="HWV315"/>
      <c r="HWW315"/>
      <c r="HWX315"/>
      <c r="HWY315"/>
      <c r="HWZ315"/>
      <c r="HXA315"/>
      <c r="HXB315"/>
      <c r="HXC315"/>
      <c r="HXD315"/>
      <c r="HXE315"/>
      <c r="HXF315"/>
      <c r="HXG315"/>
      <c r="HXH315"/>
      <c r="HXI315"/>
      <c r="HXJ315"/>
      <c r="HXK315"/>
      <c r="HXL315"/>
      <c r="HXM315"/>
      <c r="HXN315"/>
      <c r="HXO315"/>
      <c r="HXP315"/>
      <c r="HXQ315"/>
      <c r="HXR315"/>
      <c r="HXS315"/>
      <c r="HXT315"/>
      <c r="HXU315"/>
      <c r="HXV315"/>
      <c r="HXW315"/>
      <c r="HXX315"/>
      <c r="HXY315"/>
      <c r="HXZ315"/>
      <c r="HYA315"/>
      <c r="HYB315"/>
      <c r="HYC315"/>
      <c r="HYD315"/>
      <c r="HYE315"/>
      <c r="HYF315"/>
      <c r="HYG315"/>
      <c r="HYH315"/>
      <c r="HYI315"/>
      <c r="HYJ315"/>
      <c r="HYK315"/>
      <c r="HYL315"/>
      <c r="HYM315"/>
      <c r="HYN315"/>
      <c r="HYO315"/>
      <c r="HYP315"/>
      <c r="HYQ315"/>
      <c r="HYR315"/>
      <c r="HYS315"/>
      <c r="HYT315"/>
      <c r="HYU315"/>
      <c r="HYV315"/>
      <c r="HYW315"/>
      <c r="HYX315"/>
      <c r="HYY315"/>
      <c r="HYZ315"/>
      <c r="HZA315"/>
      <c r="HZB315"/>
      <c r="HZC315"/>
      <c r="HZD315"/>
      <c r="HZE315"/>
      <c r="HZF315"/>
      <c r="HZG315"/>
      <c r="HZH315"/>
      <c r="HZI315"/>
      <c r="HZJ315"/>
      <c r="HZK315"/>
      <c r="HZL315"/>
      <c r="HZM315"/>
      <c r="HZN315"/>
      <c r="HZO315"/>
      <c r="HZP315"/>
      <c r="HZQ315"/>
      <c r="HZR315"/>
      <c r="HZS315"/>
      <c r="HZT315"/>
      <c r="HZU315"/>
      <c r="HZV315"/>
      <c r="HZW315"/>
      <c r="HZX315"/>
      <c r="HZY315"/>
      <c r="HZZ315"/>
      <c r="IAA315"/>
      <c r="IAB315"/>
      <c r="IAC315"/>
      <c r="IAD315"/>
      <c r="IAE315"/>
      <c r="IAF315"/>
      <c r="IAG315"/>
      <c r="IAH315"/>
      <c r="IAI315"/>
      <c r="IAJ315"/>
      <c r="IAK315"/>
      <c r="IAL315"/>
      <c r="IAM315"/>
      <c r="IAN315"/>
      <c r="IAO315"/>
      <c r="IAP315"/>
      <c r="IAQ315"/>
      <c r="IAR315"/>
      <c r="IAS315"/>
      <c r="IAT315"/>
      <c r="IAU315"/>
      <c r="IAV315"/>
      <c r="IAW315"/>
      <c r="IAX315"/>
      <c r="IAY315"/>
      <c r="IAZ315"/>
      <c r="IBA315"/>
      <c r="IBB315"/>
      <c r="IBC315"/>
      <c r="IBD315"/>
      <c r="IBE315"/>
      <c r="IBF315"/>
      <c r="IBG315"/>
      <c r="IBH315"/>
      <c r="IBI315"/>
      <c r="IBJ315"/>
      <c r="IBK315"/>
      <c r="IBL315"/>
      <c r="IBM315"/>
      <c r="IBN315"/>
      <c r="IBO315"/>
      <c r="IBP315"/>
      <c r="IBQ315"/>
      <c r="IBR315"/>
      <c r="IBS315"/>
      <c r="IBT315"/>
      <c r="IBU315"/>
      <c r="IBV315"/>
      <c r="IBW315"/>
      <c r="IBX315"/>
      <c r="IBY315"/>
      <c r="IBZ315"/>
      <c r="ICA315"/>
      <c r="ICB315"/>
      <c r="ICC315"/>
      <c r="ICD315"/>
      <c r="ICE315"/>
      <c r="ICF315"/>
      <c r="ICG315"/>
      <c r="ICH315"/>
      <c r="ICI315"/>
      <c r="ICJ315"/>
      <c r="ICK315"/>
      <c r="ICL315"/>
      <c r="ICM315"/>
      <c r="ICN315"/>
      <c r="ICO315"/>
      <c r="ICP315"/>
      <c r="ICQ315"/>
      <c r="ICR315"/>
      <c r="ICS315"/>
      <c r="ICT315"/>
      <c r="ICU315"/>
      <c r="ICV315"/>
      <c r="ICW315"/>
      <c r="ICX315"/>
      <c r="ICY315"/>
      <c r="ICZ315"/>
      <c r="IDA315"/>
      <c r="IDB315"/>
      <c r="IDC315"/>
      <c r="IDD315"/>
      <c r="IDE315"/>
      <c r="IDF315"/>
      <c r="IDG315"/>
      <c r="IDH315"/>
      <c r="IDI315"/>
      <c r="IDJ315"/>
      <c r="IDK315"/>
      <c r="IDL315"/>
      <c r="IDM315"/>
      <c r="IDN315"/>
      <c r="IDO315"/>
      <c r="IDP315"/>
      <c r="IDQ315"/>
      <c r="IDR315"/>
      <c r="IDS315"/>
      <c r="IDT315"/>
      <c r="IDU315"/>
      <c r="IDV315"/>
      <c r="IDW315"/>
      <c r="IDX315"/>
      <c r="IDY315"/>
      <c r="IDZ315"/>
      <c r="IEA315"/>
      <c r="IEB315"/>
      <c r="IEC315"/>
      <c r="IED315"/>
      <c r="IEE315"/>
      <c r="IEF315"/>
      <c r="IEG315"/>
      <c r="IEH315"/>
      <c r="IEI315"/>
      <c r="IEJ315"/>
      <c r="IEK315"/>
      <c r="IEL315"/>
      <c r="IEM315"/>
      <c r="IEN315"/>
      <c r="IEO315"/>
      <c r="IEP315"/>
      <c r="IEQ315"/>
      <c r="IER315"/>
      <c r="IES315"/>
      <c r="IET315"/>
      <c r="IEU315"/>
      <c r="IEV315"/>
      <c r="IEW315"/>
      <c r="IEX315"/>
      <c r="IEY315"/>
      <c r="IEZ315"/>
      <c r="IFA315"/>
      <c r="IFB315"/>
      <c r="IFC315"/>
      <c r="IFD315"/>
      <c r="IFE315"/>
      <c r="IFF315"/>
      <c r="IFG315"/>
      <c r="IFH315"/>
      <c r="IFI315"/>
      <c r="IFJ315"/>
      <c r="IFK315"/>
      <c r="IFL315"/>
      <c r="IFM315"/>
      <c r="IFN315"/>
      <c r="IFO315"/>
      <c r="IFP315"/>
      <c r="IFQ315"/>
      <c r="IFR315"/>
      <c r="IFS315"/>
      <c r="IFT315"/>
      <c r="IFU315"/>
      <c r="IFV315"/>
      <c r="IFW315"/>
      <c r="IFX315"/>
      <c r="IFY315"/>
      <c r="IFZ315"/>
      <c r="IGA315"/>
      <c r="IGB315"/>
      <c r="IGC315"/>
      <c r="IGD315"/>
      <c r="IGE315"/>
      <c r="IGF315"/>
      <c r="IGG315"/>
      <c r="IGH315"/>
      <c r="IGI315"/>
      <c r="IGJ315"/>
      <c r="IGK315"/>
      <c r="IGL315"/>
      <c r="IGM315"/>
      <c r="IGN315"/>
      <c r="IGO315"/>
      <c r="IGP315"/>
      <c r="IGQ315"/>
      <c r="IGR315"/>
      <c r="IGS315"/>
      <c r="IGT315"/>
      <c r="IGU315"/>
      <c r="IGV315"/>
      <c r="IGW315"/>
      <c r="IGX315"/>
      <c r="IGY315"/>
      <c r="IGZ315"/>
      <c r="IHA315"/>
      <c r="IHB315"/>
      <c r="IHC315"/>
      <c r="IHD315"/>
      <c r="IHE315"/>
      <c r="IHF315"/>
      <c r="IHG315"/>
      <c r="IHH315"/>
      <c r="IHI315"/>
      <c r="IHJ315"/>
      <c r="IHK315"/>
      <c r="IHL315"/>
      <c r="IHM315"/>
      <c r="IHN315"/>
      <c r="IHO315"/>
      <c r="IHP315"/>
      <c r="IHQ315"/>
      <c r="IHR315"/>
      <c r="IHS315"/>
      <c r="IHT315"/>
      <c r="IHU315"/>
      <c r="IHV315"/>
      <c r="IHW315"/>
      <c r="IHX315"/>
      <c r="IHY315"/>
      <c r="IHZ315"/>
      <c r="IIA315"/>
      <c r="IIB315"/>
      <c r="IIC315"/>
      <c r="IID315"/>
      <c r="IIE315"/>
      <c r="IIF315"/>
      <c r="IIG315"/>
      <c r="IIH315"/>
      <c r="III315"/>
      <c r="IIJ315"/>
      <c r="IIK315"/>
      <c r="IIL315"/>
      <c r="IIM315"/>
      <c r="IIN315"/>
      <c r="IIO315"/>
      <c r="IIP315"/>
      <c r="IIQ315"/>
      <c r="IIR315"/>
      <c r="IIS315"/>
      <c r="IIT315"/>
      <c r="IIU315"/>
      <c r="IIV315"/>
      <c r="IIW315"/>
      <c r="IIX315"/>
      <c r="IIY315"/>
      <c r="IIZ315"/>
      <c r="IJA315"/>
      <c r="IJB315"/>
      <c r="IJC315"/>
      <c r="IJD315"/>
      <c r="IJE315"/>
      <c r="IJF315"/>
      <c r="IJG315"/>
      <c r="IJH315"/>
      <c r="IJI315"/>
      <c r="IJJ315"/>
      <c r="IJK315"/>
      <c r="IJL315"/>
      <c r="IJM315"/>
      <c r="IJN315"/>
      <c r="IJO315"/>
      <c r="IJP315"/>
      <c r="IJQ315"/>
      <c r="IJR315"/>
      <c r="IJS315"/>
      <c r="IJT315"/>
      <c r="IJU315"/>
      <c r="IJV315"/>
      <c r="IJW315"/>
      <c r="IJX315"/>
      <c r="IJY315"/>
      <c r="IJZ315"/>
      <c r="IKA315"/>
      <c r="IKB315"/>
      <c r="IKC315"/>
      <c r="IKD315"/>
      <c r="IKE315"/>
      <c r="IKF315"/>
      <c r="IKG315"/>
      <c r="IKH315"/>
      <c r="IKI315"/>
      <c r="IKJ315"/>
      <c r="IKK315"/>
      <c r="IKL315"/>
      <c r="IKM315"/>
      <c r="IKN315"/>
      <c r="IKO315"/>
      <c r="IKP315"/>
      <c r="IKQ315"/>
      <c r="IKR315"/>
      <c r="IKS315"/>
      <c r="IKT315"/>
      <c r="IKU315"/>
      <c r="IKV315"/>
      <c r="IKW315"/>
      <c r="IKX315"/>
      <c r="IKY315"/>
      <c r="IKZ315"/>
      <c r="ILA315"/>
      <c r="ILB315"/>
      <c r="ILC315"/>
      <c r="ILD315"/>
      <c r="ILE315"/>
      <c r="ILF315"/>
      <c r="ILG315"/>
      <c r="ILH315"/>
      <c r="ILI315"/>
      <c r="ILJ315"/>
      <c r="ILK315"/>
      <c r="ILL315"/>
      <c r="ILM315"/>
      <c r="ILN315"/>
      <c r="ILO315"/>
      <c r="ILP315"/>
      <c r="ILQ315"/>
      <c r="ILR315"/>
      <c r="ILS315"/>
      <c r="ILT315"/>
      <c r="ILU315"/>
      <c r="ILV315"/>
      <c r="ILW315"/>
      <c r="ILX315"/>
      <c r="ILY315"/>
      <c r="ILZ315"/>
      <c r="IMA315"/>
      <c r="IMB315"/>
      <c r="IMC315"/>
      <c r="IMD315"/>
      <c r="IME315"/>
      <c r="IMF315"/>
      <c r="IMG315"/>
      <c r="IMH315"/>
      <c r="IMI315"/>
      <c r="IMJ315"/>
      <c r="IMK315"/>
      <c r="IML315"/>
      <c r="IMM315"/>
      <c r="IMN315"/>
      <c r="IMO315"/>
      <c r="IMP315"/>
      <c r="IMQ315"/>
      <c r="IMR315"/>
      <c r="IMS315"/>
      <c r="IMT315"/>
      <c r="IMU315"/>
      <c r="IMV315"/>
      <c r="IMW315"/>
      <c r="IMX315"/>
      <c r="IMY315"/>
      <c r="IMZ315"/>
      <c r="INA315"/>
      <c r="INB315"/>
      <c r="INC315"/>
      <c r="IND315"/>
      <c r="INE315"/>
      <c r="INF315"/>
      <c r="ING315"/>
      <c r="INH315"/>
      <c r="INI315"/>
      <c r="INJ315"/>
      <c r="INK315"/>
      <c r="INL315"/>
      <c r="INM315"/>
      <c r="INN315"/>
      <c r="INO315"/>
      <c r="INP315"/>
      <c r="INQ315"/>
      <c r="INR315"/>
      <c r="INS315"/>
      <c r="INT315"/>
      <c r="INU315"/>
      <c r="INV315"/>
      <c r="INW315"/>
      <c r="INX315"/>
      <c r="INY315"/>
      <c r="INZ315"/>
      <c r="IOA315"/>
      <c r="IOB315"/>
      <c r="IOC315"/>
      <c r="IOD315"/>
      <c r="IOE315"/>
      <c r="IOF315"/>
      <c r="IOG315"/>
      <c r="IOH315"/>
      <c r="IOI315"/>
      <c r="IOJ315"/>
      <c r="IOK315"/>
      <c r="IOL315"/>
      <c r="IOM315"/>
      <c r="ION315"/>
      <c r="IOO315"/>
      <c r="IOP315"/>
      <c r="IOQ315"/>
      <c r="IOR315"/>
      <c r="IOS315"/>
      <c r="IOT315"/>
      <c r="IOU315"/>
      <c r="IOV315"/>
      <c r="IOW315"/>
      <c r="IOX315"/>
      <c r="IOY315"/>
      <c r="IOZ315"/>
      <c r="IPA315"/>
      <c r="IPB315"/>
      <c r="IPC315"/>
      <c r="IPD315"/>
      <c r="IPE315"/>
      <c r="IPF315"/>
      <c r="IPG315"/>
      <c r="IPH315"/>
      <c r="IPI315"/>
      <c r="IPJ315"/>
      <c r="IPK315"/>
      <c r="IPL315"/>
      <c r="IPM315"/>
      <c r="IPN315"/>
      <c r="IPO315"/>
      <c r="IPP315"/>
      <c r="IPQ315"/>
      <c r="IPR315"/>
      <c r="IPS315"/>
      <c r="IPT315"/>
      <c r="IPU315"/>
      <c r="IPV315"/>
      <c r="IPW315"/>
      <c r="IPX315"/>
      <c r="IPY315"/>
      <c r="IPZ315"/>
      <c r="IQA315"/>
      <c r="IQB315"/>
      <c r="IQC315"/>
      <c r="IQD315"/>
      <c r="IQE315"/>
      <c r="IQF315"/>
      <c r="IQG315"/>
      <c r="IQH315"/>
      <c r="IQI315"/>
      <c r="IQJ315"/>
      <c r="IQK315"/>
      <c r="IQL315"/>
      <c r="IQM315"/>
      <c r="IQN315"/>
      <c r="IQO315"/>
      <c r="IQP315"/>
      <c r="IQQ315"/>
      <c r="IQR315"/>
      <c r="IQS315"/>
      <c r="IQT315"/>
      <c r="IQU315"/>
      <c r="IQV315"/>
      <c r="IQW315"/>
      <c r="IQX315"/>
      <c r="IQY315"/>
      <c r="IQZ315"/>
      <c r="IRA315"/>
      <c r="IRB315"/>
      <c r="IRC315"/>
      <c r="IRD315"/>
      <c r="IRE315"/>
      <c r="IRF315"/>
      <c r="IRG315"/>
      <c r="IRH315"/>
      <c r="IRI315"/>
      <c r="IRJ315"/>
      <c r="IRK315"/>
      <c r="IRL315"/>
      <c r="IRM315"/>
      <c r="IRN315"/>
      <c r="IRO315"/>
      <c r="IRP315"/>
      <c r="IRQ315"/>
      <c r="IRR315"/>
      <c r="IRS315"/>
      <c r="IRT315"/>
      <c r="IRU315"/>
      <c r="IRV315"/>
      <c r="IRW315"/>
      <c r="IRX315"/>
      <c r="IRY315"/>
      <c r="IRZ315"/>
      <c r="ISA315"/>
      <c r="ISB315"/>
      <c r="ISC315"/>
      <c r="ISD315"/>
      <c r="ISE315"/>
      <c r="ISF315"/>
      <c r="ISG315"/>
      <c r="ISH315"/>
      <c r="ISI315"/>
      <c r="ISJ315"/>
      <c r="ISK315"/>
      <c r="ISL315"/>
      <c r="ISM315"/>
      <c r="ISN315"/>
      <c r="ISO315"/>
      <c r="ISP315"/>
      <c r="ISQ315"/>
      <c r="ISR315"/>
      <c r="ISS315"/>
      <c r="IST315"/>
      <c r="ISU315"/>
      <c r="ISV315"/>
      <c r="ISW315"/>
      <c r="ISX315"/>
      <c r="ISY315"/>
      <c r="ISZ315"/>
      <c r="ITA315"/>
      <c r="ITB315"/>
      <c r="ITC315"/>
      <c r="ITD315"/>
      <c r="ITE315"/>
      <c r="ITF315"/>
      <c r="ITG315"/>
      <c r="ITH315"/>
      <c r="ITI315"/>
      <c r="ITJ315"/>
      <c r="ITK315"/>
      <c r="ITL315"/>
      <c r="ITM315"/>
      <c r="ITN315"/>
      <c r="ITO315"/>
      <c r="ITP315"/>
      <c r="ITQ315"/>
      <c r="ITR315"/>
      <c r="ITS315"/>
      <c r="ITT315"/>
      <c r="ITU315"/>
      <c r="ITV315"/>
      <c r="ITW315"/>
      <c r="ITX315"/>
      <c r="ITY315"/>
      <c r="ITZ315"/>
      <c r="IUA315"/>
      <c r="IUB315"/>
      <c r="IUC315"/>
      <c r="IUD315"/>
      <c r="IUE315"/>
      <c r="IUF315"/>
      <c r="IUG315"/>
      <c r="IUH315"/>
      <c r="IUI315"/>
      <c r="IUJ315"/>
      <c r="IUK315"/>
      <c r="IUL315"/>
      <c r="IUM315"/>
      <c r="IUN315"/>
      <c r="IUO315"/>
      <c r="IUP315"/>
      <c r="IUQ315"/>
      <c r="IUR315"/>
      <c r="IUS315"/>
      <c r="IUT315"/>
      <c r="IUU315"/>
      <c r="IUV315"/>
      <c r="IUW315"/>
      <c r="IUX315"/>
      <c r="IUY315"/>
      <c r="IUZ315"/>
      <c r="IVA315"/>
      <c r="IVB315"/>
      <c r="IVC315"/>
      <c r="IVD315"/>
      <c r="IVE315"/>
      <c r="IVF315"/>
      <c r="IVG315"/>
      <c r="IVH315"/>
      <c r="IVI315"/>
      <c r="IVJ315"/>
      <c r="IVK315"/>
      <c r="IVL315"/>
      <c r="IVM315"/>
      <c r="IVN315"/>
      <c r="IVO315"/>
      <c r="IVP315"/>
      <c r="IVQ315"/>
      <c r="IVR315"/>
      <c r="IVS315"/>
      <c r="IVT315"/>
      <c r="IVU315"/>
      <c r="IVV315"/>
      <c r="IVW315"/>
      <c r="IVX315"/>
      <c r="IVY315"/>
      <c r="IVZ315"/>
      <c r="IWA315"/>
      <c r="IWB315"/>
      <c r="IWC315"/>
      <c r="IWD315"/>
      <c r="IWE315"/>
      <c r="IWF315"/>
      <c r="IWG315"/>
      <c r="IWH315"/>
      <c r="IWI315"/>
      <c r="IWJ315"/>
      <c r="IWK315"/>
      <c r="IWL315"/>
      <c r="IWM315"/>
      <c r="IWN315"/>
      <c r="IWO315"/>
      <c r="IWP315"/>
      <c r="IWQ315"/>
      <c r="IWR315"/>
      <c r="IWS315"/>
      <c r="IWT315"/>
      <c r="IWU315"/>
      <c r="IWV315"/>
      <c r="IWW315"/>
      <c r="IWX315"/>
      <c r="IWY315"/>
      <c r="IWZ315"/>
      <c r="IXA315"/>
      <c r="IXB315"/>
      <c r="IXC315"/>
      <c r="IXD315"/>
      <c r="IXE315"/>
      <c r="IXF315"/>
      <c r="IXG315"/>
      <c r="IXH315"/>
      <c r="IXI315"/>
      <c r="IXJ315"/>
      <c r="IXK315"/>
      <c r="IXL315"/>
      <c r="IXM315"/>
      <c r="IXN315"/>
      <c r="IXO315"/>
      <c r="IXP315"/>
      <c r="IXQ315"/>
      <c r="IXR315"/>
      <c r="IXS315"/>
      <c r="IXT315"/>
      <c r="IXU315"/>
      <c r="IXV315"/>
      <c r="IXW315"/>
      <c r="IXX315"/>
      <c r="IXY315"/>
      <c r="IXZ315"/>
      <c r="IYA315"/>
      <c r="IYB315"/>
      <c r="IYC315"/>
      <c r="IYD315"/>
      <c r="IYE315"/>
      <c r="IYF315"/>
      <c r="IYG315"/>
      <c r="IYH315"/>
      <c r="IYI315"/>
      <c r="IYJ315"/>
      <c r="IYK315"/>
      <c r="IYL315"/>
      <c r="IYM315"/>
      <c r="IYN315"/>
      <c r="IYO315"/>
      <c r="IYP315"/>
      <c r="IYQ315"/>
      <c r="IYR315"/>
      <c r="IYS315"/>
      <c r="IYT315"/>
      <c r="IYU315"/>
      <c r="IYV315"/>
      <c r="IYW315"/>
      <c r="IYX315"/>
      <c r="IYY315"/>
      <c r="IYZ315"/>
      <c r="IZA315"/>
      <c r="IZB315"/>
      <c r="IZC315"/>
      <c r="IZD315"/>
      <c r="IZE315"/>
      <c r="IZF315"/>
      <c r="IZG315"/>
      <c r="IZH315"/>
      <c r="IZI315"/>
      <c r="IZJ315"/>
      <c r="IZK315"/>
      <c r="IZL315"/>
      <c r="IZM315"/>
      <c r="IZN315"/>
      <c r="IZO315"/>
      <c r="IZP315"/>
      <c r="IZQ315"/>
      <c r="IZR315"/>
      <c r="IZS315"/>
      <c r="IZT315"/>
      <c r="IZU315"/>
      <c r="IZV315"/>
      <c r="IZW315"/>
      <c r="IZX315"/>
      <c r="IZY315"/>
      <c r="IZZ315"/>
      <c r="JAA315"/>
      <c r="JAB315"/>
      <c r="JAC315"/>
      <c r="JAD315"/>
      <c r="JAE315"/>
      <c r="JAF315"/>
      <c r="JAG315"/>
      <c r="JAH315"/>
      <c r="JAI315"/>
      <c r="JAJ315"/>
      <c r="JAK315"/>
      <c r="JAL315"/>
      <c r="JAM315"/>
      <c r="JAN315"/>
      <c r="JAO315"/>
      <c r="JAP315"/>
      <c r="JAQ315"/>
      <c r="JAR315"/>
      <c r="JAS315"/>
      <c r="JAT315"/>
      <c r="JAU315"/>
      <c r="JAV315"/>
      <c r="JAW315"/>
      <c r="JAX315"/>
      <c r="JAY315"/>
      <c r="JAZ315"/>
      <c r="JBA315"/>
      <c r="JBB315"/>
      <c r="JBC315"/>
      <c r="JBD315"/>
      <c r="JBE315"/>
      <c r="JBF315"/>
      <c r="JBG315"/>
      <c r="JBH315"/>
      <c r="JBI315"/>
      <c r="JBJ315"/>
      <c r="JBK315"/>
      <c r="JBL315"/>
      <c r="JBM315"/>
      <c r="JBN315"/>
      <c r="JBO315"/>
      <c r="JBP315"/>
      <c r="JBQ315"/>
      <c r="JBR315"/>
      <c r="JBS315"/>
      <c r="JBT315"/>
      <c r="JBU315"/>
      <c r="JBV315"/>
      <c r="JBW315"/>
      <c r="JBX315"/>
      <c r="JBY315"/>
      <c r="JBZ315"/>
      <c r="JCA315"/>
      <c r="JCB315"/>
      <c r="JCC315"/>
      <c r="JCD315"/>
      <c r="JCE315"/>
      <c r="JCF315"/>
      <c r="JCG315"/>
      <c r="JCH315"/>
      <c r="JCI315"/>
      <c r="JCJ315"/>
      <c r="JCK315"/>
      <c r="JCL315"/>
      <c r="JCM315"/>
      <c r="JCN315"/>
      <c r="JCO315"/>
      <c r="JCP315"/>
      <c r="JCQ315"/>
      <c r="JCR315"/>
      <c r="JCS315"/>
      <c r="JCT315"/>
      <c r="JCU315"/>
      <c r="JCV315"/>
      <c r="JCW315"/>
      <c r="JCX315"/>
      <c r="JCY315"/>
      <c r="JCZ315"/>
      <c r="JDA315"/>
      <c r="JDB315"/>
      <c r="JDC315"/>
      <c r="JDD315"/>
      <c r="JDE315"/>
      <c r="JDF315"/>
      <c r="JDG315"/>
      <c r="JDH315"/>
      <c r="JDI315"/>
      <c r="JDJ315"/>
      <c r="JDK315"/>
      <c r="JDL315"/>
      <c r="JDM315"/>
      <c r="JDN315"/>
      <c r="JDO315"/>
      <c r="JDP315"/>
      <c r="JDQ315"/>
      <c r="JDR315"/>
      <c r="JDS315"/>
      <c r="JDT315"/>
      <c r="JDU315"/>
      <c r="JDV315"/>
      <c r="JDW315"/>
      <c r="JDX315"/>
      <c r="JDY315"/>
      <c r="JDZ315"/>
      <c r="JEA315"/>
      <c r="JEB315"/>
      <c r="JEC315"/>
      <c r="JED315"/>
      <c r="JEE315"/>
      <c r="JEF315"/>
      <c r="JEG315"/>
      <c r="JEH315"/>
      <c r="JEI315"/>
      <c r="JEJ315"/>
      <c r="JEK315"/>
      <c r="JEL315"/>
      <c r="JEM315"/>
      <c r="JEN315"/>
      <c r="JEO315"/>
      <c r="JEP315"/>
      <c r="JEQ315"/>
      <c r="JER315"/>
      <c r="JES315"/>
      <c r="JET315"/>
      <c r="JEU315"/>
      <c r="JEV315"/>
      <c r="JEW315"/>
      <c r="JEX315"/>
      <c r="JEY315"/>
      <c r="JEZ315"/>
      <c r="JFA315"/>
      <c r="JFB315"/>
      <c r="JFC315"/>
      <c r="JFD315"/>
      <c r="JFE315"/>
      <c r="JFF315"/>
      <c r="JFG315"/>
      <c r="JFH315"/>
      <c r="JFI315"/>
      <c r="JFJ315"/>
      <c r="JFK315"/>
      <c r="JFL315"/>
      <c r="JFM315"/>
      <c r="JFN315"/>
      <c r="JFO315"/>
      <c r="JFP315"/>
      <c r="JFQ315"/>
      <c r="JFR315"/>
      <c r="JFS315"/>
      <c r="JFT315"/>
      <c r="JFU315"/>
      <c r="JFV315"/>
      <c r="JFW315"/>
      <c r="JFX315"/>
      <c r="JFY315"/>
      <c r="JFZ315"/>
      <c r="JGA315"/>
      <c r="JGB315"/>
      <c r="JGC315"/>
      <c r="JGD315"/>
      <c r="JGE315"/>
      <c r="JGF315"/>
      <c r="JGG315"/>
      <c r="JGH315"/>
      <c r="JGI315"/>
      <c r="JGJ315"/>
      <c r="JGK315"/>
      <c r="JGL315"/>
      <c r="JGM315"/>
      <c r="JGN315"/>
      <c r="JGO315"/>
      <c r="JGP315"/>
      <c r="JGQ315"/>
      <c r="JGR315"/>
      <c r="JGS315"/>
      <c r="JGT315"/>
      <c r="JGU315"/>
      <c r="JGV315"/>
      <c r="JGW315"/>
      <c r="JGX315"/>
      <c r="JGY315"/>
      <c r="JGZ315"/>
      <c r="JHA315"/>
      <c r="JHB315"/>
      <c r="JHC315"/>
      <c r="JHD315"/>
      <c r="JHE315"/>
      <c r="JHF315"/>
      <c r="JHG315"/>
      <c r="JHH315"/>
      <c r="JHI315"/>
      <c r="JHJ315"/>
      <c r="JHK315"/>
      <c r="JHL315"/>
      <c r="JHM315"/>
      <c r="JHN315"/>
      <c r="JHO315"/>
      <c r="JHP315"/>
      <c r="JHQ315"/>
      <c r="JHR315"/>
      <c r="JHS315"/>
      <c r="JHT315"/>
      <c r="JHU315"/>
      <c r="JHV315"/>
      <c r="JHW315"/>
      <c r="JHX315"/>
      <c r="JHY315"/>
      <c r="JHZ315"/>
      <c r="JIA315"/>
      <c r="JIB315"/>
      <c r="JIC315"/>
      <c r="JID315"/>
      <c r="JIE315"/>
      <c r="JIF315"/>
      <c r="JIG315"/>
      <c r="JIH315"/>
      <c r="JII315"/>
      <c r="JIJ315"/>
      <c r="JIK315"/>
      <c r="JIL315"/>
      <c r="JIM315"/>
      <c r="JIN315"/>
      <c r="JIO315"/>
      <c r="JIP315"/>
      <c r="JIQ315"/>
      <c r="JIR315"/>
      <c r="JIS315"/>
      <c r="JIT315"/>
      <c r="JIU315"/>
      <c r="JIV315"/>
      <c r="JIW315"/>
      <c r="JIX315"/>
      <c r="JIY315"/>
      <c r="JIZ315"/>
      <c r="JJA315"/>
      <c r="JJB315"/>
      <c r="JJC315"/>
      <c r="JJD315"/>
      <c r="JJE315"/>
      <c r="JJF315"/>
      <c r="JJG315"/>
      <c r="JJH315"/>
      <c r="JJI315"/>
      <c r="JJJ315"/>
      <c r="JJK315"/>
      <c r="JJL315"/>
      <c r="JJM315"/>
      <c r="JJN315"/>
      <c r="JJO315"/>
      <c r="JJP315"/>
      <c r="JJQ315"/>
      <c r="JJR315"/>
      <c r="JJS315"/>
      <c r="JJT315"/>
      <c r="JJU315"/>
      <c r="JJV315"/>
      <c r="JJW315"/>
      <c r="JJX315"/>
      <c r="JJY315"/>
      <c r="JJZ315"/>
      <c r="JKA315"/>
      <c r="JKB315"/>
      <c r="JKC315"/>
      <c r="JKD315"/>
      <c r="JKE315"/>
      <c r="JKF315"/>
      <c r="JKG315"/>
      <c r="JKH315"/>
      <c r="JKI315"/>
      <c r="JKJ315"/>
      <c r="JKK315"/>
      <c r="JKL315"/>
      <c r="JKM315"/>
      <c r="JKN315"/>
      <c r="JKO315"/>
      <c r="JKP315"/>
      <c r="JKQ315"/>
      <c r="JKR315"/>
      <c r="JKS315"/>
      <c r="JKT315"/>
      <c r="JKU315"/>
      <c r="JKV315"/>
      <c r="JKW315"/>
      <c r="JKX315"/>
      <c r="JKY315"/>
      <c r="JKZ315"/>
      <c r="JLA315"/>
      <c r="JLB315"/>
      <c r="JLC315"/>
      <c r="JLD315"/>
      <c r="JLE315"/>
      <c r="JLF315"/>
      <c r="JLG315"/>
      <c r="JLH315"/>
      <c r="JLI315"/>
      <c r="JLJ315"/>
      <c r="JLK315"/>
      <c r="JLL315"/>
      <c r="JLM315"/>
      <c r="JLN315"/>
      <c r="JLO315"/>
      <c r="JLP315"/>
      <c r="JLQ315"/>
      <c r="JLR315"/>
      <c r="JLS315"/>
      <c r="JLT315"/>
      <c r="JLU315"/>
      <c r="JLV315"/>
      <c r="JLW315"/>
      <c r="JLX315"/>
      <c r="JLY315"/>
      <c r="JLZ315"/>
      <c r="JMA315"/>
      <c r="JMB315"/>
      <c r="JMC315"/>
      <c r="JMD315"/>
      <c r="JME315"/>
      <c r="JMF315"/>
      <c r="JMG315"/>
      <c r="JMH315"/>
      <c r="JMI315"/>
      <c r="JMJ315"/>
      <c r="JMK315"/>
      <c r="JML315"/>
      <c r="JMM315"/>
      <c r="JMN315"/>
      <c r="JMO315"/>
      <c r="JMP315"/>
      <c r="JMQ315"/>
      <c r="JMR315"/>
      <c r="JMS315"/>
      <c r="JMT315"/>
      <c r="JMU315"/>
      <c r="JMV315"/>
      <c r="JMW315"/>
      <c r="JMX315"/>
      <c r="JMY315"/>
      <c r="JMZ315"/>
      <c r="JNA315"/>
      <c r="JNB315"/>
      <c r="JNC315"/>
      <c r="JND315"/>
      <c r="JNE315"/>
      <c r="JNF315"/>
      <c r="JNG315"/>
      <c r="JNH315"/>
      <c r="JNI315"/>
      <c r="JNJ315"/>
      <c r="JNK315"/>
      <c r="JNL315"/>
      <c r="JNM315"/>
      <c r="JNN315"/>
      <c r="JNO315"/>
      <c r="JNP315"/>
      <c r="JNQ315"/>
      <c r="JNR315"/>
      <c r="JNS315"/>
      <c r="JNT315"/>
      <c r="JNU315"/>
      <c r="JNV315"/>
      <c r="JNW315"/>
      <c r="JNX315"/>
      <c r="JNY315"/>
      <c r="JNZ315"/>
      <c r="JOA315"/>
      <c r="JOB315"/>
      <c r="JOC315"/>
      <c r="JOD315"/>
      <c r="JOE315"/>
      <c r="JOF315"/>
      <c r="JOG315"/>
      <c r="JOH315"/>
      <c r="JOI315"/>
      <c r="JOJ315"/>
      <c r="JOK315"/>
      <c r="JOL315"/>
      <c r="JOM315"/>
      <c r="JON315"/>
      <c r="JOO315"/>
      <c r="JOP315"/>
      <c r="JOQ315"/>
      <c r="JOR315"/>
      <c r="JOS315"/>
      <c r="JOT315"/>
      <c r="JOU315"/>
      <c r="JOV315"/>
      <c r="JOW315"/>
      <c r="JOX315"/>
      <c r="JOY315"/>
      <c r="JOZ315"/>
      <c r="JPA315"/>
      <c r="JPB315"/>
      <c r="JPC315"/>
      <c r="JPD315"/>
      <c r="JPE315"/>
      <c r="JPF315"/>
      <c r="JPG315"/>
      <c r="JPH315"/>
      <c r="JPI315"/>
      <c r="JPJ315"/>
      <c r="JPK315"/>
      <c r="JPL315"/>
      <c r="JPM315"/>
      <c r="JPN315"/>
      <c r="JPO315"/>
      <c r="JPP315"/>
      <c r="JPQ315"/>
      <c r="JPR315"/>
      <c r="JPS315"/>
      <c r="JPT315"/>
      <c r="JPU315"/>
      <c r="JPV315"/>
      <c r="JPW315"/>
      <c r="JPX315"/>
      <c r="JPY315"/>
      <c r="JPZ315"/>
      <c r="JQA315"/>
      <c r="JQB315"/>
      <c r="JQC315"/>
      <c r="JQD315"/>
      <c r="JQE315"/>
      <c r="JQF315"/>
      <c r="JQG315"/>
      <c r="JQH315"/>
      <c r="JQI315"/>
      <c r="JQJ315"/>
      <c r="JQK315"/>
      <c r="JQL315"/>
      <c r="JQM315"/>
      <c r="JQN315"/>
      <c r="JQO315"/>
      <c r="JQP315"/>
      <c r="JQQ315"/>
      <c r="JQR315"/>
      <c r="JQS315"/>
      <c r="JQT315"/>
      <c r="JQU315"/>
      <c r="JQV315"/>
      <c r="JQW315"/>
      <c r="JQX315"/>
      <c r="JQY315"/>
      <c r="JQZ315"/>
      <c r="JRA315"/>
      <c r="JRB315"/>
      <c r="JRC315"/>
      <c r="JRD315"/>
      <c r="JRE315"/>
      <c r="JRF315"/>
      <c r="JRG315"/>
      <c r="JRH315"/>
      <c r="JRI315"/>
      <c r="JRJ315"/>
      <c r="JRK315"/>
      <c r="JRL315"/>
      <c r="JRM315"/>
      <c r="JRN315"/>
      <c r="JRO315"/>
      <c r="JRP315"/>
      <c r="JRQ315"/>
      <c r="JRR315"/>
      <c r="JRS315"/>
      <c r="JRT315"/>
      <c r="JRU315"/>
      <c r="JRV315"/>
      <c r="JRW315"/>
      <c r="JRX315"/>
      <c r="JRY315"/>
      <c r="JRZ315"/>
      <c r="JSA315"/>
      <c r="JSB315"/>
      <c r="JSC315"/>
      <c r="JSD315"/>
      <c r="JSE315"/>
      <c r="JSF315"/>
      <c r="JSG315"/>
      <c r="JSH315"/>
      <c r="JSI315"/>
      <c r="JSJ315"/>
      <c r="JSK315"/>
      <c r="JSL315"/>
      <c r="JSM315"/>
      <c r="JSN315"/>
      <c r="JSO315"/>
      <c r="JSP315"/>
      <c r="JSQ315"/>
      <c r="JSR315"/>
      <c r="JSS315"/>
      <c r="JST315"/>
      <c r="JSU315"/>
      <c r="JSV315"/>
      <c r="JSW315"/>
      <c r="JSX315"/>
      <c r="JSY315"/>
      <c r="JSZ315"/>
      <c r="JTA315"/>
      <c r="JTB315"/>
      <c r="JTC315"/>
      <c r="JTD315"/>
      <c r="JTE315"/>
      <c r="JTF315"/>
      <c r="JTG315"/>
      <c r="JTH315"/>
      <c r="JTI315"/>
      <c r="JTJ315"/>
      <c r="JTK315"/>
      <c r="JTL315"/>
      <c r="JTM315"/>
      <c r="JTN315"/>
      <c r="JTO315"/>
      <c r="JTP315"/>
      <c r="JTQ315"/>
      <c r="JTR315"/>
      <c r="JTS315"/>
      <c r="JTT315"/>
      <c r="JTU315"/>
      <c r="JTV315"/>
      <c r="JTW315"/>
      <c r="JTX315"/>
      <c r="JTY315"/>
      <c r="JTZ315"/>
      <c r="JUA315"/>
      <c r="JUB315"/>
      <c r="JUC315"/>
      <c r="JUD315"/>
      <c r="JUE315"/>
      <c r="JUF315"/>
      <c r="JUG315"/>
      <c r="JUH315"/>
      <c r="JUI315"/>
      <c r="JUJ315"/>
      <c r="JUK315"/>
      <c r="JUL315"/>
      <c r="JUM315"/>
      <c r="JUN315"/>
      <c r="JUO315"/>
      <c r="JUP315"/>
      <c r="JUQ315"/>
      <c r="JUR315"/>
      <c r="JUS315"/>
      <c r="JUT315"/>
      <c r="JUU315"/>
      <c r="JUV315"/>
      <c r="JUW315"/>
      <c r="JUX315"/>
      <c r="JUY315"/>
      <c r="JUZ315"/>
      <c r="JVA315"/>
      <c r="JVB315"/>
      <c r="JVC315"/>
      <c r="JVD315"/>
      <c r="JVE315"/>
      <c r="JVF315"/>
      <c r="JVG315"/>
      <c r="JVH315"/>
      <c r="JVI315"/>
      <c r="JVJ315"/>
      <c r="JVK315"/>
      <c r="JVL315"/>
      <c r="JVM315"/>
      <c r="JVN315"/>
      <c r="JVO315"/>
      <c r="JVP315"/>
      <c r="JVQ315"/>
      <c r="JVR315"/>
      <c r="JVS315"/>
      <c r="JVT315"/>
      <c r="JVU315"/>
      <c r="JVV315"/>
      <c r="JVW315"/>
      <c r="JVX315"/>
      <c r="JVY315"/>
      <c r="JVZ315"/>
      <c r="JWA315"/>
      <c r="JWB315"/>
      <c r="JWC315"/>
      <c r="JWD315"/>
      <c r="JWE315"/>
      <c r="JWF315"/>
      <c r="JWG315"/>
      <c r="JWH315"/>
      <c r="JWI315"/>
      <c r="JWJ315"/>
      <c r="JWK315"/>
      <c r="JWL315"/>
      <c r="JWM315"/>
      <c r="JWN315"/>
      <c r="JWO315"/>
      <c r="JWP315"/>
      <c r="JWQ315"/>
      <c r="JWR315"/>
      <c r="JWS315"/>
      <c r="JWT315"/>
      <c r="JWU315"/>
      <c r="JWV315"/>
      <c r="JWW315"/>
      <c r="JWX315"/>
      <c r="JWY315"/>
      <c r="JWZ315"/>
      <c r="JXA315"/>
      <c r="JXB315"/>
      <c r="JXC315"/>
      <c r="JXD315"/>
      <c r="JXE315"/>
      <c r="JXF315"/>
      <c r="JXG315"/>
      <c r="JXH315"/>
      <c r="JXI315"/>
      <c r="JXJ315"/>
      <c r="JXK315"/>
      <c r="JXL315"/>
      <c r="JXM315"/>
      <c r="JXN315"/>
      <c r="JXO315"/>
      <c r="JXP315"/>
      <c r="JXQ315"/>
      <c r="JXR315"/>
      <c r="JXS315"/>
      <c r="JXT315"/>
      <c r="JXU315"/>
      <c r="JXV315"/>
      <c r="JXW315"/>
      <c r="JXX315"/>
      <c r="JXY315"/>
      <c r="JXZ315"/>
      <c r="JYA315"/>
      <c r="JYB315"/>
      <c r="JYC315"/>
      <c r="JYD315"/>
      <c r="JYE315"/>
      <c r="JYF315"/>
      <c r="JYG315"/>
      <c r="JYH315"/>
      <c r="JYI315"/>
      <c r="JYJ315"/>
      <c r="JYK315"/>
      <c r="JYL315"/>
      <c r="JYM315"/>
      <c r="JYN315"/>
      <c r="JYO315"/>
      <c r="JYP315"/>
      <c r="JYQ315"/>
      <c r="JYR315"/>
      <c r="JYS315"/>
      <c r="JYT315"/>
      <c r="JYU315"/>
      <c r="JYV315"/>
      <c r="JYW315"/>
      <c r="JYX315"/>
      <c r="JYY315"/>
      <c r="JYZ315"/>
      <c r="JZA315"/>
      <c r="JZB315"/>
      <c r="JZC315"/>
      <c r="JZD315"/>
      <c r="JZE315"/>
      <c r="JZF315"/>
      <c r="JZG315"/>
      <c r="JZH315"/>
      <c r="JZI315"/>
      <c r="JZJ315"/>
      <c r="JZK315"/>
      <c r="JZL315"/>
      <c r="JZM315"/>
      <c r="JZN315"/>
      <c r="JZO315"/>
      <c r="JZP315"/>
      <c r="JZQ315"/>
      <c r="JZR315"/>
      <c r="JZS315"/>
      <c r="JZT315"/>
      <c r="JZU315"/>
      <c r="JZV315"/>
      <c r="JZW315"/>
      <c r="JZX315"/>
      <c r="JZY315"/>
      <c r="JZZ315"/>
      <c r="KAA315"/>
      <c r="KAB315"/>
      <c r="KAC315"/>
      <c r="KAD315"/>
      <c r="KAE315"/>
      <c r="KAF315"/>
      <c r="KAG315"/>
      <c r="KAH315"/>
      <c r="KAI315"/>
      <c r="KAJ315"/>
      <c r="KAK315"/>
      <c r="KAL315"/>
      <c r="KAM315"/>
      <c r="KAN315"/>
      <c r="KAO315"/>
      <c r="KAP315"/>
      <c r="KAQ315"/>
      <c r="KAR315"/>
      <c r="KAS315"/>
      <c r="KAT315"/>
      <c r="KAU315"/>
      <c r="KAV315"/>
      <c r="KAW315"/>
      <c r="KAX315"/>
      <c r="KAY315"/>
      <c r="KAZ315"/>
      <c r="KBA315"/>
      <c r="KBB315"/>
      <c r="KBC315"/>
      <c r="KBD315"/>
      <c r="KBE315"/>
      <c r="KBF315"/>
      <c r="KBG315"/>
      <c r="KBH315"/>
      <c r="KBI315"/>
      <c r="KBJ315"/>
      <c r="KBK315"/>
      <c r="KBL315"/>
      <c r="KBM315"/>
      <c r="KBN315"/>
      <c r="KBO315"/>
      <c r="KBP315"/>
      <c r="KBQ315"/>
      <c r="KBR315"/>
      <c r="KBS315"/>
      <c r="KBT315"/>
      <c r="KBU315"/>
      <c r="KBV315"/>
      <c r="KBW315"/>
      <c r="KBX315"/>
      <c r="KBY315"/>
      <c r="KBZ315"/>
      <c r="KCA315"/>
      <c r="KCB315"/>
      <c r="KCC315"/>
      <c r="KCD315"/>
      <c r="KCE315"/>
      <c r="KCF315"/>
      <c r="KCG315"/>
      <c r="KCH315"/>
      <c r="KCI315"/>
      <c r="KCJ315"/>
      <c r="KCK315"/>
      <c r="KCL315"/>
      <c r="KCM315"/>
      <c r="KCN315"/>
      <c r="KCO315"/>
      <c r="KCP315"/>
      <c r="KCQ315"/>
      <c r="KCR315"/>
      <c r="KCS315"/>
      <c r="KCT315"/>
      <c r="KCU315"/>
      <c r="KCV315"/>
      <c r="KCW315"/>
      <c r="KCX315"/>
      <c r="KCY315"/>
      <c r="KCZ315"/>
      <c r="KDA315"/>
      <c r="KDB315"/>
      <c r="KDC315"/>
      <c r="KDD315"/>
      <c r="KDE315"/>
      <c r="KDF315"/>
      <c r="KDG315"/>
      <c r="KDH315"/>
      <c r="KDI315"/>
      <c r="KDJ315"/>
      <c r="KDK315"/>
      <c r="KDL315"/>
      <c r="KDM315"/>
      <c r="KDN315"/>
      <c r="KDO315"/>
      <c r="KDP315"/>
      <c r="KDQ315"/>
      <c r="KDR315"/>
      <c r="KDS315"/>
      <c r="KDT315"/>
      <c r="KDU315"/>
      <c r="KDV315"/>
      <c r="KDW315"/>
      <c r="KDX315"/>
      <c r="KDY315"/>
      <c r="KDZ315"/>
      <c r="KEA315"/>
      <c r="KEB315"/>
      <c r="KEC315"/>
      <c r="KED315"/>
      <c r="KEE315"/>
      <c r="KEF315"/>
      <c r="KEG315"/>
      <c r="KEH315"/>
      <c r="KEI315"/>
      <c r="KEJ315"/>
      <c r="KEK315"/>
      <c r="KEL315"/>
      <c r="KEM315"/>
      <c r="KEN315"/>
      <c r="KEO315"/>
      <c r="KEP315"/>
      <c r="KEQ315"/>
      <c r="KER315"/>
      <c r="KES315"/>
      <c r="KET315"/>
      <c r="KEU315"/>
      <c r="KEV315"/>
      <c r="KEW315"/>
      <c r="KEX315"/>
      <c r="KEY315"/>
      <c r="KEZ315"/>
      <c r="KFA315"/>
      <c r="KFB315"/>
      <c r="KFC315"/>
      <c r="KFD315"/>
      <c r="KFE315"/>
      <c r="KFF315"/>
      <c r="KFG315"/>
      <c r="KFH315"/>
      <c r="KFI315"/>
      <c r="KFJ315"/>
      <c r="KFK315"/>
      <c r="KFL315"/>
      <c r="KFM315"/>
      <c r="KFN315"/>
      <c r="KFO315"/>
      <c r="KFP315"/>
      <c r="KFQ315"/>
      <c r="KFR315"/>
      <c r="KFS315"/>
      <c r="KFT315"/>
      <c r="KFU315"/>
      <c r="KFV315"/>
      <c r="KFW315"/>
      <c r="KFX315"/>
      <c r="KFY315"/>
      <c r="KFZ315"/>
      <c r="KGA315"/>
      <c r="KGB315"/>
      <c r="KGC315"/>
      <c r="KGD315"/>
      <c r="KGE315"/>
      <c r="KGF315"/>
      <c r="KGG315"/>
      <c r="KGH315"/>
      <c r="KGI315"/>
      <c r="KGJ315"/>
      <c r="KGK315"/>
      <c r="KGL315"/>
      <c r="KGM315"/>
      <c r="KGN315"/>
      <c r="KGO315"/>
      <c r="KGP315"/>
      <c r="KGQ315"/>
      <c r="KGR315"/>
      <c r="KGS315"/>
      <c r="KGT315"/>
      <c r="KGU315"/>
      <c r="KGV315"/>
      <c r="KGW315"/>
      <c r="KGX315"/>
      <c r="KGY315"/>
      <c r="KGZ315"/>
      <c r="KHA315"/>
      <c r="KHB315"/>
      <c r="KHC315"/>
      <c r="KHD315"/>
      <c r="KHE315"/>
      <c r="KHF315"/>
      <c r="KHG315"/>
      <c r="KHH315"/>
      <c r="KHI315"/>
      <c r="KHJ315"/>
      <c r="KHK315"/>
      <c r="KHL315"/>
      <c r="KHM315"/>
      <c r="KHN315"/>
      <c r="KHO315"/>
      <c r="KHP315"/>
      <c r="KHQ315"/>
      <c r="KHR315"/>
      <c r="KHS315"/>
      <c r="KHT315"/>
      <c r="KHU315"/>
      <c r="KHV315"/>
      <c r="KHW315"/>
      <c r="KHX315"/>
      <c r="KHY315"/>
      <c r="KHZ315"/>
      <c r="KIA315"/>
      <c r="KIB315"/>
      <c r="KIC315"/>
      <c r="KID315"/>
      <c r="KIE315"/>
      <c r="KIF315"/>
      <c r="KIG315"/>
      <c r="KIH315"/>
      <c r="KII315"/>
      <c r="KIJ315"/>
      <c r="KIK315"/>
      <c r="KIL315"/>
      <c r="KIM315"/>
      <c r="KIN315"/>
      <c r="KIO315"/>
      <c r="KIP315"/>
      <c r="KIQ315"/>
      <c r="KIR315"/>
      <c r="KIS315"/>
      <c r="KIT315"/>
      <c r="KIU315"/>
      <c r="KIV315"/>
      <c r="KIW315"/>
      <c r="KIX315"/>
      <c r="KIY315"/>
      <c r="KIZ315"/>
      <c r="KJA315"/>
      <c r="KJB315"/>
      <c r="KJC315"/>
      <c r="KJD315"/>
      <c r="KJE315"/>
      <c r="KJF315"/>
      <c r="KJG315"/>
      <c r="KJH315"/>
      <c r="KJI315"/>
      <c r="KJJ315"/>
      <c r="KJK315"/>
      <c r="KJL315"/>
      <c r="KJM315"/>
      <c r="KJN315"/>
      <c r="KJO315"/>
      <c r="KJP315"/>
      <c r="KJQ315"/>
      <c r="KJR315"/>
      <c r="KJS315"/>
      <c r="KJT315"/>
      <c r="KJU315"/>
      <c r="KJV315"/>
      <c r="KJW315"/>
      <c r="KJX315"/>
      <c r="KJY315"/>
      <c r="KJZ315"/>
      <c r="KKA315"/>
      <c r="KKB315"/>
      <c r="KKC315"/>
      <c r="KKD315"/>
      <c r="KKE315"/>
      <c r="KKF315"/>
      <c r="KKG315"/>
      <c r="KKH315"/>
      <c r="KKI315"/>
      <c r="KKJ315"/>
      <c r="KKK315"/>
      <c r="KKL315"/>
      <c r="KKM315"/>
      <c r="KKN315"/>
      <c r="KKO315"/>
      <c r="KKP315"/>
      <c r="KKQ315"/>
      <c r="KKR315"/>
      <c r="KKS315"/>
      <c r="KKT315"/>
      <c r="KKU315"/>
      <c r="KKV315"/>
      <c r="KKW315"/>
      <c r="KKX315"/>
      <c r="KKY315"/>
      <c r="KKZ315"/>
      <c r="KLA315"/>
      <c r="KLB315"/>
      <c r="KLC315"/>
      <c r="KLD315"/>
      <c r="KLE315"/>
      <c r="KLF315"/>
      <c r="KLG315"/>
      <c r="KLH315"/>
      <c r="KLI315"/>
      <c r="KLJ315"/>
      <c r="KLK315"/>
      <c r="KLL315"/>
      <c r="KLM315"/>
      <c r="KLN315"/>
      <c r="KLO315"/>
      <c r="KLP315"/>
      <c r="KLQ315"/>
      <c r="KLR315"/>
      <c r="KLS315"/>
      <c r="KLT315"/>
      <c r="KLU315"/>
      <c r="KLV315"/>
      <c r="KLW315"/>
      <c r="KLX315"/>
      <c r="KLY315"/>
      <c r="KLZ315"/>
      <c r="KMA315"/>
      <c r="KMB315"/>
      <c r="KMC315"/>
      <c r="KMD315"/>
      <c r="KME315"/>
      <c r="KMF315"/>
      <c r="KMG315"/>
      <c r="KMH315"/>
      <c r="KMI315"/>
      <c r="KMJ315"/>
      <c r="KMK315"/>
      <c r="KML315"/>
      <c r="KMM315"/>
      <c r="KMN315"/>
      <c r="KMO315"/>
      <c r="KMP315"/>
      <c r="KMQ315"/>
      <c r="KMR315"/>
      <c r="KMS315"/>
      <c r="KMT315"/>
      <c r="KMU315"/>
      <c r="KMV315"/>
      <c r="KMW315"/>
      <c r="KMX315"/>
      <c r="KMY315"/>
      <c r="KMZ315"/>
      <c r="KNA315"/>
      <c r="KNB315"/>
      <c r="KNC315"/>
      <c r="KND315"/>
      <c r="KNE315"/>
      <c r="KNF315"/>
      <c r="KNG315"/>
      <c r="KNH315"/>
      <c r="KNI315"/>
      <c r="KNJ315"/>
      <c r="KNK315"/>
      <c r="KNL315"/>
      <c r="KNM315"/>
      <c r="KNN315"/>
      <c r="KNO315"/>
      <c r="KNP315"/>
      <c r="KNQ315"/>
      <c r="KNR315"/>
      <c r="KNS315"/>
      <c r="KNT315"/>
      <c r="KNU315"/>
      <c r="KNV315"/>
      <c r="KNW315"/>
      <c r="KNX315"/>
      <c r="KNY315"/>
      <c r="KNZ315"/>
      <c r="KOA315"/>
      <c r="KOB315"/>
      <c r="KOC315"/>
      <c r="KOD315"/>
      <c r="KOE315"/>
      <c r="KOF315"/>
      <c r="KOG315"/>
      <c r="KOH315"/>
      <c r="KOI315"/>
      <c r="KOJ315"/>
      <c r="KOK315"/>
      <c r="KOL315"/>
      <c r="KOM315"/>
      <c r="KON315"/>
      <c r="KOO315"/>
      <c r="KOP315"/>
      <c r="KOQ315"/>
      <c r="KOR315"/>
      <c r="KOS315"/>
      <c r="KOT315"/>
      <c r="KOU315"/>
      <c r="KOV315"/>
      <c r="KOW315"/>
      <c r="KOX315"/>
      <c r="KOY315"/>
      <c r="KOZ315"/>
      <c r="KPA315"/>
      <c r="KPB315"/>
      <c r="KPC315"/>
      <c r="KPD315"/>
      <c r="KPE315"/>
      <c r="KPF315"/>
      <c r="KPG315"/>
      <c r="KPH315"/>
      <c r="KPI315"/>
      <c r="KPJ315"/>
      <c r="KPK315"/>
      <c r="KPL315"/>
      <c r="KPM315"/>
      <c r="KPN315"/>
      <c r="KPO315"/>
      <c r="KPP315"/>
      <c r="KPQ315"/>
      <c r="KPR315"/>
      <c r="KPS315"/>
      <c r="KPT315"/>
      <c r="KPU315"/>
      <c r="KPV315"/>
      <c r="KPW315"/>
      <c r="KPX315"/>
      <c r="KPY315"/>
      <c r="KPZ315"/>
      <c r="KQA315"/>
      <c r="KQB315"/>
      <c r="KQC315"/>
      <c r="KQD315"/>
      <c r="KQE315"/>
      <c r="KQF315"/>
      <c r="KQG315"/>
      <c r="KQH315"/>
      <c r="KQI315"/>
      <c r="KQJ315"/>
      <c r="KQK315"/>
      <c r="KQL315"/>
      <c r="KQM315"/>
      <c r="KQN315"/>
      <c r="KQO315"/>
      <c r="KQP315"/>
      <c r="KQQ315"/>
      <c r="KQR315"/>
      <c r="KQS315"/>
      <c r="KQT315"/>
      <c r="KQU315"/>
      <c r="KQV315"/>
      <c r="KQW315"/>
      <c r="KQX315"/>
      <c r="KQY315"/>
      <c r="KQZ315"/>
      <c r="KRA315"/>
      <c r="KRB315"/>
      <c r="KRC315"/>
      <c r="KRD315"/>
      <c r="KRE315"/>
      <c r="KRF315"/>
      <c r="KRG315"/>
      <c r="KRH315"/>
      <c r="KRI315"/>
      <c r="KRJ315"/>
      <c r="KRK315"/>
      <c r="KRL315"/>
      <c r="KRM315"/>
      <c r="KRN315"/>
      <c r="KRO315"/>
      <c r="KRP315"/>
      <c r="KRQ315"/>
      <c r="KRR315"/>
      <c r="KRS315"/>
      <c r="KRT315"/>
      <c r="KRU315"/>
      <c r="KRV315"/>
      <c r="KRW315"/>
      <c r="KRX315"/>
      <c r="KRY315"/>
      <c r="KRZ315"/>
      <c r="KSA315"/>
      <c r="KSB315"/>
      <c r="KSC315"/>
      <c r="KSD315"/>
      <c r="KSE315"/>
      <c r="KSF315"/>
      <c r="KSG315"/>
      <c r="KSH315"/>
      <c r="KSI315"/>
      <c r="KSJ315"/>
      <c r="KSK315"/>
      <c r="KSL315"/>
      <c r="KSM315"/>
      <c r="KSN315"/>
      <c r="KSO315"/>
      <c r="KSP315"/>
      <c r="KSQ315"/>
      <c r="KSR315"/>
      <c r="KSS315"/>
      <c r="KST315"/>
      <c r="KSU315"/>
      <c r="KSV315"/>
      <c r="KSW315"/>
      <c r="KSX315"/>
      <c r="KSY315"/>
      <c r="KSZ315"/>
      <c r="KTA315"/>
      <c r="KTB315"/>
      <c r="KTC315"/>
      <c r="KTD315"/>
      <c r="KTE315"/>
      <c r="KTF315"/>
      <c r="KTG315"/>
      <c r="KTH315"/>
      <c r="KTI315"/>
      <c r="KTJ315"/>
      <c r="KTK315"/>
      <c r="KTL315"/>
      <c r="KTM315"/>
      <c r="KTN315"/>
      <c r="KTO315"/>
      <c r="KTP315"/>
      <c r="KTQ315"/>
      <c r="KTR315"/>
      <c r="KTS315"/>
      <c r="KTT315"/>
      <c r="KTU315"/>
      <c r="KTV315"/>
      <c r="KTW315"/>
      <c r="KTX315"/>
      <c r="KTY315"/>
      <c r="KTZ315"/>
      <c r="KUA315"/>
      <c r="KUB315"/>
      <c r="KUC315"/>
      <c r="KUD315"/>
      <c r="KUE315"/>
      <c r="KUF315"/>
      <c r="KUG315"/>
      <c r="KUH315"/>
      <c r="KUI315"/>
      <c r="KUJ315"/>
      <c r="KUK315"/>
      <c r="KUL315"/>
      <c r="KUM315"/>
      <c r="KUN315"/>
      <c r="KUO315"/>
      <c r="KUP315"/>
      <c r="KUQ315"/>
      <c r="KUR315"/>
      <c r="KUS315"/>
      <c r="KUT315"/>
      <c r="KUU315"/>
      <c r="KUV315"/>
      <c r="KUW315"/>
      <c r="KUX315"/>
      <c r="KUY315"/>
      <c r="KUZ315"/>
      <c r="KVA315"/>
      <c r="KVB315"/>
      <c r="KVC315"/>
      <c r="KVD315"/>
      <c r="KVE315"/>
      <c r="KVF315"/>
      <c r="KVG315"/>
      <c r="KVH315"/>
      <c r="KVI315"/>
      <c r="KVJ315"/>
      <c r="KVK315"/>
      <c r="KVL315"/>
      <c r="KVM315"/>
      <c r="KVN315"/>
      <c r="KVO315"/>
      <c r="KVP315"/>
      <c r="KVQ315"/>
      <c r="KVR315"/>
      <c r="KVS315"/>
      <c r="KVT315"/>
      <c r="KVU315"/>
      <c r="KVV315"/>
      <c r="KVW315"/>
      <c r="KVX315"/>
      <c r="KVY315"/>
      <c r="KVZ315"/>
      <c r="KWA315"/>
      <c r="KWB315"/>
      <c r="KWC315"/>
      <c r="KWD315"/>
      <c r="KWE315"/>
      <c r="KWF315"/>
      <c r="KWG315"/>
      <c r="KWH315"/>
      <c r="KWI315"/>
      <c r="KWJ315"/>
      <c r="KWK315"/>
      <c r="KWL315"/>
      <c r="KWM315"/>
      <c r="KWN315"/>
      <c r="KWO315"/>
      <c r="KWP315"/>
      <c r="KWQ315"/>
      <c r="KWR315"/>
      <c r="KWS315"/>
      <c r="KWT315"/>
      <c r="KWU315"/>
      <c r="KWV315"/>
      <c r="KWW315"/>
      <c r="KWX315"/>
      <c r="KWY315"/>
      <c r="KWZ315"/>
      <c r="KXA315"/>
      <c r="KXB315"/>
      <c r="KXC315"/>
      <c r="KXD315"/>
      <c r="KXE315"/>
      <c r="KXF315"/>
      <c r="KXG315"/>
      <c r="KXH315"/>
      <c r="KXI315"/>
      <c r="KXJ315"/>
      <c r="KXK315"/>
      <c r="KXL315"/>
      <c r="KXM315"/>
      <c r="KXN315"/>
      <c r="KXO315"/>
      <c r="KXP315"/>
      <c r="KXQ315"/>
      <c r="KXR315"/>
      <c r="KXS315"/>
      <c r="KXT315"/>
      <c r="KXU315"/>
      <c r="KXV315"/>
      <c r="KXW315"/>
      <c r="KXX315"/>
      <c r="KXY315"/>
      <c r="KXZ315"/>
      <c r="KYA315"/>
      <c r="KYB315"/>
      <c r="KYC315"/>
      <c r="KYD315"/>
      <c r="KYE315"/>
      <c r="KYF315"/>
      <c r="KYG315"/>
      <c r="KYH315"/>
      <c r="KYI315"/>
      <c r="KYJ315"/>
      <c r="KYK315"/>
      <c r="KYL315"/>
      <c r="KYM315"/>
      <c r="KYN315"/>
      <c r="KYO315"/>
      <c r="KYP315"/>
      <c r="KYQ315"/>
      <c r="KYR315"/>
      <c r="KYS315"/>
      <c r="KYT315"/>
      <c r="KYU315"/>
      <c r="KYV315"/>
      <c r="KYW315"/>
      <c r="KYX315"/>
      <c r="KYY315"/>
      <c r="KYZ315"/>
      <c r="KZA315"/>
      <c r="KZB315"/>
      <c r="KZC315"/>
      <c r="KZD315"/>
      <c r="KZE315"/>
      <c r="KZF315"/>
      <c r="KZG315"/>
      <c r="KZH315"/>
      <c r="KZI315"/>
      <c r="KZJ315"/>
      <c r="KZK315"/>
      <c r="KZL315"/>
      <c r="KZM315"/>
      <c r="KZN315"/>
      <c r="KZO315"/>
      <c r="KZP315"/>
      <c r="KZQ315"/>
      <c r="KZR315"/>
      <c r="KZS315"/>
      <c r="KZT315"/>
      <c r="KZU315"/>
      <c r="KZV315"/>
      <c r="KZW315"/>
      <c r="KZX315"/>
      <c r="KZY315"/>
      <c r="KZZ315"/>
      <c r="LAA315"/>
      <c r="LAB315"/>
      <c r="LAC315"/>
      <c r="LAD315"/>
      <c r="LAE315"/>
      <c r="LAF315"/>
      <c r="LAG315"/>
      <c r="LAH315"/>
      <c r="LAI315"/>
      <c r="LAJ315"/>
      <c r="LAK315"/>
      <c r="LAL315"/>
      <c r="LAM315"/>
      <c r="LAN315"/>
      <c r="LAO315"/>
      <c r="LAP315"/>
      <c r="LAQ315"/>
      <c r="LAR315"/>
      <c r="LAS315"/>
      <c r="LAT315"/>
      <c r="LAU315"/>
      <c r="LAV315"/>
      <c r="LAW315"/>
      <c r="LAX315"/>
      <c r="LAY315"/>
      <c r="LAZ315"/>
      <c r="LBA315"/>
      <c r="LBB315"/>
      <c r="LBC315"/>
      <c r="LBD315"/>
      <c r="LBE315"/>
      <c r="LBF315"/>
      <c r="LBG315"/>
      <c r="LBH315"/>
      <c r="LBI315"/>
      <c r="LBJ315"/>
      <c r="LBK315"/>
      <c r="LBL315"/>
      <c r="LBM315"/>
      <c r="LBN315"/>
      <c r="LBO315"/>
      <c r="LBP315"/>
      <c r="LBQ315"/>
      <c r="LBR315"/>
      <c r="LBS315"/>
      <c r="LBT315"/>
      <c r="LBU315"/>
      <c r="LBV315"/>
      <c r="LBW315"/>
      <c r="LBX315"/>
      <c r="LBY315"/>
      <c r="LBZ315"/>
      <c r="LCA315"/>
      <c r="LCB315"/>
      <c r="LCC315"/>
      <c r="LCD315"/>
      <c r="LCE315"/>
      <c r="LCF315"/>
      <c r="LCG315"/>
      <c r="LCH315"/>
      <c r="LCI315"/>
      <c r="LCJ315"/>
      <c r="LCK315"/>
      <c r="LCL315"/>
      <c r="LCM315"/>
      <c r="LCN315"/>
      <c r="LCO315"/>
      <c r="LCP315"/>
      <c r="LCQ315"/>
      <c r="LCR315"/>
      <c r="LCS315"/>
      <c r="LCT315"/>
      <c r="LCU315"/>
      <c r="LCV315"/>
      <c r="LCW315"/>
      <c r="LCX315"/>
      <c r="LCY315"/>
      <c r="LCZ315"/>
      <c r="LDA315"/>
      <c r="LDB315"/>
      <c r="LDC315"/>
      <c r="LDD315"/>
      <c r="LDE315"/>
      <c r="LDF315"/>
      <c r="LDG315"/>
      <c r="LDH315"/>
      <c r="LDI315"/>
      <c r="LDJ315"/>
      <c r="LDK315"/>
      <c r="LDL315"/>
      <c r="LDM315"/>
      <c r="LDN315"/>
      <c r="LDO315"/>
      <c r="LDP315"/>
      <c r="LDQ315"/>
      <c r="LDR315"/>
      <c r="LDS315"/>
      <c r="LDT315"/>
      <c r="LDU315"/>
      <c r="LDV315"/>
      <c r="LDW315"/>
      <c r="LDX315"/>
      <c r="LDY315"/>
      <c r="LDZ315"/>
      <c r="LEA315"/>
      <c r="LEB315"/>
      <c r="LEC315"/>
      <c r="LED315"/>
      <c r="LEE315"/>
      <c r="LEF315"/>
      <c r="LEG315"/>
      <c r="LEH315"/>
      <c r="LEI315"/>
      <c r="LEJ315"/>
      <c r="LEK315"/>
      <c r="LEL315"/>
      <c r="LEM315"/>
      <c r="LEN315"/>
      <c r="LEO315"/>
      <c r="LEP315"/>
      <c r="LEQ315"/>
      <c r="LER315"/>
      <c r="LES315"/>
      <c r="LET315"/>
      <c r="LEU315"/>
      <c r="LEV315"/>
      <c r="LEW315"/>
      <c r="LEX315"/>
      <c r="LEY315"/>
      <c r="LEZ315"/>
      <c r="LFA315"/>
      <c r="LFB315"/>
      <c r="LFC315"/>
      <c r="LFD315"/>
      <c r="LFE315"/>
      <c r="LFF315"/>
      <c r="LFG315"/>
      <c r="LFH315"/>
      <c r="LFI315"/>
      <c r="LFJ315"/>
      <c r="LFK315"/>
      <c r="LFL315"/>
      <c r="LFM315"/>
      <c r="LFN315"/>
      <c r="LFO315"/>
      <c r="LFP315"/>
      <c r="LFQ315"/>
      <c r="LFR315"/>
      <c r="LFS315"/>
      <c r="LFT315"/>
      <c r="LFU315"/>
      <c r="LFV315"/>
      <c r="LFW315"/>
      <c r="LFX315"/>
      <c r="LFY315"/>
      <c r="LFZ315"/>
      <c r="LGA315"/>
      <c r="LGB315"/>
      <c r="LGC315"/>
      <c r="LGD315"/>
      <c r="LGE315"/>
      <c r="LGF315"/>
      <c r="LGG315"/>
      <c r="LGH315"/>
      <c r="LGI315"/>
      <c r="LGJ315"/>
      <c r="LGK315"/>
      <c r="LGL315"/>
      <c r="LGM315"/>
      <c r="LGN315"/>
      <c r="LGO315"/>
      <c r="LGP315"/>
      <c r="LGQ315"/>
      <c r="LGR315"/>
      <c r="LGS315"/>
      <c r="LGT315"/>
      <c r="LGU315"/>
      <c r="LGV315"/>
      <c r="LGW315"/>
      <c r="LGX315"/>
      <c r="LGY315"/>
      <c r="LGZ315"/>
      <c r="LHA315"/>
      <c r="LHB315"/>
      <c r="LHC315"/>
      <c r="LHD315"/>
      <c r="LHE315"/>
      <c r="LHF315"/>
      <c r="LHG315"/>
      <c r="LHH315"/>
      <c r="LHI315"/>
      <c r="LHJ315"/>
      <c r="LHK315"/>
      <c r="LHL315"/>
      <c r="LHM315"/>
      <c r="LHN315"/>
      <c r="LHO315"/>
      <c r="LHP315"/>
      <c r="LHQ315"/>
      <c r="LHR315"/>
      <c r="LHS315"/>
      <c r="LHT315"/>
      <c r="LHU315"/>
      <c r="LHV315"/>
      <c r="LHW315"/>
      <c r="LHX315"/>
      <c r="LHY315"/>
      <c r="LHZ315"/>
      <c r="LIA315"/>
      <c r="LIB315"/>
      <c r="LIC315"/>
      <c r="LID315"/>
      <c r="LIE315"/>
      <c r="LIF315"/>
      <c r="LIG315"/>
      <c r="LIH315"/>
      <c r="LII315"/>
      <c r="LIJ315"/>
      <c r="LIK315"/>
      <c r="LIL315"/>
      <c r="LIM315"/>
      <c r="LIN315"/>
      <c r="LIO315"/>
      <c r="LIP315"/>
      <c r="LIQ315"/>
      <c r="LIR315"/>
      <c r="LIS315"/>
      <c r="LIT315"/>
      <c r="LIU315"/>
      <c r="LIV315"/>
      <c r="LIW315"/>
      <c r="LIX315"/>
      <c r="LIY315"/>
      <c r="LIZ315"/>
      <c r="LJA315"/>
      <c r="LJB315"/>
      <c r="LJC315"/>
      <c r="LJD315"/>
      <c r="LJE315"/>
      <c r="LJF315"/>
      <c r="LJG315"/>
      <c r="LJH315"/>
      <c r="LJI315"/>
      <c r="LJJ315"/>
      <c r="LJK315"/>
      <c r="LJL315"/>
      <c r="LJM315"/>
      <c r="LJN315"/>
      <c r="LJO315"/>
      <c r="LJP315"/>
      <c r="LJQ315"/>
      <c r="LJR315"/>
      <c r="LJS315"/>
      <c r="LJT315"/>
      <c r="LJU315"/>
      <c r="LJV315"/>
      <c r="LJW315"/>
      <c r="LJX315"/>
      <c r="LJY315"/>
      <c r="LJZ315"/>
      <c r="LKA315"/>
      <c r="LKB315"/>
      <c r="LKC315"/>
      <c r="LKD315"/>
      <c r="LKE315"/>
      <c r="LKF315"/>
      <c r="LKG315"/>
      <c r="LKH315"/>
      <c r="LKI315"/>
      <c r="LKJ315"/>
      <c r="LKK315"/>
      <c r="LKL315"/>
      <c r="LKM315"/>
      <c r="LKN315"/>
      <c r="LKO315"/>
      <c r="LKP315"/>
      <c r="LKQ315"/>
      <c r="LKR315"/>
      <c r="LKS315"/>
      <c r="LKT315"/>
      <c r="LKU315"/>
      <c r="LKV315"/>
      <c r="LKW315"/>
      <c r="LKX315"/>
      <c r="LKY315"/>
      <c r="LKZ315"/>
      <c r="LLA315"/>
      <c r="LLB315"/>
      <c r="LLC315"/>
      <c r="LLD315"/>
      <c r="LLE315"/>
      <c r="LLF315"/>
      <c r="LLG315"/>
      <c r="LLH315"/>
      <c r="LLI315"/>
      <c r="LLJ315"/>
      <c r="LLK315"/>
      <c r="LLL315"/>
      <c r="LLM315"/>
      <c r="LLN315"/>
      <c r="LLO315"/>
      <c r="LLP315"/>
      <c r="LLQ315"/>
      <c r="LLR315"/>
      <c r="LLS315"/>
      <c r="LLT315"/>
      <c r="LLU315"/>
      <c r="LLV315"/>
      <c r="LLW315"/>
      <c r="LLX315"/>
      <c r="LLY315"/>
      <c r="LLZ315"/>
      <c r="LMA315"/>
      <c r="LMB315"/>
      <c r="LMC315"/>
      <c r="LMD315"/>
      <c r="LME315"/>
      <c r="LMF315"/>
      <c r="LMG315"/>
      <c r="LMH315"/>
      <c r="LMI315"/>
      <c r="LMJ315"/>
      <c r="LMK315"/>
      <c r="LML315"/>
      <c r="LMM315"/>
      <c r="LMN315"/>
      <c r="LMO315"/>
      <c r="LMP315"/>
      <c r="LMQ315"/>
      <c r="LMR315"/>
      <c r="LMS315"/>
      <c r="LMT315"/>
      <c r="LMU315"/>
      <c r="LMV315"/>
      <c r="LMW315"/>
      <c r="LMX315"/>
      <c r="LMY315"/>
      <c r="LMZ315"/>
      <c r="LNA315"/>
      <c r="LNB315"/>
      <c r="LNC315"/>
      <c r="LND315"/>
      <c r="LNE315"/>
      <c r="LNF315"/>
      <c r="LNG315"/>
      <c r="LNH315"/>
      <c r="LNI315"/>
      <c r="LNJ315"/>
      <c r="LNK315"/>
      <c r="LNL315"/>
      <c r="LNM315"/>
      <c r="LNN315"/>
      <c r="LNO315"/>
      <c r="LNP315"/>
      <c r="LNQ315"/>
      <c r="LNR315"/>
      <c r="LNS315"/>
      <c r="LNT315"/>
      <c r="LNU315"/>
      <c r="LNV315"/>
      <c r="LNW315"/>
      <c r="LNX315"/>
      <c r="LNY315"/>
      <c r="LNZ315"/>
      <c r="LOA315"/>
      <c r="LOB315"/>
      <c r="LOC315"/>
      <c r="LOD315"/>
      <c r="LOE315"/>
      <c r="LOF315"/>
      <c r="LOG315"/>
      <c r="LOH315"/>
      <c r="LOI315"/>
      <c r="LOJ315"/>
      <c r="LOK315"/>
      <c r="LOL315"/>
      <c r="LOM315"/>
      <c r="LON315"/>
      <c r="LOO315"/>
      <c r="LOP315"/>
      <c r="LOQ315"/>
      <c r="LOR315"/>
      <c r="LOS315"/>
      <c r="LOT315"/>
      <c r="LOU315"/>
      <c r="LOV315"/>
      <c r="LOW315"/>
      <c r="LOX315"/>
      <c r="LOY315"/>
      <c r="LOZ315"/>
      <c r="LPA315"/>
      <c r="LPB315"/>
      <c r="LPC315"/>
      <c r="LPD315"/>
      <c r="LPE315"/>
      <c r="LPF315"/>
      <c r="LPG315"/>
      <c r="LPH315"/>
      <c r="LPI315"/>
      <c r="LPJ315"/>
      <c r="LPK315"/>
      <c r="LPL315"/>
      <c r="LPM315"/>
      <c r="LPN315"/>
      <c r="LPO315"/>
      <c r="LPP315"/>
      <c r="LPQ315"/>
      <c r="LPR315"/>
      <c r="LPS315"/>
      <c r="LPT315"/>
      <c r="LPU315"/>
      <c r="LPV315"/>
      <c r="LPW315"/>
      <c r="LPX315"/>
      <c r="LPY315"/>
      <c r="LPZ315"/>
      <c r="LQA315"/>
      <c r="LQB315"/>
      <c r="LQC315"/>
      <c r="LQD315"/>
      <c r="LQE315"/>
      <c r="LQF315"/>
      <c r="LQG315"/>
      <c r="LQH315"/>
      <c r="LQI315"/>
      <c r="LQJ315"/>
      <c r="LQK315"/>
      <c r="LQL315"/>
      <c r="LQM315"/>
      <c r="LQN315"/>
      <c r="LQO315"/>
      <c r="LQP315"/>
      <c r="LQQ315"/>
      <c r="LQR315"/>
      <c r="LQS315"/>
      <c r="LQT315"/>
      <c r="LQU315"/>
      <c r="LQV315"/>
      <c r="LQW315"/>
      <c r="LQX315"/>
      <c r="LQY315"/>
      <c r="LQZ315"/>
      <c r="LRA315"/>
      <c r="LRB315"/>
      <c r="LRC315"/>
      <c r="LRD315"/>
      <c r="LRE315"/>
      <c r="LRF315"/>
      <c r="LRG315"/>
      <c r="LRH315"/>
      <c r="LRI315"/>
      <c r="LRJ315"/>
      <c r="LRK315"/>
      <c r="LRL315"/>
      <c r="LRM315"/>
      <c r="LRN315"/>
      <c r="LRO315"/>
      <c r="LRP315"/>
      <c r="LRQ315"/>
      <c r="LRR315"/>
      <c r="LRS315"/>
      <c r="LRT315"/>
      <c r="LRU315"/>
      <c r="LRV315"/>
      <c r="LRW315"/>
      <c r="LRX315"/>
      <c r="LRY315"/>
      <c r="LRZ315"/>
      <c r="LSA315"/>
      <c r="LSB315"/>
      <c r="LSC315"/>
      <c r="LSD315"/>
      <c r="LSE315"/>
      <c r="LSF315"/>
      <c r="LSG315"/>
      <c r="LSH315"/>
      <c r="LSI315"/>
      <c r="LSJ315"/>
      <c r="LSK315"/>
      <c r="LSL315"/>
      <c r="LSM315"/>
      <c r="LSN315"/>
      <c r="LSO315"/>
      <c r="LSP315"/>
      <c r="LSQ315"/>
      <c r="LSR315"/>
      <c r="LSS315"/>
      <c r="LST315"/>
      <c r="LSU315"/>
      <c r="LSV315"/>
      <c r="LSW315"/>
      <c r="LSX315"/>
      <c r="LSY315"/>
      <c r="LSZ315"/>
      <c r="LTA315"/>
      <c r="LTB315"/>
      <c r="LTC315"/>
      <c r="LTD315"/>
      <c r="LTE315"/>
      <c r="LTF315"/>
      <c r="LTG315"/>
      <c r="LTH315"/>
      <c r="LTI315"/>
      <c r="LTJ315"/>
      <c r="LTK315"/>
      <c r="LTL315"/>
      <c r="LTM315"/>
      <c r="LTN315"/>
      <c r="LTO315"/>
      <c r="LTP315"/>
      <c r="LTQ315"/>
      <c r="LTR315"/>
      <c r="LTS315"/>
      <c r="LTT315"/>
      <c r="LTU315"/>
      <c r="LTV315"/>
      <c r="LTW315"/>
      <c r="LTX315"/>
      <c r="LTY315"/>
      <c r="LTZ315"/>
      <c r="LUA315"/>
      <c r="LUB315"/>
      <c r="LUC315"/>
      <c r="LUD315"/>
      <c r="LUE315"/>
      <c r="LUF315"/>
      <c r="LUG315"/>
      <c r="LUH315"/>
      <c r="LUI315"/>
      <c r="LUJ315"/>
      <c r="LUK315"/>
      <c r="LUL315"/>
      <c r="LUM315"/>
      <c r="LUN315"/>
      <c r="LUO315"/>
      <c r="LUP315"/>
      <c r="LUQ315"/>
      <c r="LUR315"/>
      <c r="LUS315"/>
      <c r="LUT315"/>
      <c r="LUU315"/>
      <c r="LUV315"/>
      <c r="LUW315"/>
      <c r="LUX315"/>
      <c r="LUY315"/>
      <c r="LUZ315"/>
      <c r="LVA315"/>
      <c r="LVB315"/>
      <c r="LVC315"/>
      <c r="LVD315"/>
      <c r="LVE315"/>
      <c r="LVF315"/>
      <c r="LVG315"/>
      <c r="LVH315"/>
      <c r="LVI315"/>
      <c r="LVJ315"/>
      <c r="LVK315"/>
      <c r="LVL315"/>
      <c r="LVM315"/>
      <c r="LVN315"/>
      <c r="LVO315"/>
      <c r="LVP315"/>
      <c r="LVQ315"/>
      <c r="LVR315"/>
      <c r="LVS315"/>
      <c r="LVT315"/>
      <c r="LVU315"/>
      <c r="LVV315"/>
      <c r="LVW315"/>
      <c r="LVX315"/>
      <c r="LVY315"/>
      <c r="LVZ315"/>
      <c r="LWA315"/>
      <c r="LWB315"/>
      <c r="LWC315"/>
      <c r="LWD315"/>
      <c r="LWE315"/>
      <c r="LWF315"/>
      <c r="LWG315"/>
      <c r="LWH315"/>
      <c r="LWI315"/>
      <c r="LWJ315"/>
      <c r="LWK315"/>
      <c r="LWL315"/>
      <c r="LWM315"/>
      <c r="LWN315"/>
      <c r="LWO315"/>
      <c r="LWP315"/>
      <c r="LWQ315"/>
      <c r="LWR315"/>
      <c r="LWS315"/>
      <c r="LWT315"/>
      <c r="LWU315"/>
      <c r="LWV315"/>
      <c r="LWW315"/>
      <c r="LWX315"/>
      <c r="LWY315"/>
      <c r="LWZ315"/>
      <c r="LXA315"/>
      <c r="LXB315"/>
      <c r="LXC315"/>
      <c r="LXD315"/>
      <c r="LXE315"/>
      <c r="LXF315"/>
      <c r="LXG315"/>
      <c r="LXH315"/>
      <c r="LXI315"/>
      <c r="LXJ315"/>
      <c r="LXK315"/>
      <c r="LXL315"/>
      <c r="LXM315"/>
      <c r="LXN315"/>
      <c r="LXO315"/>
      <c r="LXP315"/>
      <c r="LXQ315"/>
      <c r="LXR315"/>
      <c r="LXS315"/>
      <c r="LXT315"/>
      <c r="LXU315"/>
      <c r="LXV315"/>
      <c r="LXW315"/>
      <c r="LXX315"/>
      <c r="LXY315"/>
      <c r="LXZ315"/>
      <c r="LYA315"/>
      <c r="LYB315"/>
      <c r="LYC315"/>
      <c r="LYD315"/>
      <c r="LYE315"/>
      <c r="LYF315"/>
      <c r="LYG315"/>
      <c r="LYH315"/>
      <c r="LYI315"/>
      <c r="LYJ315"/>
      <c r="LYK315"/>
      <c r="LYL315"/>
      <c r="LYM315"/>
      <c r="LYN315"/>
      <c r="LYO315"/>
      <c r="LYP315"/>
      <c r="LYQ315"/>
      <c r="LYR315"/>
      <c r="LYS315"/>
      <c r="LYT315"/>
      <c r="LYU315"/>
      <c r="LYV315"/>
      <c r="LYW315"/>
      <c r="LYX315"/>
      <c r="LYY315"/>
      <c r="LYZ315"/>
      <c r="LZA315"/>
      <c r="LZB315"/>
      <c r="LZC315"/>
      <c r="LZD315"/>
      <c r="LZE315"/>
      <c r="LZF315"/>
      <c r="LZG315"/>
      <c r="LZH315"/>
      <c r="LZI315"/>
      <c r="LZJ315"/>
      <c r="LZK315"/>
      <c r="LZL315"/>
      <c r="LZM315"/>
      <c r="LZN315"/>
      <c r="LZO315"/>
      <c r="LZP315"/>
      <c r="LZQ315"/>
      <c r="LZR315"/>
      <c r="LZS315"/>
      <c r="LZT315"/>
      <c r="LZU315"/>
      <c r="LZV315"/>
      <c r="LZW315"/>
      <c r="LZX315"/>
      <c r="LZY315"/>
      <c r="LZZ315"/>
      <c r="MAA315"/>
      <c r="MAB315"/>
      <c r="MAC315"/>
      <c r="MAD315"/>
      <c r="MAE315"/>
      <c r="MAF315"/>
      <c r="MAG315"/>
      <c r="MAH315"/>
      <c r="MAI315"/>
      <c r="MAJ315"/>
      <c r="MAK315"/>
      <c r="MAL315"/>
      <c r="MAM315"/>
      <c r="MAN315"/>
      <c r="MAO315"/>
      <c r="MAP315"/>
      <c r="MAQ315"/>
      <c r="MAR315"/>
      <c r="MAS315"/>
      <c r="MAT315"/>
      <c r="MAU315"/>
      <c r="MAV315"/>
      <c r="MAW315"/>
      <c r="MAX315"/>
      <c r="MAY315"/>
      <c r="MAZ315"/>
      <c r="MBA315"/>
      <c r="MBB315"/>
      <c r="MBC315"/>
      <c r="MBD315"/>
      <c r="MBE315"/>
      <c r="MBF315"/>
      <c r="MBG315"/>
      <c r="MBH315"/>
      <c r="MBI315"/>
      <c r="MBJ315"/>
      <c r="MBK315"/>
      <c r="MBL315"/>
      <c r="MBM315"/>
      <c r="MBN315"/>
      <c r="MBO315"/>
      <c r="MBP315"/>
      <c r="MBQ315"/>
      <c r="MBR315"/>
      <c r="MBS315"/>
      <c r="MBT315"/>
      <c r="MBU315"/>
      <c r="MBV315"/>
      <c r="MBW315"/>
      <c r="MBX315"/>
      <c r="MBY315"/>
      <c r="MBZ315"/>
      <c r="MCA315"/>
      <c r="MCB315"/>
      <c r="MCC315"/>
      <c r="MCD315"/>
      <c r="MCE315"/>
      <c r="MCF315"/>
      <c r="MCG315"/>
      <c r="MCH315"/>
      <c r="MCI315"/>
      <c r="MCJ315"/>
      <c r="MCK315"/>
      <c r="MCL315"/>
      <c r="MCM315"/>
      <c r="MCN315"/>
      <c r="MCO315"/>
      <c r="MCP315"/>
      <c r="MCQ315"/>
      <c r="MCR315"/>
      <c r="MCS315"/>
      <c r="MCT315"/>
      <c r="MCU315"/>
      <c r="MCV315"/>
      <c r="MCW315"/>
      <c r="MCX315"/>
      <c r="MCY315"/>
      <c r="MCZ315"/>
      <c r="MDA315"/>
      <c r="MDB315"/>
      <c r="MDC315"/>
      <c r="MDD315"/>
      <c r="MDE315"/>
      <c r="MDF315"/>
      <c r="MDG315"/>
      <c r="MDH315"/>
      <c r="MDI315"/>
      <c r="MDJ315"/>
      <c r="MDK315"/>
      <c r="MDL315"/>
      <c r="MDM315"/>
      <c r="MDN315"/>
      <c r="MDO315"/>
      <c r="MDP315"/>
      <c r="MDQ315"/>
      <c r="MDR315"/>
      <c r="MDS315"/>
      <c r="MDT315"/>
      <c r="MDU315"/>
      <c r="MDV315"/>
      <c r="MDW315"/>
      <c r="MDX315"/>
      <c r="MDY315"/>
      <c r="MDZ315"/>
      <c r="MEA315"/>
      <c r="MEB315"/>
      <c r="MEC315"/>
      <c r="MED315"/>
      <c r="MEE315"/>
      <c r="MEF315"/>
      <c r="MEG315"/>
      <c r="MEH315"/>
      <c r="MEI315"/>
      <c r="MEJ315"/>
      <c r="MEK315"/>
      <c r="MEL315"/>
      <c r="MEM315"/>
      <c r="MEN315"/>
      <c r="MEO315"/>
      <c r="MEP315"/>
      <c r="MEQ315"/>
      <c r="MER315"/>
      <c r="MES315"/>
      <c r="MET315"/>
      <c r="MEU315"/>
      <c r="MEV315"/>
      <c r="MEW315"/>
      <c r="MEX315"/>
      <c r="MEY315"/>
      <c r="MEZ315"/>
      <c r="MFA315"/>
      <c r="MFB315"/>
      <c r="MFC315"/>
      <c r="MFD315"/>
      <c r="MFE315"/>
      <c r="MFF315"/>
      <c r="MFG315"/>
      <c r="MFH315"/>
      <c r="MFI315"/>
      <c r="MFJ315"/>
      <c r="MFK315"/>
      <c r="MFL315"/>
      <c r="MFM315"/>
      <c r="MFN315"/>
      <c r="MFO315"/>
      <c r="MFP315"/>
      <c r="MFQ315"/>
      <c r="MFR315"/>
      <c r="MFS315"/>
      <c r="MFT315"/>
      <c r="MFU315"/>
      <c r="MFV315"/>
      <c r="MFW315"/>
      <c r="MFX315"/>
      <c r="MFY315"/>
      <c r="MFZ315"/>
      <c r="MGA315"/>
      <c r="MGB315"/>
      <c r="MGC315"/>
      <c r="MGD315"/>
      <c r="MGE315"/>
      <c r="MGF315"/>
      <c r="MGG315"/>
      <c r="MGH315"/>
      <c r="MGI315"/>
      <c r="MGJ315"/>
      <c r="MGK315"/>
      <c r="MGL315"/>
      <c r="MGM315"/>
      <c r="MGN315"/>
      <c r="MGO315"/>
      <c r="MGP315"/>
      <c r="MGQ315"/>
      <c r="MGR315"/>
      <c r="MGS315"/>
      <c r="MGT315"/>
      <c r="MGU315"/>
      <c r="MGV315"/>
      <c r="MGW315"/>
      <c r="MGX315"/>
      <c r="MGY315"/>
      <c r="MGZ315"/>
      <c r="MHA315"/>
      <c r="MHB315"/>
      <c r="MHC315"/>
      <c r="MHD315"/>
      <c r="MHE315"/>
      <c r="MHF315"/>
      <c r="MHG315"/>
      <c r="MHH315"/>
      <c r="MHI315"/>
      <c r="MHJ315"/>
      <c r="MHK315"/>
      <c r="MHL315"/>
      <c r="MHM315"/>
      <c r="MHN315"/>
      <c r="MHO315"/>
      <c r="MHP315"/>
      <c r="MHQ315"/>
      <c r="MHR315"/>
      <c r="MHS315"/>
      <c r="MHT315"/>
      <c r="MHU315"/>
      <c r="MHV315"/>
      <c r="MHW315"/>
      <c r="MHX315"/>
      <c r="MHY315"/>
      <c r="MHZ315"/>
      <c r="MIA315"/>
      <c r="MIB315"/>
      <c r="MIC315"/>
      <c r="MID315"/>
      <c r="MIE315"/>
      <c r="MIF315"/>
      <c r="MIG315"/>
      <c r="MIH315"/>
      <c r="MII315"/>
      <c r="MIJ315"/>
      <c r="MIK315"/>
      <c r="MIL315"/>
      <c r="MIM315"/>
      <c r="MIN315"/>
      <c r="MIO315"/>
      <c r="MIP315"/>
      <c r="MIQ315"/>
      <c r="MIR315"/>
      <c r="MIS315"/>
      <c r="MIT315"/>
      <c r="MIU315"/>
      <c r="MIV315"/>
      <c r="MIW315"/>
      <c r="MIX315"/>
      <c r="MIY315"/>
      <c r="MIZ315"/>
      <c r="MJA315"/>
      <c r="MJB315"/>
      <c r="MJC315"/>
      <c r="MJD315"/>
      <c r="MJE315"/>
      <c r="MJF315"/>
      <c r="MJG315"/>
      <c r="MJH315"/>
      <c r="MJI315"/>
      <c r="MJJ315"/>
      <c r="MJK315"/>
      <c r="MJL315"/>
      <c r="MJM315"/>
      <c r="MJN315"/>
      <c r="MJO315"/>
      <c r="MJP315"/>
      <c r="MJQ315"/>
      <c r="MJR315"/>
      <c r="MJS315"/>
      <c r="MJT315"/>
      <c r="MJU315"/>
      <c r="MJV315"/>
      <c r="MJW315"/>
      <c r="MJX315"/>
      <c r="MJY315"/>
      <c r="MJZ315"/>
      <c r="MKA315"/>
      <c r="MKB315"/>
      <c r="MKC315"/>
      <c r="MKD315"/>
      <c r="MKE315"/>
      <c r="MKF315"/>
      <c r="MKG315"/>
      <c r="MKH315"/>
      <c r="MKI315"/>
      <c r="MKJ315"/>
      <c r="MKK315"/>
      <c r="MKL315"/>
      <c r="MKM315"/>
      <c r="MKN315"/>
      <c r="MKO315"/>
      <c r="MKP315"/>
      <c r="MKQ315"/>
      <c r="MKR315"/>
      <c r="MKS315"/>
      <c r="MKT315"/>
      <c r="MKU315"/>
      <c r="MKV315"/>
      <c r="MKW315"/>
      <c r="MKX315"/>
      <c r="MKY315"/>
      <c r="MKZ315"/>
      <c r="MLA315"/>
      <c r="MLB315"/>
      <c r="MLC315"/>
      <c r="MLD315"/>
      <c r="MLE315"/>
      <c r="MLF315"/>
      <c r="MLG315"/>
      <c r="MLH315"/>
      <c r="MLI315"/>
      <c r="MLJ315"/>
      <c r="MLK315"/>
      <c r="MLL315"/>
      <c r="MLM315"/>
      <c r="MLN315"/>
      <c r="MLO315"/>
      <c r="MLP315"/>
      <c r="MLQ315"/>
      <c r="MLR315"/>
      <c r="MLS315"/>
      <c r="MLT315"/>
      <c r="MLU315"/>
      <c r="MLV315"/>
      <c r="MLW315"/>
      <c r="MLX315"/>
      <c r="MLY315"/>
      <c r="MLZ315"/>
      <c r="MMA315"/>
      <c r="MMB315"/>
      <c r="MMC315"/>
      <c r="MMD315"/>
      <c r="MME315"/>
      <c r="MMF315"/>
      <c r="MMG315"/>
      <c r="MMH315"/>
      <c r="MMI315"/>
      <c r="MMJ315"/>
      <c r="MMK315"/>
      <c r="MML315"/>
      <c r="MMM315"/>
      <c r="MMN315"/>
      <c r="MMO315"/>
      <c r="MMP315"/>
      <c r="MMQ315"/>
      <c r="MMR315"/>
      <c r="MMS315"/>
      <c r="MMT315"/>
      <c r="MMU315"/>
      <c r="MMV315"/>
      <c r="MMW315"/>
      <c r="MMX315"/>
      <c r="MMY315"/>
      <c r="MMZ315"/>
      <c r="MNA315"/>
      <c r="MNB315"/>
      <c r="MNC315"/>
      <c r="MND315"/>
      <c r="MNE315"/>
      <c r="MNF315"/>
      <c r="MNG315"/>
      <c r="MNH315"/>
      <c r="MNI315"/>
      <c r="MNJ315"/>
      <c r="MNK315"/>
      <c r="MNL315"/>
      <c r="MNM315"/>
      <c r="MNN315"/>
      <c r="MNO315"/>
      <c r="MNP315"/>
      <c r="MNQ315"/>
      <c r="MNR315"/>
      <c r="MNS315"/>
      <c r="MNT315"/>
      <c r="MNU315"/>
      <c r="MNV315"/>
      <c r="MNW315"/>
      <c r="MNX315"/>
      <c r="MNY315"/>
      <c r="MNZ315"/>
      <c r="MOA315"/>
      <c r="MOB315"/>
      <c r="MOC315"/>
      <c r="MOD315"/>
      <c r="MOE315"/>
      <c r="MOF315"/>
      <c r="MOG315"/>
      <c r="MOH315"/>
      <c r="MOI315"/>
      <c r="MOJ315"/>
      <c r="MOK315"/>
      <c r="MOL315"/>
      <c r="MOM315"/>
      <c r="MON315"/>
      <c r="MOO315"/>
      <c r="MOP315"/>
      <c r="MOQ315"/>
      <c r="MOR315"/>
      <c r="MOS315"/>
      <c r="MOT315"/>
      <c r="MOU315"/>
      <c r="MOV315"/>
      <c r="MOW315"/>
      <c r="MOX315"/>
      <c r="MOY315"/>
      <c r="MOZ315"/>
      <c r="MPA315"/>
      <c r="MPB315"/>
      <c r="MPC315"/>
      <c r="MPD315"/>
      <c r="MPE315"/>
      <c r="MPF315"/>
      <c r="MPG315"/>
      <c r="MPH315"/>
      <c r="MPI315"/>
      <c r="MPJ315"/>
      <c r="MPK315"/>
      <c r="MPL315"/>
      <c r="MPM315"/>
      <c r="MPN315"/>
      <c r="MPO315"/>
      <c r="MPP315"/>
      <c r="MPQ315"/>
      <c r="MPR315"/>
      <c r="MPS315"/>
      <c r="MPT315"/>
      <c r="MPU315"/>
      <c r="MPV315"/>
      <c r="MPW315"/>
      <c r="MPX315"/>
      <c r="MPY315"/>
      <c r="MPZ315"/>
      <c r="MQA315"/>
      <c r="MQB315"/>
      <c r="MQC315"/>
      <c r="MQD315"/>
      <c r="MQE315"/>
      <c r="MQF315"/>
      <c r="MQG315"/>
      <c r="MQH315"/>
      <c r="MQI315"/>
      <c r="MQJ315"/>
      <c r="MQK315"/>
      <c r="MQL315"/>
      <c r="MQM315"/>
      <c r="MQN315"/>
      <c r="MQO315"/>
      <c r="MQP315"/>
      <c r="MQQ315"/>
      <c r="MQR315"/>
      <c r="MQS315"/>
      <c r="MQT315"/>
      <c r="MQU315"/>
      <c r="MQV315"/>
      <c r="MQW315"/>
      <c r="MQX315"/>
      <c r="MQY315"/>
      <c r="MQZ315"/>
      <c r="MRA315"/>
      <c r="MRB315"/>
      <c r="MRC315"/>
      <c r="MRD315"/>
      <c r="MRE315"/>
      <c r="MRF315"/>
      <c r="MRG315"/>
      <c r="MRH315"/>
      <c r="MRI315"/>
      <c r="MRJ315"/>
      <c r="MRK315"/>
      <c r="MRL315"/>
      <c r="MRM315"/>
      <c r="MRN315"/>
      <c r="MRO315"/>
      <c r="MRP315"/>
      <c r="MRQ315"/>
      <c r="MRR315"/>
      <c r="MRS315"/>
      <c r="MRT315"/>
      <c r="MRU315"/>
      <c r="MRV315"/>
      <c r="MRW315"/>
      <c r="MRX315"/>
      <c r="MRY315"/>
      <c r="MRZ315"/>
      <c r="MSA315"/>
      <c r="MSB315"/>
      <c r="MSC315"/>
      <c r="MSD315"/>
      <c r="MSE315"/>
      <c r="MSF315"/>
      <c r="MSG315"/>
      <c r="MSH315"/>
      <c r="MSI315"/>
      <c r="MSJ315"/>
      <c r="MSK315"/>
      <c r="MSL315"/>
      <c r="MSM315"/>
      <c r="MSN315"/>
      <c r="MSO315"/>
      <c r="MSP315"/>
      <c r="MSQ315"/>
      <c r="MSR315"/>
      <c r="MSS315"/>
      <c r="MST315"/>
      <c r="MSU315"/>
      <c r="MSV315"/>
      <c r="MSW315"/>
      <c r="MSX315"/>
      <c r="MSY315"/>
      <c r="MSZ315"/>
      <c r="MTA315"/>
      <c r="MTB315"/>
      <c r="MTC315"/>
      <c r="MTD315"/>
      <c r="MTE315"/>
      <c r="MTF315"/>
      <c r="MTG315"/>
      <c r="MTH315"/>
      <c r="MTI315"/>
      <c r="MTJ315"/>
      <c r="MTK315"/>
      <c r="MTL315"/>
      <c r="MTM315"/>
      <c r="MTN315"/>
      <c r="MTO315"/>
      <c r="MTP315"/>
      <c r="MTQ315"/>
      <c r="MTR315"/>
      <c r="MTS315"/>
      <c r="MTT315"/>
      <c r="MTU315"/>
      <c r="MTV315"/>
      <c r="MTW315"/>
      <c r="MTX315"/>
      <c r="MTY315"/>
      <c r="MTZ315"/>
      <c r="MUA315"/>
      <c r="MUB315"/>
      <c r="MUC315"/>
      <c r="MUD315"/>
      <c r="MUE315"/>
      <c r="MUF315"/>
      <c r="MUG315"/>
      <c r="MUH315"/>
      <c r="MUI315"/>
      <c r="MUJ315"/>
      <c r="MUK315"/>
      <c r="MUL315"/>
      <c r="MUM315"/>
      <c r="MUN315"/>
      <c r="MUO315"/>
      <c r="MUP315"/>
      <c r="MUQ315"/>
      <c r="MUR315"/>
      <c r="MUS315"/>
      <c r="MUT315"/>
      <c r="MUU315"/>
      <c r="MUV315"/>
      <c r="MUW315"/>
      <c r="MUX315"/>
      <c r="MUY315"/>
      <c r="MUZ315"/>
      <c r="MVA315"/>
      <c r="MVB315"/>
      <c r="MVC315"/>
      <c r="MVD315"/>
      <c r="MVE315"/>
      <c r="MVF315"/>
      <c r="MVG315"/>
      <c r="MVH315"/>
      <c r="MVI315"/>
      <c r="MVJ315"/>
      <c r="MVK315"/>
      <c r="MVL315"/>
      <c r="MVM315"/>
      <c r="MVN315"/>
      <c r="MVO315"/>
      <c r="MVP315"/>
      <c r="MVQ315"/>
      <c r="MVR315"/>
      <c r="MVS315"/>
      <c r="MVT315"/>
      <c r="MVU315"/>
      <c r="MVV315"/>
      <c r="MVW315"/>
      <c r="MVX315"/>
      <c r="MVY315"/>
      <c r="MVZ315"/>
      <c r="MWA315"/>
      <c r="MWB315"/>
      <c r="MWC315"/>
      <c r="MWD315"/>
      <c r="MWE315"/>
      <c r="MWF315"/>
      <c r="MWG315"/>
      <c r="MWH315"/>
      <c r="MWI315"/>
      <c r="MWJ315"/>
      <c r="MWK315"/>
      <c r="MWL315"/>
      <c r="MWM315"/>
      <c r="MWN315"/>
      <c r="MWO315"/>
      <c r="MWP315"/>
      <c r="MWQ315"/>
      <c r="MWR315"/>
      <c r="MWS315"/>
      <c r="MWT315"/>
      <c r="MWU315"/>
      <c r="MWV315"/>
      <c r="MWW315"/>
      <c r="MWX315"/>
      <c r="MWY315"/>
      <c r="MWZ315"/>
      <c r="MXA315"/>
      <c r="MXB315"/>
      <c r="MXC315"/>
      <c r="MXD315"/>
      <c r="MXE315"/>
      <c r="MXF315"/>
      <c r="MXG315"/>
      <c r="MXH315"/>
      <c r="MXI315"/>
      <c r="MXJ315"/>
      <c r="MXK315"/>
      <c r="MXL315"/>
      <c r="MXM315"/>
      <c r="MXN315"/>
      <c r="MXO315"/>
      <c r="MXP315"/>
      <c r="MXQ315"/>
      <c r="MXR315"/>
      <c r="MXS315"/>
      <c r="MXT315"/>
      <c r="MXU315"/>
      <c r="MXV315"/>
      <c r="MXW315"/>
      <c r="MXX315"/>
      <c r="MXY315"/>
      <c r="MXZ315"/>
      <c r="MYA315"/>
      <c r="MYB315"/>
      <c r="MYC315"/>
      <c r="MYD315"/>
      <c r="MYE315"/>
      <c r="MYF315"/>
      <c r="MYG315"/>
      <c r="MYH315"/>
      <c r="MYI315"/>
      <c r="MYJ315"/>
      <c r="MYK315"/>
      <c r="MYL315"/>
      <c r="MYM315"/>
      <c r="MYN315"/>
      <c r="MYO315"/>
      <c r="MYP315"/>
      <c r="MYQ315"/>
      <c r="MYR315"/>
      <c r="MYS315"/>
      <c r="MYT315"/>
      <c r="MYU315"/>
      <c r="MYV315"/>
      <c r="MYW315"/>
      <c r="MYX315"/>
      <c r="MYY315"/>
      <c r="MYZ315"/>
      <c r="MZA315"/>
      <c r="MZB315"/>
      <c r="MZC315"/>
      <c r="MZD315"/>
      <c r="MZE315"/>
      <c r="MZF315"/>
      <c r="MZG315"/>
      <c r="MZH315"/>
      <c r="MZI315"/>
      <c r="MZJ315"/>
      <c r="MZK315"/>
      <c r="MZL315"/>
      <c r="MZM315"/>
      <c r="MZN315"/>
      <c r="MZO315"/>
      <c r="MZP315"/>
      <c r="MZQ315"/>
      <c r="MZR315"/>
      <c r="MZS315"/>
      <c r="MZT315"/>
      <c r="MZU315"/>
      <c r="MZV315"/>
      <c r="MZW315"/>
      <c r="MZX315"/>
      <c r="MZY315"/>
      <c r="MZZ315"/>
      <c r="NAA315"/>
      <c r="NAB315"/>
      <c r="NAC315"/>
      <c r="NAD315"/>
      <c r="NAE315"/>
      <c r="NAF315"/>
      <c r="NAG315"/>
      <c r="NAH315"/>
      <c r="NAI315"/>
      <c r="NAJ315"/>
      <c r="NAK315"/>
      <c r="NAL315"/>
      <c r="NAM315"/>
      <c r="NAN315"/>
      <c r="NAO315"/>
      <c r="NAP315"/>
      <c r="NAQ315"/>
      <c r="NAR315"/>
      <c r="NAS315"/>
      <c r="NAT315"/>
      <c r="NAU315"/>
      <c r="NAV315"/>
      <c r="NAW315"/>
      <c r="NAX315"/>
      <c r="NAY315"/>
      <c r="NAZ315"/>
      <c r="NBA315"/>
      <c r="NBB315"/>
      <c r="NBC315"/>
      <c r="NBD315"/>
      <c r="NBE315"/>
      <c r="NBF315"/>
      <c r="NBG315"/>
      <c r="NBH315"/>
      <c r="NBI315"/>
      <c r="NBJ315"/>
      <c r="NBK315"/>
      <c r="NBL315"/>
      <c r="NBM315"/>
      <c r="NBN315"/>
      <c r="NBO315"/>
      <c r="NBP315"/>
      <c r="NBQ315"/>
      <c r="NBR315"/>
      <c r="NBS315"/>
      <c r="NBT315"/>
      <c r="NBU315"/>
      <c r="NBV315"/>
      <c r="NBW315"/>
      <c r="NBX315"/>
      <c r="NBY315"/>
      <c r="NBZ315"/>
      <c r="NCA315"/>
      <c r="NCB315"/>
      <c r="NCC315"/>
      <c r="NCD315"/>
      <c r="NCE315"/>
      <c r="NCF315"/>
      <c r="NCG315"/>
      <c r="NCH315"/>
      <c r="NCI315"/>
      <c r="NCJ315"/>
      <c r="NCK315"/>
      <c r="NCL315"/>
      <c r="NCM315"/>
      <c r="NCN315"/>
      <c r="NCO315"/>
      <c r="NCP315"/>
      <c r="NCQ315"/>
      <c r="NCR315"/>
      <c r="NCS315"/>
      <c r="NCT315"/>
      <c r="NCU315"/>
      <c r="NCV315"/>
      <c r="NCW315"/>
      <c r="NCX315"/>
      <c r="NCY315"/>
      <c r="NCZ315"/>
      <c r="NDA315"/>
      <c r="NDB315"/>
      <c r="NDC315"/>
      <c r="NDD315"/>
      <c r="NDE315"/>
      <c r="NDF315"/>
      <c r="NDG315"/>
      <c r="NDH315"/>
      <c r="NDI315"/>
      <c r="NDJ315"/>
      <c r="NDK315"/>
      <c r="NDL315"/>
      <c r="NDM315"/>
      <c r="NDN315"/>
      <c r="NDO315"/>
      <c r="NDP315"/>
      <c r="NDQ315"/>
      <c r="NDR315"/>
      <c r="NDS315"/>
      <c r="NDT315"/>
      <c r="NDU315"/>
      <c r="NDV315"/>
      <c r="NDW315"/>
      <c r="NDX315"/>
      <c r="NDY315"/>
      <c r="NDZ315"/>
      <c r="NEA315"/>
      <c r="NEB315"/>
      <c r="NEC315"/>
      <c r="NED315"/>
      <c r="NEE315"/>
      <c r="NEF315"/>
      <c r="NEG315"/>
      <c r="NEH315"/>
      <c r="NEI315"/>
      <c r="NEJ315"/>
      <c r="NEK315"/>
      <c r="NEL315"/>
      <c r="NEM315"/>
      <c r="NEN315"/>
      <c r="NEO315"/>
      <c r="NEP315"/>
      <c r="NEQ315"/>
      <c r="NER315"/>
      <c r="NES315"/>
      <c r="NET315"/>
      <c r="NEU315"/>
      <c r="NEV315"/>
      <c r="NEW315"/>
      <c r="NEX315"/>
      <c r="NEY315"/>
      <c r="NEZ315"/>
      <c r="NFA315"/>
      <c r="NFB315"/>
      <c r="NFC315"/>
      <c r="NFD315"/>
      <c r="NFE315"/>
      <c r="NFF315"/>
      <c r="NFG315"/>
      <c r="NFH315"/>
      <c r="NFI315"/>
      <c r="NFJ315"/>
      <c r="NFK315"/>
      <c r="NFL315"/>
      <c r="NFM315"/>
      <c r="NFN315"/>
      <c r="NFO315"/>
      <c r="NFP315"/>
      <c r="NFQ315"/>
      <c r="NFR315"/>
      <c r="NFS315"/>
      <c r="NFT315"/>
      <c r="NFU315"/>
      <c r="NFV315"/>
      <c r="NFW315"/>
      <c r="NFX315"/>
      <c r="NFY315"/>
      <c r="NFZ315"/>
      <c r="NGA315"/>
      <c r="NGB315"/>
      <c r="NGC315"/>
      <c r="NGD315"/>
      <c r="NGE315"/>
      <c r="NGF315"/>
      <c r="NGG315"/>
      <c r="NGH315"/>
      <c r="NGI315"/>
      <c r="NGJ315"/>
      <c r="NGK315"/>
      <c r="NGL315"/>
      <c r="NGM315"/>
      <c r="NGN315"/>
      <c r="NGO315"/>
      <c r="NGP315"/>
      <c r="NGQ315"/>
      <c r="NGR315"/>
      <c r="NGS315"/>
      <c r="NGT315"/>
      <c r="NGU315"/>
      <c r="NGV315"/>
      <c r="NGW315"/>
      <c r="NGX315"/>
      <c r="NGY315"/>
      <c r="NGZ315"/>
      <c r="NHA315"/>
      <c r="NHB315"/>
      <c r="NHC315"/>
      <c r="NHD315"/>
      <c r="NHE315"/>
      <c r="NHF315"/>
      <c r="NHG315"/>
      <c r="NHH315"/>
      <c r="NHI315"/>
      <c r="NHJ315"/>
      <c r="NHK315"/>
      <c r="NHL315"/>
      <c r="NHM315"/>
      <c r="NHN315"/>
      <c r="NHO315"/>
      <c r="NHP315"/>
      <c r="NHQ315"/>
      <c r="NHR315"/>
      <c r="NHS315"/>
      <c r="NHT315"/>
      <c r="NHU315"/>
      <c r="NHV315"/>
      <c r="NHW315"/>
      <c r="NHX315"/>
      <c r="NHY315"/>
      <c r="NHZ315"/>
      <c r="NIA315"/>
      <c r="NIB315"/>
      <c r="NIC315"/>
      <c r="NID315"/>
      <c r="NIE315"/>
      <c r="NIF315"/>
      <c r="NIG315"/>
      <c r="NIH315"/>
      <c r="NII315"/>
      <c r="NIJ315"/>
      <c r="NIK315"/>
      <c r="NIL315"/>
      <c r="NIM315"/>
      <c r="NIN315"/>
      <c r="NIO315"/>
      <c r="NIP315"/>
      <c r="NIQ315"/>
      <c r="NIR315"/>
      <c r="NIS315"/>
      <c r="NIT315"/>
      <c r="NIU315"/>
      <c r="NIV315"/>
      <c r="NIW315"/>
      <c r="NIX315"/>
      <c r="NIY315"/>
      <c r="NIZ315"/>
      <c r="NJA315"/>
      <c r="NJB315"/>
      <c r="NJC315"/>
      <c r="NJD315"/>
      <c r="NJE315"/>
      <c r="NJF315"/>
      <c r="NJG315"/>
      <c r="NJH315"/>
      <c r="NJI315"/>
      <c r="NJJ315"/>
      <c r="NJK315"/>
      <c r="NJL315"/>
      <c r="NJM315"/>
      <c r="NJN315"/>
      <c r="NJO315"/>
      <c r="NJP315"/>
      <c r="NJQ315"/>
      <c r="NJR315"/>
      <c r="NJS315"/>
      <c r="NJT315"/>
      <c r="NJU315"/>
      <c r="NJV315"/>
      <c r="NJW315"/>
      <c r="NJX315"/>
      <c r="NJY315"/>
      <c r="NJZ315"/>
      <c r="NKA315"/>
      <c r="NKB315"/>
      <c r="NKC315"/>
      <c r="NKD315"/>
      <c r="NKE315"/>
      <c r="NKF315"/>
      <c r="NKG315"/>
      <c r="NKH315"/>
      <c r="NKI315"/>
      <c r="NKJ315"/>
      <c r="NKK315"/>
      <c r="NKL315"/>
      <c r="NKM315"/>
      <c r="NKN315"/>
      <c r="NKO315"/>
      <c r="NKP315"/>
      <c r="NKQ315"/>
      <c r="NKR315"/>
      <c r="NKS315"/>
      <c r="NKT315"/>
      <c r="NKU315"/>
      <c r="NKV315"/>
      <c r="NKW315"/>
      <c r="NKX315"/>
      <c r="NKY315"/>
      <c r="NKZ315"/>
      <c r="NLA315"/>
      <c r="NLB315"/>
      <c r="NLC315"/>
      <c r="NLD315"/>
      <c r="NLE315"/>
      <c r="NLF315"/>
      <c r="NLG315"/>
      <c r="NLH315"/>
      <c r="NLI315"/>
      <c r="NLJ315"/>
      <c r="NLK315"/>
      <c r="NLL315"/>
      <c r="NLM315"/>
      <c r="NLN315"/>
      <c r="NLO315"/>
      <c r="NLP315"/>
      <c r="NLQ315"/>
      <c r="NLR315"/>
      <c r="NLS315"/>
      <c r="NLT315"/>
      <c r="NLU315"/>
      <c r="NLV315"/>
      <c r="NLW315"/>
      <c r="NLX315"/>
      <c r="NLY315"/>
      <c r="NLZ315"/>
      <c r="NMA315"/>
      <c r="NMB315"/>
      <c r="NMC315"/>
      <c r="NMD315"/>
      <c r="NME315"/>
      <c r="NMF315"/>
      <c r="NMG315"/>
      <c r="NMH315"/>
      <c r="NMI315"/>
      <c r="NMJ315"/>
      <c r="NMK315"/>
      <c r="NML315"/>
      <c r="NMM315"/>
      <c r="NMN315"/>
      <c r="NMO315"/>
      <c r="NMP315"/>
      <c r="NMQ315"/>
      <c r="NMR315"/>
      <c r="NMS315"/>
      <c r="NMT315"/>
      <c r="NMU315"/>
      <c r="NMV315"/>
      <c r="NMW315"/>
      <c r="NMX315"/>
      <c r="NMY315"/>
      <c r="NMZ315"/>
      <c r="NNA315"/>
      <c r="NNB315"/>
      <c r="NNC315"/>
      <c r="NND315"/>
      <c r="NNE315"/>
      <c r="NNF315"/>
      <c r="NNG315"/>
      <c r="NNH315"/>
      <c r="NNI315"/>
      <c r="NNJ315"/>
      <c r="NNK315"/>
      <c r="NNL315"/>
      <c r="NNM315"/>
      <c r="NNN315"/>
      <c r="NNO315"/>
      <c r="NNP315"/>
      <c r="NNQ315"/>
      <c r="NNR315"/>
      <c r="NNS315"/>
      <c r="NNT315"/>
      <c r="NNU315"/>
      <c r="NNV315"/>
      <c r="NNW315"/>
      <c r="NNX315"/>
      <c r="NNY315"/>
      <c r="NNZ315"/>
      <c r="NOA315"/>
      <c r="NOB315"/>
      <c r="NOC315"/>
      <c r="NOD315"/>
      <c r="NOE315"/>
      <c r="NOF315"/>
      <c r="NOG315"/>
      <c r="NOH315"/>
      <c r="NOI315"/>
      <c r="NOJ315"/>
      <c r="NOK315"/>
      <c r="NOL315"/>
      <c r="NOM315"/>
      <c r="NON315"/>
      <c r="NOO315"/>
      <c r="NOP315"/>
      <c r="NOQ315"/>
      <c r="NOR315"/>
      <c r="NOS315"/>
      <c r="NOT315"/>
      <c r="NOU315"/>
      <c r="NOV315"/>
      <c r="NOW315"/>
      <c r="NOX315"/>
      <c r="NOY315"/>
      <c r="NOZ315"/>
      <c r="NPA315"/>
      <c r="NPB315"/>
      <c r="NPC315"/>
      <c r="NPD315"/>
      <c r="NPE315"/>
      <c r="NPF315"/>
      <c r="NPG315"/>
      <c r="NPH315"/>
      <c r="NPI315"/>
      <c r="NPJ315"/>
      <c r="NPK315"/>
      <c r="NPL315"/>
      <c r="NPM315"/>
      <c r="NPN315"/>
      <c r="NPO315"/>
      <c r="NPP315"/>
      <c r="NPQ315"/>
      <c r="NPR315"/>
      <c r="NPS315"/>
      <c r="NPT315"/>
      <c r="NPU315"/>
      <c r="NPV315"/>
      <c r="NPW315"/>
      <c r="NPX315"/>
      <c r="NPY315"/>
      <c r="NPZ315"/>
      <c r="NQA315"/>
      <c r="NQB315"/>
      <c r="NQC315"/>
      <c r="NQD315"/>
      <c r="NQE315"/>
      <c r="NQF315"/>
      <c r="NQG315"/>
      <c r="NQH315"/>
      <c r="NQI315"/>
      <c r="NQJ315"/>
      <c r="NQK315"/>
      <c r="NQL315"/>
      <c r="NQM315"/>
      <c r="NQN315"/>
      <c r="NQO315"/>
      <c r="NQP315"/>
      <c r="NQQ315"/>
      <c r="NQR315"/>
      <c r="NQS315"/>
      <c r="NQT315"/>
      <c r="NQU315"/>
      <c r="NQV315"/>
      <c r="NQW315"/>
      <c r="NQX315"/>
      <c r="NQY315"/>
      <c r="NQZ315"/>
      <c r="NRA315"/>
      <c r="NRB315"/>
      <c r="NRC315"/>
      <c r="NRD315"/>
      <c r="NRE315"/>
      <c r="NRF315"/>
      <c r="NRG315"/>
      <c r="NRH315"/>
      <c r="NRI315"/>
      <c r="NRJ315"/>
      <c r="NRK315"/>
      <c r="NRL315"/>
      <c r="NRM315"/>
      <c r="NRN315"/>
      <c r="NRO315"/>
      <c r="NRP315"/>
      <c r="NRQ315"/>
      <c r="NRR315"/>
      <c r="NRS315"/>
      <c r="NRT315"/>
      <c r="NRU315"/>
      <c r="NRV315"/>
      <c r="NRW315"/>
      <c r="NRX315"/>
      <c r="NRY315"/>
      <c r="NRZ315"/>
      <c r="NSA315"/>
      <c r="NSB315"/>
      <c r="NSC315"/>
      <c r="NSD315"/>
      <c r="NSE315"/>
      <c r="NSF315"/>
      <c r="NSG315"/>
      <c r="NSH315"/>
      <c r="NSI315"/>
      <c r="NSJ315"/>
      <c r="NSK315"/>
      <c r="NSL315"/>
      <c r="NSM315"/>
      <c r="NSN315"/>
      <c r="NSO315"/>
      <c r="NSP315"/>
      <c r="NSQ315"/>
      <c r="NSR315"/>
      <c r="NSS315"/>
      <c r="NST315"/>
      <c r="NSU315"/>
      <c r="NSV315"/>
      <c r="NSW315"/>
      <c r="NSX315"/>
      <c r="NSY315"/>
      <c r="NSZ315"/>
      <c r="NTA315"/>
      <c r="NTB315"/>
      <c r="NTC315"/>
      <c r="NTD315"/>
      <c r="NTE315"/>
      <c r="NTF315"/>
      <c r="NTG315"/>
      <c r="NTH315"/>
      <c r="NTI315"/>
      <c r="NTJ315"/>
      <c r="NTK315"/>
      <c r="NTL315"/>
      <c r="NTM315"/>
      <c r="NTN315"/>
      <c r="NTO315"/>
      <c r="NTP315"/>
      <c r="NTQ315"/>
      <c r="NTR315"/>
      <c r="NTS315"/>
      <c r="NTT315"/>
      <c r="NTU315"/>
      <c r="NTV315"/>
      <c r="NTW315"/>
      <c r="NTX315"/>
      <c r="NTY315"/>
      <c r="NTZ315"/>
      <c r="NUA315"/>
      <c r="NUB315"/>
      <c r="NUC315"/>
      <c r="NUD315"/>
      <c r="NUE315"/>
      <c r="NUF315"/>
      <c r="NUG315"/>
      <c r="NUH315"/>
      <c r="NUI315"/>
      <c r="NUJ315"/>
      <c r="NUK315"/>
      <c r="NUL315"/>
      <c r="NUM315"/>
      <c r="NUN315"/>
      <c r="NUO315"/>
      <c r="NUP315"/>
      <c r="NUQ315"/>
      <c r="NUR315"/>
      <c r="NUS315"/>
      <c r="NUT315"/>
      <c r="NUU315"/>
      <c r="NUV315"/>
      <c r="NUW315"/>
      <c r="NUX315"/>
      <c r="NUY315"/>
      <c r="NUZ315"/>
      <c r="NVA315"/>
      <c r="NVB315"/>
      <c r="NVC315"/>
      <c r="NVD315"/>
      <c r="NVE315"/>
      <c r="NVF315"/>
      <c r="NVG315"/>
      <c r="NVH315"/>
      <c r="NVI315"/>
      <c r="NVJ315"/>
      <c r="NVK315"/>
      <c r="NVL315"/>
      <c r="NVM315"/>
      <c r="NVN315"/>
      <c r="NVO315"/>
      <c r="NVP315"/>
      <c r="NVQ315"/>
      <c r="NVR315"/>
      <c r="NVS315"/>
      <c r="NVT315"/>
      <c r="NVU315"/>
      <c r="NVV315"/>
      <c r="NVW315"/>
      <c r="NVX315"/>
      <c r="NVY315"/>
      <c r="NVZ315"/>
      <c r="NWA315"/>
      <c r="NWB315"/>
      <c r="NWC315"/>
      <c r="NWD315"/>
      <c r="NWE315"/>
      <c r="NWF315"/>
      <c r="NWG315"/>
      <c r="NWH315"/>
      <c r="NWI315"/>
      <c r="NWJ315"/>
      <c r="NWK315"/>
      <c r="NWL315"/>
      <c r="NWM315"/>
      <c r="NWN315"/>
      <c r="NWO315"/>
      <c r="NWP315"/>
      <c r="NWQ315"/>
      <c r="NWR315"/>
      <c r="NWS315"/>
      <c r="NWT315"/>
      <c r="NWU315"/>
      <c r="NWV315"/>
      <c r="NWW315"/>
      <c r="NWX315"/>
      <c r="NWY315"/>
      <c r="NWZ315"/>
      <c r="NXA315"/>
      <c r="NXB315"/>
      <c r="NXC315"/>
      <c r="NXD315"/>
      <c r="NXE315"/>
      <c r="NXF315"/>
      <c r="NXG315"/>
      <c r="NXH315"/>
      <c r="NXI315"/>
      <c r="NXJ315"/>
      <c r="NXK315"/>
      <c r="NXL315"/>
      <c r="NXM315"/>
      <c r="NXN315"/>
      <c r="NXO315"/>
      <c r="NXP315"/>
      <c r="NXQ315"/>
      <c r="NXR315"/>
      <c r="NXS315"/>
      <c r="NXT315"/>
      <c r="NXU315"/>
      <c r="NXV315"/>
      <c r="NXW315"/>
      <c r="NXX315"/>
      <c r="NXY315"/>
      <c r="NXZ315"/>
      <c r="NYA315"/>
      <c r="NYB315"/>
      <c r="NYC315"/>
      <c r="NYD315"/>
      <c r="NYE315"/>
      <c r="NYF315"/>
      <c r="NYG315"/>
      <c r="NYH315"/>
      <c r="NYI315"/>
      <c r="NYJ315"/>
      <c r="NYK315"/>
      <c r="NYL315"/>
      <c r="NYM315"/>
      <c r="NYN315"/>
      <c r="NYO315"/>
      <c r="NYP315"/>
      <c r="NYQ315"/>
      <c r="NYR315"/>
      <c r="NYS315"/>
      <c r="NYT315"/>
      <c r="NYU315"/>
      <c r="NYV315"/>
      <c r="NYW315"/>
      <c r="NYX315"/>
      <c r="NYY315"/>
      <c r="NYZ315"/>
      <c r="NZA315"/>
      <c r="NZB315"/>
      <c r="NZC315"/>
      <c r="NZD315"/>
      <c r="NZE315"/>
      <c r="NZF315"/>
      <c r="NZG315"/>
      <c r="NZH315"/>
      <c r="NZI315"/>
      <c r="NZJ315"/>
      <c r="NZK315"/>
      <c r="NZL315"/>
      <c r="NZM315"/>
      <c r="NZN315"/>
      <c r="NZO315"/>
      <c r="NZP315"/>
      <c r="NZQ315"/>
      <c r="NZR315"/>
      <c r="NZS315"/>
      <c r="NZT315"/>
      <c r="NZU315"/>
      <c r="NZV315"/>
      <c r="NZW315"/>
      <c r="NZX315"/>
      <c r="NZY315"/>
      <c r="NZZ315"/>
      <c r="OAA315"/>
      <c r="OAB315"/>
      <c r="OAC315"/>
      <c r="OAD315"/>
      <c r="OAE315"/>
      <c r="OAF315"/>
      <c r="OAG315"/>
      <c r="OAH315"/>
      <c r="OAI315"/>
      <c r="OAJ315"/>
      <c r="OAK315"/>
      <c r="OAL315"/>
      <c r="OAM315"/>
      <c r="OAN315"/>
      <c r="OAO315"/>
      <c r="OAP315"/>
      <c r="OAQ315"/>
      <c r="OAR315"/>
      <c r="OAS315"/>
      <c r="OAT315"/>
      <c r="OAU315"/>
      <c r="OAV315"/>
      <c r="OAW315"/>
      <c r="OAX315"/>
      <c r="OAY315"/>
      <c r="OAZ315"/>
      <c r="OBA315"/>
      <c r="OBB315"/>
      <c r="OBC315"/>
      <c r="OBD315"/>
      <c r="OBE315"/>
      <c r="OBF315"/>
      <c r="OBG315"/>
      <c r="OBH315"/>
      <c r="OBI315"/>
      <c r="OBJ315"/>
      <c r="OBK315"/>
      <c r="OBL315"/>
      <c r="OBM315"/>
      <c r="OBN315"/>
      <c r="OBO315"/>
      <c r="OBP315"/>
      <c r="OBQ315"/>
      <c r="OBR315"/>
      <c r="OBS315"/>
      <c r="OBT315"/>
      <c r="OBU315"/>
      <c r="OBV315"/>
      <c r="OBW315"/>
      <c r="OBX315"/>
      <c r="OBY315"/>
      <c r="OBZ315"/>
      <c r="OCA315"/>
      <c r="OCB315"/>
      <c r="OCC315"/>
      <c r="OCD315"/>
      <c r="OCE315"/>
      <c r="OCF315"/>
      <c r="OCG315"/>
      <c r="OCH315"/>
      <c r="OCI315"/>
      <c r="OCJ315"/>
      <c r="OCK315"/>
      <c r="OCL315"/>
      <c r="OCM315"/>
      <c r="OCN315"/>
      <c r="OCO315"/>
      <c r="OCP315"/>
      <c r="OCQ315"/>
      <c r="OCR315"/>
      <c r="OCS315"/>
      <c r="OCT315"/>
      <c r="OCU315"/>
      <c r="OCV315"/>
      <c r="OCW315"/>
      <c r="OCX315"/>
      <c r="OCY315"/>
      <c r="OCZ315"/>
      <c r="ODA315"/>
      <c r="ODB315"/>
      <c r="ODC315"/>
      <c r="ODD315"/>
      <c r="ODE315"/>
      <c r="ODF315"/>
      <c r="ODG315"/>
      <c r="ODH315"/>
      <c r="ODI315"/>
      <c r="ODJ315"/>
      <c r="ODK315"/>
      <c r="ODL315"/>
      <c r="ODM315"/>
      <c r="ODN315"/>
      <c r="ODO315"/>
      <c r="ODP315"/>
      <c r="ODQ315"/>
      <c r="ODR315"/>
      <c r="ODS315"/>
      <c r="ODT315"/>
      <c r="ODU315"/>
      <c r="ODV315"/>
      <c r="ODW315"/>
      <c r="ODX315"/>
      <c r="ODY315"/>
      <c r="ODZ315"/>
      <c r="OEA315"/>
      <c r="OEB315"/>
      <c r="OEC315"/>
      <c r="OED315"/>
      <c r="OEE315"/>
      <c r="OEF315"/>
      <c r="OEG315"/>
      <c r="OEH315"/>
      <c r="OEI315"/>
      <c r="OEJ315"/>
      <c r="OEK315"/>
      <c r="OEL315"/>
      <c r="OEM315"/>
      <c r="OEN315"/>
      <c r="OEO315"/>
      <c r="OEP315"/>
      <c r="OEQ315"/>
      <c r="OER315"/>
      <c r="OES315"/>
      <c r="OET315"/>
      <c r="OEU315"/>
      <c r="OEV315"/>
      <c r="OEW315"/>
      <c r="OEX315"/>
      <c r="OEY315"/>
      <c r="OEZ315"/>
      <c r="OFA315"/>
      <c r="OFB315"/>
      <c r="OFC315"/>
      <c r="OFD315"/>
      <c r="OFE315"/>
      <c r="OFF315"/>
      <c r="OFG315"/>
      <c r="OFH315"/>
      <c r="OFI315"/>
      <c r="OFJ315"/>
      <c r="OFK315"/>
      <c r="OFL315"/>
      <c r="OFM315"/>
      <c r="OFN315"/>
      <c r="OFO315"/>
      <c r="OFP315"/>
      <c r="OFQ315"/>
      <c r="OFR315"/>
      <c r="OFS315"/>
      <c r="OFT315"/>
      <c r="OFU315"/>
      <c r="OFV315"/>
      <c r="OFW315"/>
      <c r="OFX315"/>
      <c r="OFY315"/>
      <c r="OFZ315"/>
      <c r="OGA315"/>
      <c r="OGB315"/>
      <c r="OGC315"/>
      <c r="OGD315"/>
      <c r="OGE315"/>
      <c r="OGF315"/>
      <c r="OGG315"/>
      <c r="OGH315"/>
      <c r="OGI315"/>
      <c r="OGJ315"/>
      <c r="OGK315"/>
      <c r="OGL315"/>
      <c r="OGM315"/>
      <c r="OGN315"/>
      <c r="OGO315"/>
      <c r="OGP315"/>
      <c r="OGQ315"/>
      <c r="OGR315"/>
      <c r="OGS315"/>
      <c r="OGT315"/>
      <c r="OGU315"/>
      <c r="OGV315"/>
      <c r="OGW315"/>
      <c r="OGX315"/>
      <c r="OGY315"/>
      <c r="OGZ315"/>
      <c r="OHA315"/>
      <c r="OHB315"/>
      <c r="OHC315"/>
      <c r="OHD315"/>
      <c r="OHE315"/>
      <c r="OHF315"/>
      <c r="OHG315"/>
      <c r="OHH315"/>
      <c r="OHI315"/>
      <c r="OHJ315"/>
      <c r="OHK315"/>
      <c r="OHL315"/>
      <c r="OHM315"/>
      <c r="OHN315"/>
      <c r="OHO315"/>
      <c r="OHP315"/>
      <c r="OHQ315"/>
      <c r="OHR315"/>
      <c r="OHS315"/>
      <c r="OHT315"/>
      <c r="OHU315"/>
      <c r="OHV315"/>
      <c r="OHW315"/>
      <c r="OHX315"/>
      <c r="OHY315"/>
      <c r="OHZ315"/>
      <c r="OIA315"/>
      <c r="OIB315"/>
      <c r="OIC315"/>
      <c r="OID315"/>
      <c r="OIE315"/>
      <c r="OIF315"/>
      <c r="OIG315"/>
      <c r="OIH315"/>
      <c r="OII315"/>
      <c r="OIJ315"/>
      <c r="OIK315"/>
      <c r="OIL315"/>
      <c r="OIM315"/>
      <c r="OIN315"/>
      <c r="OIO315"/>
      <c r="OIP315"/>
      <c r="OIQ315"/>
      <c r="OIR315"/>
      <c r="OIS315"/>
      <c r="OIT315"/>
      <c r="OIU315"/>
      <c r="OIV315"/>
      <c r="OIW315"/>
      <c r="OIX315"/>
      <c r="OIY315"/>
      <c r="OIZ315"/>
      <c r="OJA315"/>
      <c r="OJB315"/>
      <c r="OJC315"/>
      <c r="OJD315"/>
      <c r="OJE315"/>
      <c r="OJF315"/>
      <c r="OJG315"/>
      <c r="OJH315"/>
      <c r="OJI315"/>
      <c r="OJJ315"/>
      <c r="OJK315"/>
      <c r="OJL315"/>
      <c r="OJM315"/>
      <c r="OJN315"/>
      <c r="OJO315"/>
      <c r="OJP315"/>
      <c r="OJQ315"/>
      <c r="OJR315"/>
      <c r="OJS315"/>
      <c r="OJT315"/>
      <c r="OJU315"/>
      <c r="OJV315"/>
      <c r="OJW315"/>
      <c r="OJX315"/>
      <c r="OJY315"/>
      <c r="OJZ315"/>
      <c r="OKA315"/>
      <c r="OKB315"/>
      <c r="OKC315"/>
      <c r="OKD315"/>
      <c r="OKE315"/>
      <c r="OKF315"/>
      <c r="OKG315"/>
      <c r="OKH315"/>
      <c r="OKI315"/>
      <c r="OKJ315"/>
      <c r="OKK315"/>
      <c r="OKL315"/>
      <c r="OKM315"/>
      <c r="OKN315"/>
      <c r="OKO315"/>
      <c r="OKP315"/>
      <c r="OKQ315"/>
      <c r="OKR315"/>
      <c r="OKS315"/>
      <c r="OKT315"/>
      <c r="OKU315"/>
      <c r="OKV315"/>
      <c r="OKW315"/>
      <c r="OKX315"/>
      <c r="OKY315"/>
      <c r="OKZ315"/>
      <c r="OLA315"/>
      <c r="OLB315"/>
      <c r="OLC315"/>
      <c r="OLD315"/>
      <c r="OLE315"/>
      <c r="OLF315"/>
      <c r="OLG315"/>
      <c r="OLH315"/>
      <c r="OLI315"/>
      <c r="OLJ315"/>
      <c r="OLK315"/>
      <c r="OLL315"/>
      <c r="OLM315"/>
      <c r="OLN315"/>
      <c r="OLO315"/>
      <c r="OLP315"/>
      <c r="OLQ315"/>
      <c r="OLR315"/>
      <c r="OLS315"/>
      <c r="OLT315"/>
      <c r="OLU315"/>
      <c r="OLV315"/>
      <c r="OLW315"/>
      <c r="OLX315"/>
      <c r="OLY315"/>
      <c r="OLZ315"/>
      <c r="OMA315"/>
      <c r="OMB315"/>
      <c r="OMC315"/>
      <c r="OMD315"/>
      <c r="OME315"/>
      <c r="OMF315"/>
      <c r="OMG315"/>
      <c r="OMH315"/>
      <c r="OMI315"/>
      <c r="OMJ315"/>
      <c r="OMK315"/>
      <c r="OML315"/>
      <c r="OMM315"/>
      <c r="OMN315"/>
      <c r="OMO315"/>
      <c r="OMP315"/>
      <c r="OMQ315"/>
      <c r="OMR315"/>
      <c r="OMS315"/>
      <c r="OMT315"/>
      <c r="OMU315"/>
      <c r="OMV315"/>
      <c r="OMW315"/>
      <c r="OMX315"/>
      <c r="OMY315"/>
      <c r="OMZ315"/>
      <c r="ONA315"/>
      <c r="ONB315"/>
      <c r="ONC315"/>
      <c r="OND315"/>
      <c r="ONE315"/>
      <c r="ONF315"/>
      <c r="ONG315"/>
      <c r="ONH315"/>
      <c r="ONI315"/>
      <c r="ONJ315"/>
      <c r="ONK315"/>
      <c r="ONL315"/>
      <c r="ONM315"/>
      <c r="ONN315"/>
      <c r="ONO315"/>
      <c r="ONP315"/>
      <c r="ONQ315"/>
      <c r="ONR315"/>
      <c r="ONS315"/>
      <c r="ONT315"/>
      <c r="ONU315"/>
      <c r="ONV315"/>
      <c r="ONW315"/>
      <c r="ONX315"/>
      <c r="ONY315"/>
      <c r="ONZ315"/>
      <c r="OOA315"/>
      <c r="OOB315"/>
      <c r="OOC315"/>
      <c r="OOD315"/>
      <c r="OOE315"/>
      <c r="OOF315"/>
      <c r="OOG315"/>
      <c r="OOH315"/>
      <c r="OOI315"/>
      <c r="OOJ315"/>
      <c r="OOK315"/>
      <c r="OOL315"/>
      <c r="OOM315"/>
      <c r="OON315"/>
      <c r="OOO315"/>
      <c r="OOP315"/>
      <c r="OOQ315"/>
      <c r="OOR315"/>
      <c r="OOS315"/>
      <c r="OOT315"/>
      <c r="OOU315"/>
      <c r="OOV315"/>
      <c r="OOW315"/>
      <c r="OOX315"/>
      <c r="OOY315"/>
      <c r="OOZ315"/>
      <c r="OPA315"/>
      <c r="OPB315"/>
      <c r="OPC315"/>
      <c r="OPD315"/>
      <c r="OPE315"/>
      <c r="OPF315"/>
      <c r="OPG315"/>
      <c r="OPH315"/>
      <c r="OPI315"/>
      <c r="OPJ315"/>
      <c r="OPK315"/>
      <c r="OPL315"/>
      <c r="OPM315"/>
      <c r="OPN315"/>
      <c r="OPO315"/>
      <c r="OPP315"/>
      <c r="OPQ315"/>
      <c r="OPR315"/>
      <c r="OPS315"/>
      <c r="OPT315"/>
      <c r="OPU315"/>
      <c r="OPV315"/>
      <c r="OPW315"/>
      <c r="OPX315"/>
      <c r="OPY315"/>
      <c r="OPZ315"/>
      <c r="OQA315"/>
      <c r="OQB315"/>
      <c r="OQC315"/>
      <c r="OQD315"/>
      <c r="OQE315"/>
      <c r="OQF315"/>
      <c r="OQG315"/>
      <c r="OQH315"/>
      <c r="OQI315"/>
      <c r="OQJ315"/>
      <c r="OQK315"/>
      <c r="OQL315"/>
      <c r="OQM315"/>
      <c r="OQN315"/>
      <c r="OQO315"/>
      <c r="OQP315"/>
      <c r="OQQ315"/>
      <c r="OQR315"/>
      <c r="OQS315"/>
      <c r="OQT315"/>
      <c r="OQU315"/>
      <c r="OQV315"/>
      <c r="OQW315"/>
      <c r="OQX315"/>
      <c r="OQY315"/>
      <c r="OQZ315"/>
      <c r="ORA315"/>
      <c r="ORB315"/>
      <c r="ORC315"/>
      <c r="ORD315"/>
      <c r="ORE315"/>
      <c r="ORF315"/>
      <c r="ORG315"/>
      <c r="ORH315"/>
      <c r="ORI315"/>
      <c r="ORJ315"/>
      <c r="ORK315"/>
      <c r="ORL315"/>
      <c r="ORM315"/>
      <c r="ORN315"/>
      <c r="ORO315"/>
      <c r="ORP315"/>
      <c r="ORQ315"/>
      <c r="ORR315"/>
      <c r="ORS315"/>
      <c r="ORT315"/>
      <c r="ORU315"/>
      <c r="ORV315"/>
      <c r="ORW315"/>
      <c r="ORX315"/>
      <c r="ORY315"/>
      <c r="ORZ315"/>
      <c r="OSA315"/>
      <c r="OSB315"/>
      <c r="OSC315"/>
      <c r="OSD315"/>
      <c r="OSE315"/>
      <c r="OSF315"/>
      <c r="OSG315"/>
      <c r="OSH315"/>
      <c r="OSI315"/>
      <c r="OSJ315"/>
      <c r="OSK315"/>
      <c r="OSL315"/>
      <c r="OSM315"/>
      <c r="OSN315"/>
      <c r="OSO315"/>
      <c r="OSP315"/>
      <c r="OSQ315"/>
      <c r="OSR315"/>
      <c r="OSS315"/>
      <c r="OST315"/>
      <c r="OSU315"/>
      <c r="OSV315"/>
      <c r="OSW315"/>
      <c r="OSX315"/>
      <c r="OSY315"/>
      <c r="OSZ315"/>
      <c r="OTA315"/>
      <c r="OTB315"/>
      <c r="OTC315"/>
      <c r="OTD315"/>
      <c r="OTE315"/>
      <c r="OTF315"/>
      <c r="OTG315"/>
      <c r="OTH315"/>
      <c r="OTI315"/>
      <c r="OTJ315"/>
      <c r="OTK315"/>
      <c r="OTL315"/>
      <c r="OTM315"/>
      <c r="OTN315"/>
      <c r="OTO315"/>
      <c r="OTP315"/>
      <c r="OTQ315"/>
      <c r="OTR315"/>
      <c r="OTS315"/>
      <c r="OTT315"/>
      <c r="OTU315"/>
      <c r="OTV315"/>
      <c r="OTW315"/>
      <c r="OTX315"/>
      <c r="OTY315"/>
      <c r="OTZ315"/>
      <c r="OUA315"/>
      <c r="OUB315"/>
      <c r="OUC315"/>
      <c r="OUD315"/>
      <c r="OUE315"/>
      <c r="OUF315"/>
      <c r="OUG315"/>
      <c r="OUH315"/>
      <c r="OUI315"/>
      <c r="OUJ315"/>
      <c r="OUK315"/>
      <c r="OUL315"/>
      <c r="OUM315"/>
      <c r="OUN315"/>
      <c r="OUO315"/>
      <c r="OUP315"/>
      <c r="OUQ315"/>
      <c r="OUR315"/>
      <c r="OUS315"/>
      <c r="OUT315"/>
      <c r="OUU315"/>
      <c r="OUV315"/>
      <c r="OUW315"/>
      <c r="OUX315"/>
      <c r="OUY315"/>
      <c r="OUZ315"/>
      <c r="OVA315"/>
      <c r="OVB315"/>
      <c r="OVC315"/>
      <c r="OVD315"/>
      <c r="OVE315"/>
      <c r="OVF315"/>
      <c r="OVG315"/>
      <c r="OVH315"/>
      <c r="OVI315"/>
      <c r="OVJ315"/>
      <c r="OVK315"/>
      <c r="OVL315"/>
      <c r="OVM315"/>
      <c r="OVN315"/>
      <c r="OVO315"/>
      <c r="OVP315"/>
      <c r="OVQ315"/>
      <c r="OVR315"/>
      <c r="OVS315"/>
      <c r="OVT315"/>
      <c r="OVU315"/>
      <c r="OVV315"/>
      <c r="OVW315"/>
      <c r="OVX315"/>
      <c r="OVY315"/>
      <c r="OVZ315"/>
      <c r="OWA315"/>
      <c r="OWB315"/>
      <c r="OWC315"/>
      <c r="OWD315"/>
      <c r="OWE315"/>
      <c r="OWF315"/>
      <c r="OWG315"/>
      <c r="OWH315"/>
      <c r="OWI315"/>
      <c r="OWJ315"/>
      <c r="OWK315"/>
      <c r="OWL315"/>
      <c r="OWM315"/>
      <c r="OWN315"/>
      <c r="OWO315"/>
      <c r="OWP315"/>
      <c r="OWQ315"/>
      <c r="OWR315"/>
      <c r="OWS315"/>
      <c r="OWT315"/>
      <c r="OWU315"/>
      <c r="OWV315"/>
      <c r="OWW315"/>
      <c r="OWX315"/>
      <c r="OWY315"/>
      <c r="OWZ315"/>
      <c r="OXA315"/>
      <c r="OXB315"/>
      <c r="OXC315"/>
      <c r="OXD315"/>
      <c r="OXE315"/>
      <c r="OXF315"/>
      <c r="OXG315"/>
      <c r="OXH315"/>
      <c r="OXI315"/>
      <c r="OXJ315"/>
      <c r="OXK315"/>
      <c r="OXL315"/>
      <c r="OXM315"/>
      <c r="OXN315"/>
      <c r="OXO315"/>
      <c r="OXP315"/>
      <c r="OXQ315"/>
      <c r="OXR315"/>
      <c r="OXS315"/>
      <c r="OXT315"/>
      <c r="OXU315"/>
      <c r="OXV315"/>
      <c r="OXW315"/>
      <c r="OXX315"/>
      <c r="OXY315"/>
      <c r="OXZ315"/>
      <c r="OYA315"/>
      <c r="OYB315"/>
      <c r="OYC315"/>
      <c r="OYD315"/>
      <c r="OYE315"/>
      <c r="OYF315"/>
      <c r="OYG315"/>
      <c r="OYH315"/>
      <c r="OYI315"/>
      <c r="OYJ315"/>
      <c r="OYK315"/>
      <c r="OYL315"/>
      <c r="OYM315"/>
      <c r="OYN315"/>
      <c r="OYO315"/>
      <c r="OYP315"/>
      <c r="OYQ315"/>
      <c r="OYR315"/>
      <c r="OYS315"/>
      <c r="OYT315"/>
      <c r="OYU315"/>
      <c r="OYV315"/>
      <c r="OYW315"/>
      <c r="OYX315"/>
      <c r="OYY315"/>
      <c r="OYZ315"/>
      <c r="OZA315"/>
      <c r="OZB315"/>
      <c r="OZC315"/>
      <c r="OZD315"/>
      <c r="OZE315"/>
      <c r="OZF315"/>
      <c r="OZG315"/>
      <c r="OZH315"/>
      <c r="OZI315"/>
      <c r="OZJ315"/>
      <c r="OZK315"/>
      <c r="OZL315"/>
      <c r="OZM315"/>
      <c r="OZN315"/>
      <c r="OZO315"/>
      <c r="OZP315"/>
      <c r="OZQ315"/>
      <c r="OZR315"/>
      <c r="OZS315"/>
      <c r="OZT315"/>
      <c r="OZU315"/>
      <c r="OZV315"/>
      <c r="OZW315"/>
      <c r="OZX315"/>
      <c r="OZY315"/>
      <c r="OZZ315"/>
      <c r="PAA315"/>
      <c r="PAB315"/>
      <c r="PAC315"/>
      <c r="PAD315"/>
      <c r="PAE315"/>
      <c r="PAF315"/>
      <c r="PAG315"/>
      <c r="PAH315"/>
      <c r="PAI315"/>
      <c r="PAJ315"/>
      <c r="PAK315"/>
      <c r="PAL315"/>
      <c r="PAM315"/>
      <c r="PAN315"/>
      <c r="PAO315"/>
      <c r="PAP315"/>
      <c r="PAQ315"/>
      <c r="PAR315"/>
      <c r="PAS315"/>
      <c r="PAT315"/>
      <c r="PAU315"/>
      <c r="PAV315"/>
      <c r="PAW315"/>
      <c r="PAX315"/>
      <c r="PAY315"/>
      <c r="PAZ315"/>
      <c r="PBA315"/>
      <c r="PBB315"/>
      <c r="PBC315"/>
      <c r="PBD315"/>
      <c r="PBE315"/>
      <c r="PBF315"/>
      <c r="PBG315"/>
      <c r="PBH315"/>
      <c r="PBI315"/>
      <c r="PBJ315"/>
      <c r="PBK315"/>
      <c r="PBL315"/>
      <c r="PBM315"/>
      <c r="PBN315"/>
      <c r="PBO315"/>
      <c r="PBP315"/>
      <c r="PBQ315"/>
      <c r="PBR315"/>
      <c r="PBS315"/>
      <c r="PBT315"/>
      <c r="PBU315"/>
      <c r="PBV315"/>
      <c r="PBW315"/>
      <c r="PBX315"/>
      <c r="PBY315"/>
      <c r="PBZ315"/>
      <c r="PCA315"/>
      <c r="PCB315"/>
      <c r="PCC315"/>
      <c r="PCD315"/>
      <c r="PCE315"/>
      <c r="PCF315"/>
      <c r="PCG315"/>
      <c r="PCH315"/>
      <c r="PCI315"/>
      <c r="PCJ315"/>
      <c r="PCK315"/>
      <c r="PCL315"/>
      <c r="PCM315"/>
      <c r="PCN315"/>
      <c r="PCO315"/>
      <c r="PCP315"/>
      <c r="PCQ315"/>
      <c r="PCR315"/>
      <c r="PCS315"/>
      <c r="PCT315"/>
      <c r="PCU315"/>
      <c r="PCV315"/>
      <c r="PCW315"/>
      <c r="PCX315"/>
      <c r="PCY315"/>
      <c r="PCZ315"/>
      <c r="PDA315"/>
      <c r="PDB315"/>
      <c r="PDC315"/>
      <c r="PDD315"/>
      <c r="PDE315"/>
      <c r="PDF315"/>
      <c r="PDG315"/>
      <c r="PDH315"/>
      <c r="PDI315"/>
      <c r="PDJ315"/>
      <c r="PDK315"/>
      <c r="PDL315"/>
      <c r="PDM315"/>
      <c r="PDN315"/>
      <c r="PDO315"/>
      <c r="PDP315"/>
      <c r="PDQ315"/>
      <c r="PDR315"/>
      <c r="PDS315"/>
      <c r="PDT315"/>
      <c r="PDU315"/>
      <c r="PDV315"/>
      <c r="PDW315"/>
      <c r="PDX315"/>
      <c r="PDY315"/>
      <c r="PDZ315"/>
      <c r="PEA315"/>
      <c r="PEB315"/>
      <c r="PEC315"/>
      <c r="PED315"/>
      <c r="PEE315"/>
      <c r="PEF315"/>
      <c r="PEG315"/>
      <c r="PEH315"/>
      <c r="PEI315"/>
      <c r="PEJ315"/>
      <c r="PEK315"/>
      <c r="PEL315"/>
      <c r="PEM315"/>
      <c r="PEN315"/>
      <c r="PEO315"/>
      <c r="PEP315"/>
      <c r="PEQ315"/>
      <c r="PER315"/>
      <c r="PES315"/>
      <c r="PET315"/>
      <c r="PEU315"/>
      <c r="PEV315"/>
      <c r="PEW315"/>
      <c r="PEX315"/>
      <c r="PEY315"/>
      <c r="PEZ315"/>
      <c r="PFA315"/>
      <c r="PFB315"/>
      <c r="PFC315"/>
      <c r="PFD315"/>
      <c r="PFE315"/>
      <c r="PFF315"/>
      <c r="PFG315"/>
      <c r="PFH315"/>
      <c r="PFI315"/>
      <c r="PFJ315"/>
      <c r="PFK315"/>
      <c r="PFL315"/>
      <c r="PFM315"/>
      <c r="PFN315"/>
      <c r="PFO315"/>
      <c r="PFP315"/>
      <c r="PFQ315"/>
      <c r="PFR315"/>
      <c r="PFS315"/>
      <c r="PFT315"/>
      <c r="PFU315"/>
      <c r="PFV315"/>
      <c r="PFW315"/>
      <c r="PFX315"/>
      <c r="PFY315"/>
      <c r="PFZ315"/>
      <c r="PGA315"/>
      <c r="PGB315"/>
      <c r="PGC315"/>
      <c r="PGD315"/>
      <c r="PGE315"/>
      <c r="PGF315"/>
      <c r="PGG315"/>
      <c r="PGH315"/>
      <c r="PGI315"/>
      <c r="PGJ315"/>
      <c r="PGK315"/>
      <c r="PGL315"/>
      <c r="PGM315"/>
      <c r="PGN315"/>
      <c r="PGO315"/>
      <c r="PGP315"/>
      <c r="PGQ315"/>
      <c r="PGR315"/>
      <c r="PGS315"/>
      <c r="PGT315"/>
      <c r="PGU315"/>
      <c r="PGV315"/>
      <c r="PGW315"/>
      <c r="PGX315"/>
      <c r="PGY315"/>
      <c r="PGZ315"/>
      <c r="PHA315"/>
      <c r="PHB315"/>
      <c r="PHC315"/>
      <c r="PHD315"/>
      <c r="PHE315"/>
      <c r="PHF315"/>
      <c r="PHG315"/>
      <c r="PHH315"/>
      <c r="PHI315"/>
      <c r="PHJ315"/>
      <c r="PHK315"/>
      <c r="PHL315"/>
      <c r="PHM315"/>
      <c r="PHN315"/>
      <c r="PHO315"/>
      <c r="PHP315"/>
      <c r="PHQ315"/>
      <c r="PHR315"/>
      <c r="PHS315"/>
      <c r="PHT315"/>
      <c r="PHU315"/>
      <c r="PHV315"/>
      <c r="PHW315"/>
      <c r="PHX315"/>
      <c r="PHY315"/>
      <c r="PHZ315"/>
      <c r="PIA315"/>
      <c r="PIB315"/>
      <c r="PIC315"/>
      <c r="PID315"/>
      <c r="PIE315"/>
      <c r="PIF315"/>
      <c r="PIG315"/>
      <c r="PIH315"/>
      <c r="PII315"/>
      <c r="PIJ315"/>
      <c r="PIK315"/>
      <c r="PIL315"/>
      <c r="PIM315"/>
      <c r="PIN315"/>
      <c r="PIO315"/>
      <c r="PIP315"/>
      <c r="PIQ315"/>
      <c r="PIR315"/>
      <c r="PIS315"/>
      <c r="PIT315"/>
      <c r="PIU315"/>
      <c r="PIV315"/>
      <c r="PIW315"/>
      <c r="PIX315"/>
      <c r="PIY315"/>
      <c r="PIZ315"/>
      <c r="PJA315"/>
      <c r="PJB315"/>
      <c r="PJC315"/>
      <c r="PJD315"/>
      <c r="PJE315"/>
      <c r="PJF315"/>
      <c r="PJG315"/>
      <c r="PJH315"/>
      <c r="PJI315"/>
      <c r="PJJ315"/>
      <c r="PJK315"/>
      <c r="PJL315"/>
      <c r="PJM315"/>
      <c r="PJN315"/>
      <c r="PJO315"/>
      <c r="PJP315"/>
      <c r="PJQ315"/>
      <c r="PJR315"/>
      <c r="PJS315"/>
      <c r="PJT315"/>
      <c r="PJU315"/>
      <c r="PJV315"/>
      <c r="PJW315"/>
      <c r="PJX315"/>
      <c r="PJY315"/>
      <c r="PJZ315"/>
      <c r="PKA315"/>
      <c r="PKB315"/>
      <c r="PKC315"/>
      <c r="PKD315"/>
      <c r="PKE315"/>
      <c r="PKF315"/>
      <c r="PKG315"/>
      <c r="PKH315"/>
      <c r="PKI315"/>
      <c r="PKJ315"/>
      <c r="PKK315"/>
      <c r="PKL315"/>
      <c r="PKM315"/>
      <c r="PKN315"/>
      <c r="PKO315"/>
      <c r="PKP315"/>
      <c r="PKQ315"/>
      <c r="PKR315"/>
      <c r="PKS315"/>
      <c r="PKT315"/>
      <c r="PKU315"/>
      <c r="PKV315"/>
      <c r="PKW315"/>
      <c r="PKX315"/>
      <c r="PKY315"/>
      <c r="PKZ315"/>
      <c r="PLA315"/>
      <c r="PLB315"/>
      <c r="PLC315"/>
      <c r="PLD315"/>
      <c r="PLE315"/>
      <c r="PLF315"/>
      <c r="PLG315"/>
      <c r="PLH315"/>
      <c r="PLI315"/>
      <c r="PLJ315"/>
      <c r="PLK315"/>
      <c r="PLL315"/>
      <c r="PLM315"/>
      <c r="PLN315"/>
      <c r="PLO315"/>
      <c r="PLP315"/>
      <c r="PLQ315"/>
      <c r="PLR315"/>
      <c r="PLS315"/>
      <c r="PLT315"/>
      <c r="PLU315"/>
      <c r="PLV315"/>
      <c r="PLW315"/>
      <c r="PLX315"/>
      <c r="PLY315"/>
      <c r="PLZ315"/>
      <c r="PMA315"/>
      <c r="PMB315"/>
      <c r="PMC315"/>
      <c r="PMD315"/>
      <c r="PME315"/>
      <c r="PMF315"/>
      <c r="PMG315"/>
      <c r="PMH315"/>
      <c r="PMI315"/>
      <c r="PMJ315"/>
      <c r="PMK315"/>
      <c r="PML315"/>
      <c r="PMM315"/>
      <c r="PMN315"/>
      <c r="PMO315"/>
      <c r="PMP315"/>
      <c r="PMQ315"/>
      <c r="PMR315"/>
      <c r="PMS315"/>
      <c r="PMT315"/>
      <c r="PMU315"/>
      <c r="PMV315"/>
      <c r="PMW315"/>
      <c r="PMX315"/>
      <c r="PMY315"/>
      <c r="PMZ315"/>
      <c r="PNA315"/>
      <c r="PNB315"/>
      <c r="PNC315"/>
      <c r="PND315"/>
      <c r="PNE315"/>
      <c r="PNF315"/>
      <c r="PNG315"/>
      <c r="PNH315"/>
      <c r="PNI315"/>
      <c r="PNJ315"/>
      <c r="PNK315"/>
      <c r="PNL315"/>
      <c r="PNM315"/>
      <c r="PNN315"/>
      <c r="PNO315"/>
      <c r="PNP315"/>
      <c r="PNQ315"/>
      <c r="PNR315"/>
      <c r="PNS315"/>
      <c r="PNT315"/>
      <c r="PNU315"/>
      <c r="PNV315"/>
      <c r="PNW315"/>
      <c r="PNX315"/>
      <c r="PNY315"/>
      <c r="PNZ315"/>
      <c r="POA315"/>
      <c r="POB315"/>
      <c r="POC315"/>
      <c r="POD315"/>
      <c r="POE315"/>
      <c r="POF315"/>
      <c r="POG315"/>
      <c r="POH315"/>
      <c r="POI315"/>
      <c r="POJ315"/>
      <c r="POK315"/>
      <c r="POL315"/>
      <c r="POM315"/>
      <c r="PON315"/>
      <c r="POO315"/>
      <c r="POP315"/>
      <c r="POQ315"/>
      <c r="POR315"/>
      <c r="POS315"/>
      <c r="POT315"/>
      <c r="POU315"/>
      <c r="POV315"/>
      <c r="POW315"/>
      <c r="POX315"/>
      <c r="POY315"/>
      <c r="POZ315"/>
      <c r="PPA315"/>
      <c r="PPB315"/>
      <c r="PPC315"/>
      <c r="PPD315"/>
      <c r="PPE315"/>
      <c r="PPF315"/>
      <c r="PPG315"/>
      <c r="PPH315"/>
      <c r="PPI315"/>
      <c r="PPJ315"/>
      <c r="PPK315"/>
      <c r="PPL315"/>
      <c r="PPM315"/>
      <c r="PPN315"/>
      <c r="PPO315"/>
      <c r="PPP315"/>
      <c r="PPQ315"/>
      <c r="PPR315"/>
      <c r="PPS315"/>
      <c r="PPT315"/>
      <c r="PPU315"/>
      <c r="PPV315"/>
      <c r="PPW315"/>
      <c r="PPX315"/>
      <c r="PPY315"/>
      <c r="PPZ315"/>
      <c r="PQA315"/>
      <c r="PQB315"/>
      <c r="PQC315"/>
      <c r="PQD315"/>
      <c r="PQE315"/>
      <c r="PQF315"/>
      <c r="PQG315"/>
      <c r="PQH315"/>
      <c r="PQI315"/>
      <c r="PQJ315"/>
      <c r="PQK315"/>
      <c r="PQL315"/>
      <c r="PQM315"/>
      <c r="PQN315"/>
      <c r="PQO315"/>
      <c r="PQP315"/>
      <c r="PQQ315"/>
      <c r="PQR315"/>
      <c r="PQS315"/>
      <c r="PQT315"/>
      <c r="PQU315"/>
      <c r="PQV315"/>
      <c r="PQW315"/>
      <c r="PQX315"/>
      <c r="PQY315"/>
      <c r="PQZ315"/>
      <c r="PRA315"/>
      <c r="PRB315"/>
      <c r="PRC315"/>
      <c r="PRD315"/>
      <c r="PRE315"/>
      <c r="PRF315"/>
      <c r="PRG315"/>
      <c r="PRH315"/>
      <c r="PRI315"/>
      <c r="PRJ315"/>
      <c r="PRK315"/>
      <c r="PRL315"/>
      <c r="PRM315"/>
      <c r="PRN315"/>
      <c r="PRO315"/>
      <c r="PRP315"/>
      <c r="PRQ315"/>
      <c r="PRR315"/>
      <c r="PRS315"/>
      <c r="PRT315"/>
      <c r="PRU315"/>
      <c r="PRV315"/>
      <c r="PRW315"/>
      <c r="PRX315"/>
      <c r="PRY315"/>
      <c r="PRZ315"/>
      <c r="PSA315"/>
      <c r="PSB315"/>
      <c r="PSC315"/>
      <c r="PSD315"/>
      <c r="PSE315"/>
      <c r="PSF315"/>
      <c r="PSG315"/>
      <c r="PSH315"/>
      <c r="PSI315"/>
      <c r="PSJ315"/>
      <c r="PSK315"/>
      <c r="PSL315"/>
      <c r="PSM315"/>
      <c r="PSN315"/>
      <c r="PSO315"/>
      <c r="PSP315"/>
      <c r="PSQ315"/>
      <c r="PSR315"/>
      <c r="PSS315"/>
      <c r="PST315"/>
      <c r="PSU315"/>
      <c r="PSV315"/>
      <c r="PSW315"/>
      <c r="PSX315"/>
      <c r="PSY315"/>
      <c r="PSZ315"/>
      <c r="PTA315"/>
      <c r="PTB315"/>
      <c r="PTC315"/>
      <c r="PTD315"/>
      <c r="PTE315"/>
      <c r="PTF315"/>
      <c r="PTG315"/>
      <c r="PTH315"/>
      <c r="PTI315"/>
      <c r="PTJ315"/>
      <c r="PTK315"/>
      <c r="PTL315"/>
      <c r="PTM315"/>
      <c r="PTN315"/>
      <c r="PTO315"/>
      <c r="PTP315"/>
      <c r="PTQ315"/>
      <c r="PTR315"/>
      <c r="PTS315"/>
      <c r="PTT315"/>
      <c r="PTU315"/>
      <c r="PTV315"/>
      <c r="PTW315"/>
      <c r="PTX315"/>
      <c r="PTY315"/>
      <c r="PTZ315"/>
      <c r="PUA315"/>
      <c r="PUB315"/>
      <c r="PUC315"/>
      <c r="PUD315"/>
      <c r="PUE315"/>
      <c r="PUF315"/>
      <c r="PUG315"/>
      <c r="PUH315"/>
      <c r="PUI315"/>
      <c r="PUJ315"/>
      <c r="PUK315"/>
      <c r="PUL315"/>
      <c r="PUM315"/>
      <c r="PUN315"/>
      <c r="PUO315"/>
      <c r="PUP315"/>
      <c r="PUQ315"/>
      <c r="PUR315"/>
      <c r="PUS315"/>
      <c r="PUT315"/>
      <c r="PUU315"/>
      <c r="PUV315"/>
      <c r="PUW315"/>
      <c r="PUX315"/>
      <c r="PUY315"/>
      <c r="PUZ315"/>
      <c r="PVA315"/>
      <c r="PVB315"/>
      <c r="PVC315"/>
      <c r="PVD315"/>
      <c r="PVE315"/>
      <c r="PVF315"/>
      <c r="PVG315"/>
      <c r="PVH315"/>
      <c r="PVI315"/>
      <c r="PVJ315"/>
      <c r="PVK315"/>
      <c r="PVL315"/>
      <c r="PVM315"/>
      <c r="PVN315"/>
      <c r="PVO315"/>
      <c r="PVP315"/>
      <c r="PVQ315"/>
      <c r="PVR315"/>
      <c r="PVS315"/>
      <c r="PVT315"/>
      <c r="PVU315"/>
      <c r="PVV315"/>
      <c r="PVW315"/>
      <c r="PVX315"/>
      <c r="PVY315"/>
      <c r="PVZ315"/>
      <c r="PWA315"/>
      <c r="PWB315"/>
      <c r="PWC315"/>
      <c r="PWD315"/>
      <c r="PWE315"/>
      <c r="PWF315"/>
      <c r="PWG315"/>
      <c r="PWH315"/>
      <c r="PWI315"/>
      <c r="PWJ315"/>
      <c r="PWK315"/>
      <c r="PWL315"/>
      <c r="PWM315"/>
      <c r="PWN315"/>
      <c r="PWO315"/>
      <c r="PWP315"/>
      <c r="PWQ315"/>
      <c r="PWR315"/>
      <c r="PWS315"/>
      <c r="PWT315"/>
      <c r="PWU315"/>
      <c r="PWV315"/>
      <c r="PWW315"/>
      <c r="PWX315"/>
      <c r="PWY315"/>
      <c r="PWZ315"/>
      <c r="PXA315"/>
      <c r="PXB315"/>
      <c r="PXC315"/>
      <c r="PXD315"/>
      <c r="PXE315"/>
      <c r="PXF315"/>
      <c r="PXG315"/>
      <c r="PXH315"/>
      <c r="PXI315"/>
      <c r="PXJ315"/>
      <c r="PXK315"/>
      <c r="PXL315"/>
      <c r="PXM315"/>
      <c r="PXN315"/>
      <c r="PXO315"/>
      <c r="PXP315"/>
      <c r="PXQ315"/>
      <c r="PXR315"/>
      <c r="PXS315"/>
      <c r="PXT315"/>
      <c r="PXU315"/>
      <c r="PXV315"/>
      <c r="PXW315"/>
      <c r="PXX315"/>
      <c r="PXY315"/>
      <c r="PXZ315"/>
      <c r="PYA315"/>
      <c r="PYB315"/>
      <c r="PYC315"/>
      <c r="PYD315"/>
      <c r="PYE315"/>
      <c r="PYF315"/>
      <c r="PYG315"/>
      <c r="PYH315"/>
      <c r="PYI315"/>
      <c r="PYJ315"/>
      <c r="PYK315"/>
      <c r="PYL315"/>
      <c r="PYM315"/>
      <c r="PYN315"/>
      <c r="PYO315"/>
      <c r="PYP315"/>
      <c r="PYQ315"/>
      <c r="PYR315"/>
      <c r="PYS315"/>
      <c r="PYT315"/>
      <c r="PYU315"/>
      <c r="PYV315"/>
      <c r="PYW315"/>
      <c r="PYX315"/>
      <c r="PYY315"/>
      <c r="PYZ315"/>
      <c r="PZA315"/>
      <c r="PZB315"/>
      <c r="PZC315"/>
      <c r="PZD315"/>
      <c r="PZE315"/>
      <c r="PZF315"/>
      <c r="PZG315"/>
      <c r="PZH315"/>
      <c r="PZI315"/>
      <c r="PZJ315"/>
      <c r="PZK315"/>
      <c r="PZL315"/>
      <c r="PZM315"/>
      <c r="PZN315"/>
      <c r="PZO315"/>
      <c r="PZP315"/>
      <c r="PZQ315"/>
      <c r="PZR315"/>
      <c r="PZS315"/>
      <c r="PZT315"/>
      <c r="PZU315"/>
      <c r="PZV315"/>
      <c r="PZW315"/>
      <c r="PZX315"/>
      <c r="PZY315"/>
      <c r="PZZ315"/>
      <c r="QAA315"/>
      <c r="QAB315"/>
      <c r="QAC315"/>
      <c r="QAD315"/>
      <c r="QAE315"/>
      <c r="QAF315"/>
      <c r="QAG315"/>
      <c r="QAH315"/>
      <c r="QAI315"/>
      <c r="QAJ315"/>
      <c r="QAK315"/>
      <c r="QAL315"/>
      <c r="QAM315"/>
      <c r="QAN315"/>
      <c r="QAO315"/>
      <c r="QAP315"/>
      <c r="QAQ315"/>
      <c r="QAR315"/>
      <c r="QAS315"/>
      <c r="QAT315"/>
      <c r="QAU315"/>
      <c r="QAV315"/>
      <c r="QAW315"/>
      <c r="QAX315"/>
      <c r="QAY315"/>
      <c r="QAZ315"/>
      <c r="QBA315"/>
      <c r="QBB315"/>
      <c r="QBC315"/>
      <c r="QBD315"/>
      <c r="QBE315"/>
      <c r="QBF315"/>
      <c r="QBG315"/>
      <c r="QBH315"/>
      <c r="QBI315"/>
      <c r="QBJ315"/>
      <c r="QBK315"/>
      <c r="QBL315"/>
      <c r="QBM315"/>
      <c r="QBN315"/>
      <c r="QBO315"/>
      <c r="QBP315"/>
      <c r="QBQ315"/>
      <c r="QBR315"/>
      <c r="QBS315"/>
      <c r="QBT315"/>
      <c r="QBU315"/>
      <c r="QBV315"/>
      <c r="QBW315"/>
      <c r="QBX315"/>
      <c r="QBY315"/>
      <c r="QBZ315"/>
      <c r="QCA315"/>
      <c r="QCB315"/>
      <c r="QCC315"/>
      <c r="QCD315"/>
      <c r="QCE315"/>
      <c r="QCF315"/>
      <c r="QCG315"/>
      <c r="QCH315"/>
      <c r="QCI315"/>
      <c r="QCJ315"/>
      <c r="QCK315"/>
      <c r="QCL315"/>
      <c r="QCM315"/>
      <c r="QCN315"/>
      <c r="QCO315"/>
      <c r="QCP315"/>
      <c r="QCQ315"/>
      <c r="QCR315"/>
      <c r="QCS315"/>
      <c r="QCT315"/>
      <c r="QCU315"/>
      <c r="QCV315"/>
      <c r="QCW315"/>
      <c r="QCX315"/>
      <c r="QCY315"/>
      <c r="QCZ315"/>
      <c r="QDA315"/>
      <c r="QDB315"/>
      <c r="QDC315"/>
      <c r="QDD315"/>
      <c r="QDE315"/>
      <c r="QDF315"/>
      <c r="QDG315"/>
      <c r="QDH315"/>
      <c r="QDI315"/>
      <c r="QDJ315"/>
      <c r="QDK315"/>
      <c r="QDL315"/>
      <c r="QDM315"/>
      <c r="QDN315"/>
      <c r="QDO315"/>
      <c r="QDP315"/>
      <c r="QDQ315"/>
      <c r="QDR315"/>
      <c r="QDS315"/>
      <c r="QDT315"/>
      <c r="QDU315"/>
      <c r="QDV315"/>
      <c r="QDW315"/>
      <c r="QDX315"/>
      <c r="QDY315"/>
      <c r="QDZ315"/>
      <c r="QEA315"/>
      <c r="QEB315"/>
      <c r="QEC315"/>
      <c r="QED315"/>
      <c r="QEE315"/>
      <c r="QEF315"/>
      <c r="QEG315"/>
      <c r="QEH315"/>
      <c r="QEI315"/>
      <c r="QEJ315"/>
      <c r="QEK315"/>
      <c r="QEL315"/>
      <c r="QEM315"/>
      <c r="QEN315"/>
      <c r="QEO315"/>
      <c r="QEP315"/>
      <c r="QEQ315"/>
      <c r="QER315"/>
      <c r="QES315"/>
      <c r="QET315"/>
      <c r="QEU315"/>
      <c r="QEV315"/>
      <c r="QEW315"/>
      <c r="QEX315"/>
      <c r="QEY315"/>
      <c r="QEZ315"/>
      <c r="QFA315"/>
      <c r="QFB315"/>
      <c r="QFC315"/>
      <c r="QFD315"/>
      <c r="QFE315"/>
      <c r="QFF315"/>
      <c r="QFG315"/>
      <c r="QFH315"/>
      <c r="QFI315"/>
      <c r="QFJ315"/>
      <c r="QFK315"/>
      <c r="QFL315"/>
      <c r="QFM315"/>
      <c r="QFN315"/>
      <c r="QFO315"/>
      <c r="QFP315"/>
      <c r="QFQ315"/>
      <c r="QFR315"/>
      <c r="QFS315"/>
      <c r="QFT315"/>
      <c r="QFU315"/>
      <c r="QFV315"/>
      <c r="QFW315"/>
      <c r="QFX315"/>
      <c r="QFY315"/>
      <c r="QFZ315"/>
      <c r="QGA315"/>
      <c r="QGB315"/>
      <c r="QGC315"/>
      <c r="QGD315"/>
      <c r="QGE315"/>
      <c r="QGF315"/>
      <c r="QGG315"/>
      <c r="QGH315"/>
      <c r="QGI315"/>
      <c r="QGJ315"/>
      <c r="QGK315"/>
      <c r="QGL315"/>
      <c r="QGM315"/>
      <c r="QGN315"/>
      <c r="QGO315"/>
      <c r="QGP315"/>
      <c r="QGQ315"/>
      <c r="QGR315"/>
      <c r="QGS315"/>
      <c r="QGT315"/>
      <c r="QGU315"/>
      <c r="QGV315"/>
      <c r="QGW315"/>
      <c r="QGX315"/>
      <c r="QGY315"/>
      <c r="QGZ315"/>
      <c r="QHA315"/>
      <c r="QHB315"/>
      <c r="QHC315"/>
      <c r="QHD315"/>
      <c r="QHE315"/>
      <c r="QHF315"/>
      <c r="QHG315"/>
      <c r="QHH315"/>
      <c r="QHI315"/>
      <c r="QHJ315"/>
      <c r="QHK315"/>
      <c r="QHL315"/>
      <c r="QHM315"/>
      <c r="QHN315"/>
      <c r="QHO315"/>
      <c r="QHP315"/>
      <c r="QHQ315"/>
      <c r="QHR315"/>
      <c r="QHS315"/>
      <c r="QHT315"/>
      <c r="QHU315"/>
      <c r="QHV315"/>
      <c r="QHW315"/>
      <c r="QHX315"/>
      <c r="QHY315"/>
      <c r="QHZ315"/>
      <c r="QIA315"/>
      <c r="QIB315"/>
      <c r="QIC315"/>
      <c r="QID315"/>
      <c r="QIE315"/>
      <c r="QIF315"/>
      <c r="QIG315"/>
      <c r="QIH315"/>
      <c r="QII315"/>
      <c r="QIJ315"/>
      <c r="QIK315"/>
      <c r="QIL315"/>
      <c r="QIM315"/>
      <c r="QIN315"/>
      <c r="QIO315"/>
      <c r="QIP315"/>
      <c r="QIQ315"/>
      <c r="QIR315"/>
      <c r="QIS315"/>
      <c r="QIT315"/>
      <c r="QIU315"/>
      <c r="QIV315"/>
      <c r="QIW315"/>
      <c r="QIX315"/>
      <c r="QIY315"/>
      <c r="QIZ315"/>
      <c r="QJA315"/>
      <c r="QJB315"/>
      <c r="QJC315"/>
      <c r="QJD315"/>
      <c r="QJE315"/>
      <c r="QJF315"/>
      <c r="QJG315"/>
      <c r="QJH315"/>
      <c r="QJI315"/>
      <c r="QJJ315"/>
      <c r="QJK315"/>
      <c r="QJL315"/>
      <c r="QJM315"/>
      <c r="QJN315"/>
      <c r="QJO315"/>
      <c r="QJP315"/>
      <c r="QJQ315"/>
      <c r="QJR315"/>
      <c r="QJS315"/>
      <c r="QJT315"/>
      <c r="QJU315"/>
      <c r="QJV315"/>
      <c r="QJW315"/>
      <c r="QJX315"/>
      <c r="QJY315"/>
      <c r="QJZ315"/>
      <c r="QKA315"/>
      <c r="QKB315"/>
      <c r="QKC315"/>
      <c r="QKD315"/>
      <c r="QKE315"/>
      <c r="QKF315"/>
      <c r="QKG315"/>
      <c r="QKH315"/>
      <c r="QKI315"/>
      <c r="QKJ315"/>
      <c r="QKK315"/>
      <c r="QKL315"/>
      <c r="QKM315"/>
      <c r="QKN315"/>
      <c r="QKO315"/>
      <c r="QKP315"/>
      <c r="QKQ315"/>
      <c r="QKR315"/>
      <c r="QKS315"/>
      <c r="QKT315"/>
      <c r="QKU315"/>
      <c r="QKV315"/>
      <c r="QKW315"/>
      <c r="QKX315"/>
      <c r="QKY315"/>
      <c r="QKZ315"/>
      <c r="QLA315"/>
      <c r="QLB315"/>
      <c r="QLC315"/>
      <c r="QLD315"/>
      <c r="QLE315"/>
      <c r="QLF315"/>
      <c r="QLG315"/>
      <c r="QLH315"/>
      <c r="QLI315"/>
      <c r="QLJ315"/>
      <c r="QLK315"/>
      <c r="QLL315"/>
      <c r="QLM315"/>
      <c r="QLN315"/>
      <c r="QLO315"/>
      <c r="QLP315"/>
      <c r="QLQ315"/>
      <c r="QLR315"/>
      <c r="QLS315"/>
      <c r="QLT315"/>
      <c r="QLU315"/>
      <c r="QLV315"/>
      <c r="QLW315"/>
      <c r="QLX315"/>
      <c r="QLY315"/>
      <c r="QLZ315"/>
      <c r="QMA315"/>
      <c r="QMB315"/>
      <c r="QMC315"/>
      <c r="QMD315"/>
      <c r="QME315"/>
      <c r="QMF315"/>
      <c r="QMG315"/>
      <c r="QMH315"/>
      <c r="QMI315"/>
      <c r="QMJ315"/>
      <c r="QMK315"/>
      <c r="QML315"/>
      <c r="QMM315"/>
      <c r="QMN315"/>
      <c r="QMO315"/>
      <c r="QMP315"/>
      <c r="QMQ315"/>
      <c r="QMR315"/>
      <c r="QMS315"/>
      <c r="QMT315"/>
      <c r="QMU315"/>
      <c r="QMV315"/>
      <c r="QMW315"/>
      <c r="QMX315"/>
      <c r="QMY315"/>
      <c r="QMZ315"/>
      <c r="QNA315"/>
      <c r="QNB315"/>
      <c r="QNC315"/>
      <c r="QND315"/>
      <c r="QNE315"/>
      <c r="QNF315"/>
      <c r="QNG315"/>
      <c r="QNH315"/>
      <c r="QNI315"/>
      <c r="QNJ315"/>
      <c r="QNK315"/>
      <c r="QNL315"/>
      <c r="QNM315"/>
      <c r="QNN315"/>
      <c r="QNO315"/>
      <c r="QNP315"/>
      <c r="QNQ315"/>
      <c r="QNR315"/>
      <c r="QNS315"/>
      <c r="QNT315"/>
      <c r="QNU315"/>
      <c r="QNV315"/>
      <c r="QNW315"/>
      <c r="QNX315"/>
      <c r="QNY315"/>
      <c r="QNZ315"/>
      <c r="QOA315"/>
      <c r="QOB315"/>
      <c r="QOC315"/>
      <c r="QOD315"/>
      <c r="QOE315"/>
      <c r="QOF315"/>
      <c r="QOG315"/>
      <c r="QOH315"/>
      <c r="QOI315"/>
      <c r="QOJ315"/>
      <c r="QOK315"/>
      <c r="QOL315"/>
      <c r="QOM315"/>
      <c r="QON315"/>
      <c r="QOO315"/>
      <c r="QOP315"/>
      <c r="QOQ315"/>
      <c r="QOR315"/>
      <c r="QOS315"/>
      <c r="QOT315"/>
      <c r="QOU315"/>
      <c r="QOV315"/>
      <c r="QOW315"/>
      <c r="QOX315"/>
      <c r="QOY315"/>
      <c r="QOZ315"/>
      <c r="QPA315"/>
      <c r="QPB315"/>
      <c r="QPC315"/>
      <c r="QPD315"/>
      <c r="QPE315"/>
      <c r="QPF315"/>
      <c r="QPG315"/>
      <c r="QPH315"/>
      <c r="QPI315"/>
      <c r="QPJ315"/>
      <c r="QPK315"/>
      <c r="QPL315"/>
      <c r="QPM315"/>
      <c r="QPN315"/>
      <c r="QPO315"/>
      <c r="QPP315"/>
      <c r="QPQ315"/>
      <c r="QPR315"/>
      <c r="QPS315"/>
      <c r="QPT315"/>
      <c r="QPU315"/>
      <c r="QPV315"/>
      <c r="QPW315"/>
      <c r="QPX315"/>
      <c r="QPY315"/>
      <c r="QPZ315"/>
      <c r="QQA315"/>
      <c r="QQB315"/>
      <c r="QQC315"/>
      <c r="QQD315"/>
      <c r="QQE315"/>
      <c r="QQF315"/>
      <c r="QQG315"/>
      <c r="QQH315"/>
      <c r="QQI315"/>
      <c r="QQJ315"/>
      <c r="QQK315"/>
      <c r="QQL315"/>
      <c r="QQM315"/>
      <c r="QQN315"/>
      <c r="QQO315"/>
      <c r="QQP315"/>
      <c r="QQQ315"/>
      <c r="QQR315"/>
      <c r="QQS315"/>
      <c r="QQT315"/>
      <c r="QQU315"/>
      <c r="QQV315"/>
      <c r="QQW315"/>
      <c r="QQX315"/>
      <c r="QQY315"/>
      <c r="QQZ315"/>
      <c r="QRA315"/>
      <c r="QRB315"/>
      <c r="QRC315"/>
      <c r="QRD315"/>
      <c r="QRE315"/>
      <c r="QRF315"/>
      <c r="QRG315"/>
      <c r="QRH315"/>
      <c r="QRI315"/>
      <c r="QRJ315"/>
      <c r="QRK315"/>
      <c r="QRL315"/>
      <c r="QRM315"/>
      <c r="QRN315"/>
      <c r="QRO315"/>
      <c r="QRP315"/>
      <c r="QRQ315"/>
      <c r="QRR315"/>
      <c r="QRS315"/>
      <c r="QRT315"/>
      <c r="QRU315"/>
      <c r="QRV315"/>
      <c r="QRW315"/>
      <c r="QRX315"/>
      <c r="QRY315"/>
      <c r="QRZ315"/>
      <c r="QSA315"/>
      <c r="QSB315"/>
      <c r="QSC315"/>
      <c r="QSD315"/>
      <c r="QSE315"/>
      <c r="QSF315"/>
      <c r="QSG315"/>
      <c r="QSH315"/>
      <c r="QSI315"/>
      <c r="QSJ315"/>
      <c r="QSK315"/>
      <c r="QSL315"/>
      <c r="QSM315"/>
      <c r="QSN315"/>
      <c r="QSO315"/>
      <c r="QSP315"/>
      <c r="QSQ315"/>
      <c r="QSR315"/>
      <c r="QSS315"/>
      <c r="QST315"/>
      <c r="QSU315"/>
      <c r="QSV315"/>
      <c r="QSW315"/>
      <c r="QSX315"/>
      <c r="QSY315"/>
      <c r="QSZ315"/>
      <c r="QTA315"/>
      <c r="QTB315"/>
      <c r="QTC315"/>
      <c r="QTD315"/>
      <c r="QTE315"/>
      <c r="QTF315"/>
      <c r="QTG315"/>
      <c r="QTH315"/>
      <c r="QTI315"/>
      <c r="QTJ315"/>
      <c r="QTK315"/>
      <c r="QTL315"/>
      <c r="QTM315"/>
      <c r="QTN315"/>
      <c r="QTO315"/>
      <c r="QTP315"/>
      <c r="QTQ315"/>
      <c r="QTR315"/>
      <c r="QTS315"/>
      <c r="QTT315"/>
      <c r="QTU315"/>
      <c r="QTV315"/>
      <c r="QTW315"/>
      <c r="QTX315"/>
      <c r="QTY315"/>
      <c r="QTZ315"/>
      <c r="QUA315"/>
      <c r="QUB315"/>
      <c r="QUC315"/>
      <c r="QUD315"/>
      <c r="QUE315"/>
      <c r="QUF315"/>
      <c r="QUG315"/>
      <c r="QUH315"/>
      <c r="QUI315"/>
      <c r="QUJ315"/>
      <c r="QUK315"/>
      <c r="QUL315"/>
      <c r="QUM315"/>
      <c r="QUN315"/>
      <c r="QUO315"/>
      <c r="QUP315"/>
      <c r="QUQ315"/>
      <c r="QUR315"/>
      <c r="QUS315"/>
      <c r="QUT315"/>
      <c r="QUU315"/>
      <c r="QUV315"/>
      <c r="QUW315"/>
      <c r="QUX315"/>
      <c r="QUY315"/>
      <c r="QUZ315"/>
      <c r="QVA315"/>
      <c r="QVB315"/>
      <c r="QVC315"/>
      <c r="QVD315"/>
      <c r="QVE315"/>
      <c r="QVF315"/>
      <c r="QVG315"/>
      <c r="QVH315"/>
      <c r="QVI315"/>
      <c r="QVJ315"/>
      <c r="QVK315"/>
      <c r="QVL315"/>
      <c r="QVM315"/>
      <c r="QVN315"/>
      <c r="QVO315"/>
      <c r="QVP315"/>
      <c r="QVQ315"/>
      <c r="QVR315"/>
      <c r="QVS315"/>
      <c r="QVT315"/>
      <c r="QVU315"/>
      <c r="QVV315"/>
      <c r="QVW315"/>
      <c r="QVX315"/>
      <c r="QVY315"/>
      <c r="QVZ315"/>
      <c r="QWA315"/>
      <c r="QWB315"/>
      <c r="QWC315"/>
      <c r="QWD315"/>
      <c r="QWE315"/>
      <c r="QWF315"/>
      <c r="QWG315"/>
      <c r="QWH315"/>
      <c r="QWI315"/>
      <c r="QWJ315"/>
      <c r="QWK315"/>
      <c r="QWL315"/>
      <c r="QWM315"/>
      <c r="QWN315"/>
      <c r="QWO315"/>
      <c r="QWP315"/>
      <c r="QWQ315"/>
      <c r="QWR315"/>
      <c r="QWS315"/>
      <c r="QWT315"/>
      <c r="QWU315"/>
      <c r="QWV315"/>
      <c r="QWW315"/>
      <c r="QWX315"/>
      <c r="QWY315"/>
      <c r="QWZ315"/>
      <c r="QXA315"/>
      <c r="QXB315"/>
      <c r="QXC315"/>
      <c r="QXD315"/>
      <c r="QXE315"/>
      <c r="QXF315"/>
      <c r="QXG315"/>
      <c r="QXH315"/>
      <c r="QXI315"/>
      <c r="QXJ315"/>
      <c r="QXK315"/>
      <c r="QXL315"/>
      <c r="QXM315"/>
      <c r="QXN315"/>
      <c r="QXO315"/>
      <c r="QXP315"/>
      <c r="QXQ315"/>
      <c r="QXR315"/>
      <c r="QXS315"/>
      <c r="QXT315"/>
      <c r="QXU315"/>
      <c r="QXV315"/>
      <c r="QXW315"/>
      <c r="QXX315"/>
      <c r="QXY315"/>
      <c r="QXZ315"/>
      <c r="QYA315"/>
      <c r="QYB315"/>
      <c r="QYC315"/>
      <c r="QYD315"/>
      <c r="QYE315"/>
      <c r="QYF315"/>
      <c r="QYG315"/>
      <c r="QYH315"/>
      <c r="QYI315"/>
      <c r="QYJ315"/>
      <c r="QYK315"/>
      <c r="QYL315"/>
      <c r="QYM315"/>
      <c r="QYN315"/>
      <c r="QYO315"/>
      <c r="QYP315"/>
      <c r="QYQ315"/>
      <c r="QYR315"/>
      <c r="QYS315"/>
      <c r="QYT315"/>
      <c r="QYU315"/>
      <c r="QYV315"/>
      <c r="QYW315"/>
      <c r="QYX315"/>
      <c r="QYY315"/>
      <c r="QYZ315"/>
      <c r="QZA315"/>
      <c r="QZB315"/>
      <c r="QZC315"/>
      <c r="QZD315"/>
      <c r="QZE315"/>
      <c r="QZF315"/>
      <c r="QZG315"/>
      <c r="QZH315"/>
      <c r="QZI315"/>
      <c r="QZJ315"/>
      <c r="QZK315"/>
      <c r="QZL315"/>
      <c r="QZM315"/>
      <c r="QZN315"/>
      <c r="QZO315"/>
      <c r="QZP315"/>
      <c r="QZQ315"/>
      <c r="QZR315"/>
      <c r="QZS315"/>
      <c r="QZT315"/>
      <c r="QZU315"/>
      <c r="QZV315"/>
      <c r="QZW315"/>
      <c r="QZX315"/>
      <c r="QZY315"/>
      <c r="QZZ315"/>
      <c r="RAA315"/>
      <c r="RAB315"/>
      <c r="RAC315"/>
      <c r="RAD315"/>
      <c r="RAE315"/>
      <c r="RAF315"/>
      <c r="RAG315"/>
      <c r="RAH315"/>
      <c r="RAI315"/>
      <c r="RAJ315"/>
      <c r="RAK315"/>
      <c r="RAL315"/>
      <c r="RAM315"/>
      <c r="RAN315"/>
      <c r="RAO315"/>
      <c r="RAP315"/>
      <c r="RAQ315"/>
      <c r="RAR315"/>
      <c r="RAS315"/>
      <c r="RAT315"/>
      <c r="RAU315"/>
      <c r="RAV315"/>
      <c r="RAW315"/>
      <c r="RAX315"/>
      <c r="RAY315"/>
      <c r="RAZ315"/>
      <c r="RBA315"/>
      <c r="RBB315"/>
      <c r="RBC315"/>
      <c r="RBD315"/>
      <c r="RBE315"/>
      <c r="RBF315"/>
      <c r="RBG315"/>
      <c r="RBH315"/>
      <c r="RBI315"/>
      <c r="RBJ315"/>
      <c r="RBK315"/>
      <c r="RBL315"/>
      <c r="RBM315"/>
      <c r="RBN315"/>
      <c r="RBO315"/>
      <c r="RBP315"/>
      <c r="RBQ315"/>
      <c r="RBR315"/>
      <c r="RBS315"/>
      <c r="RBT315"/>
      <c r="RBU315"/>
      <c r="RBV315"/>
      <c r="RBW315"/>
      <c r="RBX315"/>
      <c r="RBY315"/>
      <c r="RBZ315"/>
      <c r="RCA315"/>
      <c r="RCB315"/>
      <c r="RCC315"/>
      <c r="RCD315"/>
      <c r="RCE315"/>
      <c r="RCF315"/>
      <c r="RCG315"/>
      <c r="RCH315"/>
      <c r="RCI315"/>
      <c r="RCJ315"/>
      <c r="RCK315"/>
      <c r="RCL315"/>
      <c r="RCM315"/>
      <c r="RCN315"/>
      <c r="RCO315"/>
      <c r="RCP315"/>
      <c r="RCQ315"/>
      <c r="RCR315"/>
      <c r="RCS315"/>
      <c r="RCT315"/>
      <c r="RCU315"/>
      <c r="RCV315"/>
      <c r="RCW315"/>
      <c r="RCX315"/>
      <c r="RCY315"/>
      <c r="RCZ315"/>
      <c r="RDA315"/>
      <c r="RDB315"/>
      <c r="RDC315"/>
      <c r="RDD315"/>
      <c r="RDE315"/>
      <c r="RDF315"/>
      <c r="RDG315"/>
      <c r="RDH315"/>
      <c r="RDI315"/>
      <c r="RDJ315"/>
      <c r="RDK315"/>
      <c r="RDL315"/>
      <c r="RDM315"/>
      <c r="RDN315"/>
      <c r="RDO315"/>
      <c r="RDP315"/>
      <c r="RDQ315"/>
      <c r="RDR315"/>
      <c r="RDS315"/>
      <c r="RDT315"/>
      <c r="RDU315"/>
      <c r="RDV315"/>
      <c r="RDW315"/>
      <c r="RDX315"/>
      <c r="RDY315"/>
      <c r="RDZ315"/>
      <c r="REA315"/>
      <c r="REB315"/>
      <c r="REC315"/>
      <c r="RED315"/>
      <c r="REE315"/>
      <c r="REF315"/>
      <c r="REG315"/>
      <c r="REH315"/>
      <c r="REI315"/>
      <c r="REJ315"/>
      <c r="REK315"/>
      <c r="REL315"/>
      <c r="REM315"/>
      <c r="REN315"/>
      <c r="REO315"/>
      <c r="REP315"/>
      <c r="REQ315"/>
      <c r="RER315"/>
      <c r="RES315"/>
      <c r="RET315"/>
      <c r="REU315"/>
      <c r="REV315"/>
      <c r="REW315"/>
      <c r="REX315"/>
      <c r="REY315"/>
      <c r="REZ315"/>
      <c r="RFA315"/>
      <c r="RFB315"/>
      <c r="RFC315"/>
      <c r="RFD315"/>
      <c r="RFE315"/>
      <c r="RFF315"/>
      <c r="RFG315"/>
      <c r="RFH315"/>
      <c r="RFI315"/>
      <c r="RFJ315"/>
      <c r="RFK315"/>
      <c r="RFL315"/>
      <c r="RFM315"/>
      <c r="RFN315"/>
      <c r="RFO315"/>
      <c r="RFP315"/>
      <c r="RFQ315"/>
      <c r="RFR315"/>
      <c r="RFS315"/>
      <c r="RFT315"/>
      <c r="RFU315"/>
      <c r="RFV315"/>
      <c r="RFW315"/>
      <c r="RFX315"/>
      <c r="RFY315"/>
      <c r="RFZ315"/>
      <c r="RGA315"/>
      <c r="RGB315"/>
      <c r="RGC315"/>
      <c r="RGD315"/>
      <c r="RGE315"/>
      <c r="RGF315"/>
      <c r="RGG315"/>
      <c r="RGH315"/>
      <c r="RGI315"/>
      <c r="RGJ315"/>
      <c r="RGK315"/>
      <c r="RGL315"/>
      <c r="RGM315"/>
      <c r="RGN315"/>
      <c r="RGO315"/>
      <c r="RGP315"/>
      <c r="RGQ315"/>
      <c r="RGR315"/>
      <c r="RGS315"/>
      <c r="RGT315"/>
      <c r="RGU315"/>
      <c r="RGV315"/>
      <c r="RGW315"/>
      <c r="RGX315"/>
      <c r="RGY315"/>
      <c r="RGZ315"/>
      <c r="RHA315"/>
      <c r="RHB315"/>
      <c r="RHC315"/>
      <c r="RHD315"/>
      <c r="RHE315"/>
      <c r="RHF315"/>
      <c r="RHG315"/>
      <c r="RHH315"/>
      <c r="RHI315"/>
      <c r="RHJ315"/>
      <c r="RHK315"/>
      <c r="RHL315"/>
      <c r="RHM315"/>
      <c r="RHN315"/>
      <c r="RHO315"/>
      <c r="RHP315"/>
      <c r="RHQ315"/>
      <c r="RHR315"/>
      <c r="RHS315"/>
      <c r="RHT315"/>
      <c r="RHU315"/>
      <c r="RHV315"/>
      <c r="RHW315"/>
      <c r="RHX315"/>
      <c r="RHY315"/>
      <c r="RHZ315"/>
      <c r="RIA315"/>
      <c r="RIB315"/>
      <c r="RIC315"/>
      <c r="RID315"/>
      <c r="RIE315"/>
      <c r="RIF315"/>
      <c r="RIG315"/>
      <c r="RIH315"/>
      <c r="RII315"/>
      <c r="RIJ315"/>
      <c r="RIK315"/>
      <c r="RIL315"/>
      <c r="RIM315"/>
      <c r="RIN315"/>
      <c r="RIO315"/>
      <c r="RIP315"/>
      <c r="RIQ315"/>
      <c r="RIR315"/>
      <c r="RIS315"/>
      <c r="RIT315"/>
      <c r="RIU315"/>
      <c r="RIV315"/>
      <c r="RIW315"/>
      <c r="RIX315"/>
      <c r="RIY315"/>
      <c r="RIZ315"/>
      <c r="RJA315"/>
      <c r="RJB315"/>
      <c r="RJC315"/>
      <c r="RJD315"/>
      <c r="RJE315"/>
      <c r="RJF315"/>
      <c r="RJG315"/>
      <c r="RJH315"/>
      <c r="RJI315"/>
      <c r="RJJ315"/>
      <c r="RJK315"/>
      <c r="RJL315"/>
      <c r="RJM315"/>
      <c r="RJN315"/>
      <c r="RJO315"/>
      <c r="RJP315"/>
      <c r="RJQ315"/>
      <c r="RJR315"/>
      <c r="RJS315"/>
      <c r="RJT315"/>
      <c r="RJU315"/>
      <c r="RJV315"/>
      <c r="RJW315"/>
      <c r="RJX315"/>
      <c r="RJY315"/>
      <c r="RJZ315"/>
      <c r="RKA315"/>
      <c r="RKB315"/>
      <c r="RKC315"/>
      <c r="RKD315"/>
      <c r="RKE315"/>
      <c r="RKF315"/>
      <c r="RKG315"/>
      <c r="RKH315"/>
      <c r="RKI315"/>
      <c r="RKJ315"/>
      <c r="RKK315"/>
      <c r="RKL315"/>
      <c r="RKM315"/>
      <c r="RKN315"/>
      <c r="RKO315"/>
      <c r="RKP315"/>
      <c r="RKQ315"/>
      <c r="RKR315"/>
      <c r="RKS315"/>
      <c r="RKT315"/>
      <c r="RKU315"/>
      <c r="RKV315"/>
      <c r="RKW315"/>
      <c r="RKX315"/>
      <c r="RKY315"/>
      <c r="RKZ315"/>
      <c r="RLA315"/>
      <c r="RLB315"/>
      <c r="RLC315"/>
      <c r="RLD315"/>
      <c r="RLE315"/>
      <c r="RLF315"/>
      <c r="RLG315"/>
      <c r="RLH315"/>
      <c r="RLI315"/>
      <c r="RLJ315"/>
      <c r="RLK315"/>
      <c r="RLL315"/>
      <c r="RLM315"/>
      <c r="RLN315"/>
      <c r="RLO315"/>
      <c r="RLP315"/>
      <c r="RLQ315"/>
      <c r="RLR315"/>
      <c r="RLS315"/>
      <c r="RLT315"/>
      <c r="RLU315"/>
      <c r="RLV315"/>
      <c r="RLW315"/>
      <c r="RLX315"/>
      <c r="RLY315"/>
      <c r="RLZ315"/>
      <c r="RMA315"/>
      <c r="RMB315"/>
      <c r="RMC315"/>
      <c r="RMD315"/>
      <c r="RME315"/>
      <c r="RMF315"/>
      <c r="RMG315"/>
      <c r="RMH315"/>
      <c r="RMI315"/>
      <c r="RMJ315"/>
      <c r="RMK315"/>
      <c r="RML315"/>
      <c r="RMM315"/>
      <c r="RMN315"/>
      <c r="RMO315"/>
      <c r="RMP315"/>
      <c r="RMQ315"/>
      <c r="RMR315"/>
      <c r="RMS315"/>
      <c r="RMT315"/>
      <c r="RMU315"/>
      <c r="RMV315"/>
      <c r="RMW315"/>
      <c r="RMX315"/>
      <c r="RMY315"/>
      <c r="RMZ315"/>
      <c r="RNA315"/>
      <c r="RNB315"/>
      <c r="RNC315"/>
      <c r="RND315"/>
      <c r="RNE315"/>
      <c r="RNF315"/>
      <c r="RNG315"/>
      <c r="RNH315"/>
      <c r="RNI315"/>
      <c r="RNJ315"/>
      <c r="RNK315"/>
      <c r="RNL315"/>
      <c r="RNM315"/>
      <c r="RNN315"/>
      <c r="RNO315"/>
      <c r="RNP315"/>
      <c r="RNQ315"/>
      <c r="RNR315"/>
      <c r="RNS315"/>
      <c r="RNT315"/>
      <c r="RNU315"/>
      <c r="RNV315"/>
      <c r="RNW315"/>
      <c r="RNX315"/>
      <c r="RNY315"/>
      <c r="RNZ315"/>
      <c r="ROA315"/>
      <c r="ROB315"/>
      <c r="ROC315"/>
      <c r="ROD315"/>
      <c r="ROE315"/>
      <c r="ROF315"/>
      <c r="ROG315"/>
      <c r="ROH315"/>
      <c r="ROI315"/>
      <c r="ROJ315"/>
      <c r="ROK315"/>
      <c r="ROL315"/>
      <c r="ROM315"/>
      <c r="RON315"/>
      <c r="ROO315"/>
      <c r="ROP315"/>
      <c r="ROQ315"/>
      <c r="ROR315"/>
      <c r="ROS315"/>
      <c r="ROT315"/>
      <c r="ROU315"/>
      <c r="ROV315"/>
      <c r="ROW315"/>
      <c r="ROX315"/>
      <c r="ROY315"/>
      <c r="ROZ315"/>
      <c r="RPA315"/>
      <c r="RPB315"/>
      <c r="RPC315"/>
      <c r="RPD315"/>
      <c r="RPE315"/>
      <c r="RPF315"/>
      <c r="RPG315"/>
      <c r="RPH315"/>
      <c r="RPI315"/>
      <c r="RPJ315"/>
      <c r="RPK315"/>
      <c r="RPL315"/>
      <c r="RPM315"/>
      <c r="RPN315"/>
      <c r="RPO315"/>
      <c r="RPP315"/>
      <c r="RPQ315"/>
      <c r="RPR315"/>
      <c r="RPS315"/>
      <c r="RPT315"/>
      <c r="RPU315"/>
      <c r="RPV315"/>
      <c r="RPW315"/>
      <c r="RPX315"/>
      <c r="RPY315"/>
      <c r="RPZ315"/>
      <c r="RQA315"/>
      <c r="RQB315"/>
      <c r="RQC315"/>
      <c r="RQD315"/>
      <c r="RQE315"/>
      <c r="RQF315"/>
      <c r="RQG315"/>
      <c r="RQH315"/>
      <c r="RQI315"/>
      <c r="RQJ315"/>
      <c r="RQK315"/>
      <c r="RQL315"/>
      <c r="RQM315"/>
      <c r="RQN315"/>
      <c r="RQO315"/>
      <c r="RQP315"/>
      <c r="RQQ315"/>
      <c r="RQR315"/>
      <c r="RQS315"/>
      <c r="RQT315"/>
      <c r="RQU315"/>
      <c r="RQV315"/>
      <c r="RQW315"/>
      <c r="RQX315"/>
      <c r="RQY315"/>
      <c r="RQZ315"/>
      <c r="RRA315"/>
      <c r="RRB315"/>
      <c r="RRC315"/>
      <c r="RRD315"/>
      <c r="RRE315"/>
      <c r="RRF315"/>
      <c r="RRG315"/>
      <c r="RRH315"/>
      <c r="RRI315"/>
      <c r="RRJ315"/>
      <c r="RRK315"/>
      <c r="RRL315"/>
      <c r="RRM315"/>
      <c r="RRN315"/>
      <c r="RRO315"/>
      <c r="RRP315"/>
      <c r="RRQ315"/>
      <c r="RRR315"/>
      <c r="RRS315"/>
      <c r="RRT315"/>
      <c r="RRU315"/>
      <c r="RRV315"/>
      <c r="RRW315"/>
      <c r="RRX315"/>
      <c r="RRY315"/>
      <c r="RRZ315"/>
      <c r="RSA315"/>
      <c r="RSB315"/>
      <c r="RSC315"/>
      <c r="RSD315"/>
      <c r="RSE315"/>
      <c r="RSF315"/>
      <c r="RSG315"/>
      <c r="RSH315"/>
      <c r="RSI315"/>
      <c r="RSJ315"/>
      <c r="RSK315"/>
      <c r="RSL315"/>
      <c r="RSM315"/>
      <c r="RSN315"/>
      <c r="RSO315"/>
      <c r="RSP315"/>
      <c r="RSQ315"/>
      <c r="RSR315"/>
      <c r="RSS315"/>
      <c r="RST315"/>
      <c r="RSU315"/>
      <c r="RSV315"/>
      <c r="RSW315"/>
      <c r="RSX315"/>
      <c r="RSY315"/>
      <c r="RSZ315"/>
      <c r="RTA315"/>
      <c r="RTB315"/>
      <c r="RTC315"/>
      <c r="RTD315"/>
      <c r="RTE315"/>
      <c r="RTF315"/>
      <c r="RTG315"/>
      <c r="RTH315"/>
      <c r="RTI315"/>
      <c r="RTJ315"/>
      <c r="RTK315"/>
      <c r="RTL315"/>
      <c r="RTM315"/>
      <c r="RTN315"/>
      <c r="RTO315"/>
      <c r="RTP315"/>
      <c r="RTQ315"/>
      <c r="RTR315"/>
      <c r="RTS315"/>
      <c r="RTT315"/>
      <c r="RTU315"/>
      <c r="RTV315"/>
      <c r="RTW315"/>
      <c r="RTX315"/>
      <c r="RTY315"/>
      <c r="RTZ315"/>
      <c r="RUA315"/>
      <c r="RUB315"/>
      <c r="RUC315"/>
      <c r="RUD315"/>
      <c r="RUE315"/>
      <c r="RUF315"/>
      <c r="RUG315"/>
      <c r="RUH315"/>
      <c r="RUI315"/>
      <c r="RUJ315"/>
      <c r="RUK315"/>
      <c r="RUL315"/>
      <c r="RUM315"/>
      <c r="RUN315"/>
      <c r="RUO315"/>
      <c r="RUP315"/>
      <c r="RUQ315"/>
      <c r="RUR315"/>
      <c r="RUS315"/>
      <c r="RUT315"/>
      <c r="RUU315"/>
      <c r="RUV315"/>
      <c r="RUW315"/>
      <c r="RUX315"/>
      <c r="RUY315"/>
      <c r="RUZ315"/>
      <c r="RVA315"/>
      <c r="RVB315"/>
      <c r="RVC315"/>
      <c r="RVD315"/>
      <c r="RVE315"/>
      <c r="RVF315"/>
      <c r="RVG315"/>
      <c r="RVH315"/>
      <c r="RVI315"/>
      <c r="RVJ315"/>
      <c r="RVK315"/>
      <c r="RVL315"/>
      <c r="RVM315"/>
      <c r="RVN315"/>
      <c r="RVO315"/>
      <c r="RVP315"/>
      <c r="RVQ315"/>
      <c r="RVR315"/>
      <c r="RVS315"/>
      <c r="RVT315"/>
      <c r="RVU315"/>
      <c r="RVV315"/>
      <c r="RVW315"/>
      <c r="RVX315"/>
      <c r="RVY315"/>
      <c r="RVZ315"/>
      <c r="RWA315"/>
      <c r="RWB315"/>
      <c r="RWC315"/>
      <c r="RWD315"/>
      <c r="RWE315"/>
      <c r="RWF315"/>
      <c r="RWG315"/>
      <c r="RWH315"/>
      <c r="RWI315"/>
      <c r="RWJ315"/>
      <c r="RWK315"/>
      <c r="RWL315"/>
      <c r="RWM315"/>
      <c r="RWN315"/>
      <c r="RWO315"/>
      <c r="RWP315"/>
      <c r="RWQ315"/>
      <c r="RWR315"/>
      <c r="RWS315"/>
      <c r="RWT315"/>
      <c r="RWU315"/>
      <c r="RWV315"/>
      <c r="RWW315"/>
      <c r="RWX315"/>
      <c r="RWY315"/>
      <c r="RWZ315"/>
      <c r="RXA315"/>
      <c r="RXB315"/>
      <c r="RXC315"/>
      <c r="RXD315"/>
      <c r="RXE315"/>
      <c r="RXF315"/>
      <c r="RXG315"/>
      <c r="RXH315"/>
      <c r="RXI315"/>
      <c r="RXJ315"/>
      <c r="RXK315"/>
      <c r="RXL315"/>
      <c r="RXM315"/>
      <c r="RXN315"/>
      <c r="RXO315"/>
      <c r="RXP315"/>
      <c r="RXQ315"/>
      <c r="RXR315"/>
      <c r="RXS315"/>
      <c r="RXT315"/>
      <c r="RXU315"/>
      <c r="RXV315"/>
      <c r="RXW315"/>
      <c r="RXX315"/>
      <c r="RXY315"/>
      <c r="RXZ315"/>
      <c r="RYA315"/>
      <c r="RYB315"/>
      <c r="RYC315"/>
      <c r="RYD315"/>
      <c r="RYE315"/>
      <c r="RYF315"/>
      <c r="RYG315"/>
      <c r="RYH315"/>
      <c r="RYI315"/>
      <c r="RYJ315"/>
      <c r="RYK315"/>
      <c r="RYL315"/>
      <c r="RYM315"/>
      <c r="RYN315"/>
      <c r="RYO315"/>
      <c r="RYP315"/>
      <c r="RYQ315"/>
      <c r="RYR315"/>
      <c r="RYS315"/>
      <c r="RYT315"/>
      <c r="RYU315"/>
      <c r="RYV315"/>
      <c r="RYW315"/>
      <c r="RYX315"/>
      <c r="RYY315"/>
      <c r="RYZ315"/>
      <c r="RZA315"/>
      <c r="RZB315"/>
      <c r="RZC315"/>
      <c r="RZD315"/>
      <c r="RZE315"/>
      <c r="RZF315"/>
      <c r="RZG315"/>
      <c r="RZH315"/>
      <c r="RZI315"/>
      <c r="RZJ315"/>
      <c r="RZK315"/>
      <c r="RZL315"/>
      <c r="RZM315"/>
      <c r="RZN315"/>
      <c r="RZO315"/>
      <c r="RZP315"/>
      <c r="RZQ315"/>
      <c r="RZR315"/>
      <c r="RZS315"/>
      <c r="RZT315"/>
      <c r="RZU315"/>
      <c r="RZV315"/>
      <c r="RZW315"/>
      <c r="RZX315"/>
      <c r="RZY315"/>
      <c r="RZZ315"/>
      <c r="SAA315"/>
      <c r="SAB315"/>
      <c r="SAC315"/>
      <c r="SAD315"/>
      <c r="SAE315"/>
      <c r="SAF315"/>
      <c r="SAG315"/>
      <c r="SAH315"/>
      <c r="SAI315"/>
      <c r="SAJ315"/>
      <c r="SAK315"/>
      <c r="SAL315"/>
      <c r="SAM315"/>
      <c r="SAN315"/>
      <c r="SAO315"/>
      <c r="SAP315"/>
      <c r="SAQ315"/>
      <c r="SAR315"/>
      <c r="SAS315"/>
      <c r="SAT315"/>
      <c r="SAU315"/>
      <c r="SAV315"/>
      <c r="SAW315"/>
      <c r="SAX315"/>
      <c r="SAY315"/>
      <c r="SAZ315"/>
      <c r="SBA315"/>
      <c r="SBB315"/>
      <c r="SBC315"/>
      <c r="SBD315"/>
      <c r="SBE315"/>
      <c r="SBF315"/>
      <c r="SBG315"/>
      <c r="SBH315"/>
      <c r="SBI315"/>
      <c r="SBJ315"/>
      <c r="SBK315"/>
      <c r="SBL315"/>
      <c r="SBM315"/>
      <c r="SBN315"/>
      <c r="SBO315"/>
      <c r="SBP315"/>
      <c r="SBQ315"/>
      <c r="SBR315"/>
      <c r="SBS315"/>
      <c r="SBT315"/>
      <c r="SBU315"/>
      <c r="SBV315"/>
      <c r="SBW315"/>
      <c r="SBX315"/>
      <c r="SBY315"/>
      <c r="SBZ315"/>
      <c r="SCA315"/>
      <c r="SCB315"/>
      <c r="SCC315"/>
      <c r="SCD315"/>
      <c r="SCE315"/>
      <c r="SCF315"/>
      <c r="SCG315"/>
      <c r="SCH315"/>
      <c r="SCI315"/>
      <c r="SCJ315"/>
      <c r="SCK315"/>
      <c r="SCL315"/>
      <c r="SCM315"/>
      <c r="SCN315"/>
      <c r="SCO315"/>
      <c r="SCP315"/>
      <c r="SCQ315"/>
      <c r="SCR315"/>
      <c r="SCS315"/>
      <c r="SCT315"/>
      <c r="SCU315"/>
      <c r="SCV315"/>
      <c r="SCW315"/>
      <c r="SCX315"/>
      <c r="SCY315"/>
      <c r="SCZ315"/>
      <c r="SDA315"/>
      <c r="SDB315"/>
      <c r="SDC315"/>
      <c r="SDD315"/>
      <c r="SDE315"/>
      <c r="SDF315"/>
      <c r="SDG315"/>
      <c r="SDH315"/>
      <c r="SDI315"/>
      <c r="SDJ315"/>
      <c r="SDK315"/>
      <c r="SDL315"/>
      <c r="SDM315"/>
      <c r="SDN315"/>
      <c r="SDO315"/>
      <c r="SDP315"/>
      <c r="SDQ315"/>
      <c r="SDR315"/>
      <c r="SDS315"/>
      <c r="SDT315"/>
      <c r="SDU315"/>
      <c r="SDV315"/>
      <c r="SDW315"/>
      <c r="SDX315"/>
      <c r="SDY315"/>
      <c r="SDZ315"/>
      <c r="SEA315"/>
      <c r="SEB315"/>
      <c r="SEC315"/>
      <c r="SED315"/>
      <c r="SEE315"/>
      <c r="SEF315"/>
      <c r="SEG315"/>
      <c r="SEH315"/>
      <c r="SEI315"/>
      <c r="SEJ315"/>
      <c r="SEK315"/>
      <c r="SEL315"/>
      <c r="SEM315"/>
      <c r="SEN315"/>
      <c r="SEO315"/>
      <c r="SEP315"/>
      <c r="SEQ315"/>
      <c r="SER315"/>
      <c r="SES315"/>
      <c r="SET315"/>
      <c r="SEU315"/>
      <c r="SEV315"/>
      <c r="SEW315"/>
      <c r="SEX315"/>
      <c r="SEY315"/>
      <c r="SEZ315"/>
      <c r="SFA315"/>
      <c r="SFB315"/>
      <c r="SFC315"/>
      <c r="SFD315"/>
      <c r="SFE315"/>
      <c r="SFF315"/>
      <c r="SFG315"/>
      <c r="SFH315"/>
      <c r="SFI315"/>
      <c r="SFJ315"/>
      <c r="SFK315"/>
      <c r="SFL315"/>
      <c r="SFM315"/>
      <c r="SFN315"/>
      <c r="SFO315"/>
      <c r="SFP315"/>
      <c r="SFQ315"/>
      <c r="SFR315"/>
      <c r="SFS315"/>
      <c r="SFT315"/>
      <c r="SFU315"/>
      <c r="SFV315"/>
      <c r="SFW315"/>
      <c r="SFX315"/>
      <c r="SFY315"/>
      <c r="SFZ315"/>
      <c r="SGA315"/>
      <c r="SGB315"/>
      <c r="SGC315"/>
      <c r="SGD315"/>
      <c r="SGE315"/>
      <c r="SGF315"/>
      <c r="SGG315"/>
      <c r="SGH315"/>
      <c r="SGI315"/>
      <c r="SGJ315"/>
      <c r="SGK315"/>
      <c r="SGL315"/>
      <c r="SGM315"/>
      <c r="SGN315"/>
      <c r="SGO315"/>
      <c r="SGP315"/>
      <c r="SGQ315"/>
      <c r="SGR315"/>
      <c r="SGS315"/>
      <c r="SGT315"/>
      <c r="SGU315"/>
      <c r="SGV315"/>
      <c r="SGW315"/>
      <c r="SGX315"/>
      <c r="SGY315"/>
      <c r="SGZ315"/>
      <c r="SHA315"/>
      <c r="SHB315"/>
      <c r="SHC315"/>
      <c r="SHD315"/>
      <c r="SHE315"/>
      <c r="SHF315"/>
      <c r="SHG315"/>
      <c r="SHH315"/>
      <c r="SHI315"/>
      <c r="SHJ315"/>
      <c r="SHK315"/>
      <c r="SHL315"/>
      <c r="SHM315"/>
      <c r="SHN315"/>
      <c r="SHO315"/>
      <c r="SHP315"/>
      <c r="SHQ315"/>
      <c r="SHR315"/>
      <c r="SHS315"/>
      <c r="SHT315"/>
      <c r="SHU315"/>
      <c r="SHV315"/>
      <c r="SHW315"/>
      <c r="SHX315"/>
      <c r="SHY315"/>
      <c r="SHZ315"/>
      <c r="SIA315"/>
      <c r="SIB315"/>
      <c r="SIC315"/>
      <c r="SID315"/>
      <c r="SIE315"/>
      <c r="SIF315"/>
      <c r="SIG315"/>
      <c r="SIH315"/>
      <c r="SII315"/>
      <c r="SIJ315"/>
      <c r="SIK315"/>
      <c r="SIL315"/>
      <c r="SIM315"/>
      <c r="SIN315"/>
      <c r="SIO315"/>
      <c r="SIP315"/>
      <c r="SIQ315"/>
      <c r="SIR315"/>
      <c r="SIS315"/>
      <c r="SIT315"/>
      <c r="SIU315"/>
      <c r="SIV315"/>
      <c r="SIW315"/>
      <c r="SIX315"/>
      <c r="SIY315"/>
      <c r="SIZ315"/>
      <c r="SJA315"/>
      <c r="SJB315"/>
      <c r="SJC315"/>
      <c r="SJD315"/>
      <c r="SJE315"/>
      <c r="SJF315"/>
      <c r="SJG315"/>
      <c r="SJH315"/>
      <c r="SJI315"/>
      <c r="SJJ315"/>
      <c r="SJK315"/>
      <c r="SJL315"/>
      <c r="SJM315"/>
      <c r="SJN315"/>
      <c r="SJO315"/>
      <c r="SJP315"/>
      <c r="SJQ315"/>
      <c r="SJR315"/>
      <c r="SJS315"/>
      <c r="SJT315"/>
      <c r="SJU315"/>
      <c r="SJV315"/>
      <c r="SJW315"/>
      <c r="SJX315"/>
      <c r="SJY315"/>
      <c r="SJZ315"/>
      <c r="SKA315"/>
      <c r="SKB315"/>
      <c r="SKC315"/>
      <c r="SKD315"/>
      <c r="SKE315"/>
      <c r="SKF315"/>
      <c r="SKG315"/>
      <c r="SKH315"/>
      <c r="SKI315"/>
      <c r="SKJ315"/>
      <c r="SKK315"/>
      <c r="SKL315"/>
      <c r="SKM315"/>
      <c r="SKN315"/>
      <c r="SKO315"/>
      <c r="SKP315"/>
      <c r="SKQ315"/>
      <c r="SKR315"/>
      <c r="SKS315"/>
      <c r="SKT315"/>
      <c r="SKU315"/>
      <c r="SKV315"/>
      <c r="SKW315"/>
      <c r="SKX315"/>
      <c r="SKY315"/>
      <c r="SKZ315"/>
      <c r="SLA315"/>
      <c r="SLB315"/>
      <c r="SLC315"/>
      <c r="SLD315"/>
      <c r="SLE315"/>
      <c r="SLF315"/>
      <c r="SLG315"/>
      <c r="SLH315"/>
      <c r="SLI315"/>
      <c r="SLJ315"/>
      <c r="SLK315"/>
      <c r="SLL315"/>
      <c r="SLM315"/>
      <c r="SLN315"/>
      <c r="SLO315"/>
      <c r="SLP315"/>
      <c r="SLQ315"/>
      <c r="SLR315"/>
      <c r="SLS315"/>
      <c r="SLT315"/>
      <c r="SLU315"/>
      <c r="SLV315"/>
      <c r="SLW315"/>
      <c r="SLX315"/>
      <c r="SLY315"/>
      <c r="SLZ315"/>
      <c r="SMA315"/>
      <c r="SMB315"/>
      <c r="SMC315"/>
      <c r="SMD315"/>
      <c r="SME315"/>
      <c r="SMF315"/>
      <c r="SMG315"/>
      <c r="SMH315"/>
      <c r="SMI315"/>
      <c r="SMJ315"/>
      <c r="SMK315"/>
      <c r="SML315"/>
      <c r="SMM315"/>
      <c r="SMN315"/>
      <c r="SMO315"/>
      <c r="SMP315"/>
      <c r="SMQ315"/>
      <c r="SMR315"/>
      <c r="SMS315"/>
      <c r="SMT315"/>
      <c r="SMU315"/>
      <c r="SMV315"/>
      <c r="SMW315"/>
      <c r="SMX315"/>
      <c r="SMY315"/>
      <c r="SMZ315"/>
      <c r="SNA315"/>
      <c r="SNB315"/>
      <c r="SNC315"/>
      <c r="SND315"/>
      <c r="SNE315"/>
      <c r="SNF315"/>
      <c r="SNG315"/>
      <c r="SNH315"/>
      <c r="SNI315"/>
      <c r="SNJ315"/>
      <c r="SNK315"/>
      <c r="SNL315"/>
      <c r="SNM315"/>
      <c r="SNN315"/>
      <c r="SNO315"/>
      <c r="SNP315"/>
      <c r="SNQ315"/>
      <c r="SNR315"/>
      <c r="SNS315"/>
      <c r="SNT315"/>
      <c r="SNU315"/>
      <c r="SNV315"/>
      <c r="SNW315"/>
      <c r="SNX315"/>
      <c r="SNY315"/>
      <c r="SNZ315"/>
      <c r="SOA315"/>
      <c r="SOB315"/>
      <c r="SOC315"/>
      <c r="SOD315"/>
      <c r="SOE315"/>
      <c r="SOF315"/>
      <c r="SOG315"/>
      <c r="SOH315"/>
      <c r="SOI315"/>
      <c r="SOJ315"/>
      <c r="SOK315"/>
      <c r="SOL315"/>
      <c r="SOM315"/>
      <c r="SON315"/>
      <c r="SOO315"/>
      <c r="SOP315"/>
      <c r="SOQ315"/>
      <c r="SOR315"/>
      <c r="SOS315"/>
      <c r="SOT315"/>
      <c r="SOU315"/>
      <c r="SOV315"/>
      <c r="SOW315"/>
      <c r="SOX315"/>
      <c r="SOY315"/>
      <c r="SOZ315"/>
      <c r="SPA315"/>
      <c r="SPB315"/>
      <c r="SPC315"/>
      <c r="SPD315"/>
      <c r="SPE315"/>
      <c r="SPF315"/>
      <c r="SPG315"/>
      <c r="SPH315"/>
      <c r="SPI315"/>
      <c r="SPJ315"/>
      <c r="SPK315"/>
      <c r="SPL315"/>
      <c r="SPM315"/>
      <c r="SPN315"/>
      <c r="SPO315"/>
      <c r="SPP315"/>
      <c r="SPQ315"/>
      <c r="SPR315"/>
      <c r="SPS315"/>
      <c r="SPT315"/>
      <c r="SPU315"/>
      <c r="SPV315"/>
      <c r="SPW315"/>
      <c r="SPX315"/>
      <c r="SPY315"/>
      <c r="SPZ315"/>
      <c r="SQA315"/>
      <c r="SQB315"/>
      <c r="SQC315"/>
      <c r="SQD315"/>
      <c r="SQE315"/>
      <c r="SQF315"/>
      <c r="SQG315"/>
      <c r="SQH315"/>
      <c r="SQI315"/>
      <c r="SQJ315"/>
      <c r="SQK315"/>
      <c r="SQL315"/>
      <c r="SQM315"/>
      <c r="SQN315"/>
      <c r="SQO315"/>
      <c r="SQP315"/>
      <c r="SQQ315"/>
      <c r="SQR315"/>
      <c r="SQS315"/>
      <c r="SQT315"/>
      <c r="SQU315"/>
      <c r="SQV315"/>
      <c r="SQW315"/>
      <c r="SQX315"/>
      <c r="SQY315"/>
      <c r="SQZ315"/>
      <c r="SRA315"/>
      <c r="SRB315"/>
      <c r="SRC315"/>
      <c r="SRD315"/>
      <c r="SRE315"/>
      <c r="SRF315"/>
      <c r="SRG315"/>
      <c r="SRH315"/>
      <c r="SRI315"/>
      <c r="SRJ315"/>
      <c r="SRK315"/>
      <c r="SRL315"/>
      <c r="SRM315"/>
      <c r="SRN315"/>
      <c r="SRO315"/>
      <c r="SRP315"/>
      <c r="SRQ315"/>
      <c r="SRR315"/>
      <c r="SRS315"/>
      <c r="SRT315"/>
      <c r="SRU315"/>
      <c r="SRV315"/>
      <c r="SRW315"/>
      <c r="SRX315"/>
      <c r="SRY315"/>
      <c r="SRZ315"/>
      <c r="SSA315"/>
      <c r="SSB315"/>
      <c r="SSC315"/>
      <c r="SSD315"/>
      <c r="SSE315"/>
      <c r="SSF315"/>
      <c r="SSG315"/>
      <c r="SSH315"/>
      <c r="SSI315"/>
      <c r="SSJ315"/>
      <c r="SSK315"/>
      <c r="SSL315"/>
      <c r="SSM315"/>
      <c r="SSN315"/>
      <c r="SSO315"/>
      <c r="SSP315"/>
      <c r="SSQ315"/>
      <c r="SSR315"/>
      <c r="SSS315"/>
      <c r="SST315"/>
      <c r="SSU315"/>
      <c r="SSV315"/>
      <c r="SSW315"/>
      <c r="SSX315"/>
      <c r="SSY315"/>
      <c r="SSZ315"/>
      <c r="STA315"/>
      <c r="STB315"/>
      <c r="STC315"/>
      <c r="STD315"/>
      <c r="STE315"/>
      <c r="STF315"/>
      <c r="STG315"/>
      <c r="STH315"/>
      <c r="STI315"/>
      <c r="STJ315"/>
      <c r="STK315"/>
      <c r="STL315"/>
      <c r="STM315"/>
      <c r="STN315"/>
      <c r="STO315"/>
      <c r="STP315"/>
      <c r="STQ315"/>
      <c r="STR315"/>
      <c r="STS315"/>
      <c r="STT315"/>
      <c r="STU315"/>
      <c r="STV315"/>
      <c r="STW315"/>
      <c r="STX315"/>
      <c r="STY315"/>
      <c r="STZ315"/>
      <c r="SUA315"/>
      <c r="SUB315"/>
      <c r="SUC315"/>
      <c r="SUD315"/>
      <c r="SUE315"/>
      <c r="SUF315"/>
      <c r="SUG315"/>
      <c r="SUH315"/>
      <c r="SUI315"/>
      <c r="SUJ315"/>
      <c r="SUK315"/>
      <c r="SUL315"/>
      <c r="SUM315"/>
      <c r="SUN315"/>
      <c r="SUO315"/>
      <c r="SUP315"/>
      <c r="SUQ315"/>
      <c r="SUR315"/>
      <c r="SUS315"/>
      <c r="SUT315"/>
      <c r="SUU315"/>
      <c r="SUV315"/>
      <c r="SUW315"/>
      <c r="SUX315"/>
      <c r="SUY315"/>
      <c r="SUZ315"/>
      <c r="SVA315"/>
      <c r="SVB315"/>
      <c r="SVC315"/>
      <c r="SVD315"/>
      <c r="SVE315"/>
      <c r="SVF315"/>
      <c r="SVG315"/>
      <c r="SVH315"/>
      <c r="SVI315"/>
      <c r="SVJ315"/>
      <c r="SVK315"/>
      <c r="SVL315"/>
      <c r="SVM315"/>
      <c r="SVN315"/>
      <c r="SVO315"/>
      <c r="SVP315"/>
      <c r="SVQ315"/>
      <c r="SVR315"/>
      <c r="SVS315"/>
      <c r="SVT315"/>
      <c r="SVU315"/>
      <c r="SVV315"/>
      <c r="SVW315"/>
      <c r="SVX315"/>
      <c r="SVY315"/>
      <c r="SVZ315"/>
      <c r="SWA315"/>
      <c r="SWB315"/>
      <c r="SWC315"/>
      <c r="SWD315"/>
      <c r="SWE315"/>
      <c r="SWF315"/>
      <c r="SWG315"/>
      <c r="SWH315"/>
      <c r="SWI315"/>
      <c r="SWJ315"/>
      <c r="SWK315"/>
      <c r="SWL315"/>
      <c r="SWM315"/>
      <c r="SWN315"/>
      <c r="SWO315"/>
      <c r="SWP315"/>
      <c r="SWQ315"/>
      <c r="SWR315"/>
      <c r="SWS315"/>
      <c r="SWT315"/>
      <c r="SWU315"/>
      <c r="SWV315"/>
      <c r="SWW315"/>
      <c r="SWX315"/>
      <c r="SWY315"/>
      <c r="SWZ315"/>
      <c r="SXA315"/>
      <c r="SXB315"/>
      <c r="SXC315"/>
      <c r="SXD315"/>
      <c r="SXE315"/>
      <c r="SXF315"/>
      <c r="SXG315"/>
      <c r="SXH315"/>
      <c r="SXI315"/>
      <c r="SXJ315"/>
      <c r="SXK315"/>
      <c r="SXL315"/>
      <c r="SXM315"/>
      <c r="SXN315"/>
      <c r="SXO315"/>
      <c r="SXP315"/>
      <c r="SXQ315"/>
      <c r="SXR315"/>
      <c r="SXS315"/>
      <c r="SXT315"/>
      <c r="SXU315"/>
      <c r="SXV315"/>
      <c r="SXW315"/>
      <c r="SXX315"/>
      <c r="SXY315"/>
      <c r="SXZ315"/>
      <c r="SYA315"/>
      <c r="SYB315"/>
      <c r="SYC315"/>
      <c r="SYD315"/>
      <c r="SYE315"/>
      <c r="SYF315"/>
      <c r="SYG315"/>
      <c r="SYH315"/>
      <c r="SYI315"/>
      <c r="SYJ315"/>
      <c r="SYK315"/>
      <c r="SYL315"/>
      <c r="SYM315"/>
      <c r="SYN315"/>
      <c r="SYO315"/>
      <c r="SYP315"/>
      <c r="SYQ315"/>
      <c r="SYR315"/>
      <c r="SYS315"/>
      <c r="SYT315"/>
      <c r="SYU315"/>
      <c r="SYV315"/>
      <c r="SYW315"/>
      <c r="SYX315"/>
      <c r="SYY315"/>
      <c r="SYZ315"/>
      <c r="SZA315"/>
      <c r="SZB315"/>
      <c r="SZC315"/>
      <c r="SZD315"/>
      <c r="SZE315"/>
      <c r="SZF315"/>
      <c r="SZG315"/>
      <c r="SZH315"/>
      <c r="SZI315"/>
      <c r="SZJ315"/>
      <c r="SZK315"/>
      <c r="SZL315"/>
      <c r="SZM315"/>
      <c r="SZN315"/>
      <c r="SZO315"/>
      <c r="SZP315"/>
      <c r="SZQ315"/>
      <c r="SZR315"/>
      <c r="SZS315"/>
      <c r="SZT315"/>
      <c r="SZU315"/>
      <c r="SZV315"/>
      <c r="SZW315"/>
      <c r="SZX315"/>
      <c r="SZY315"/>
      <c r="SZZ315"/>
      <c r="TAA315"/>
      <c r="TAB315"/>
      <c r="TAC315"/>
      <c r="TAD315"/>
      <c r="TAE315"/>
      <c r="TAF315"/>
      <c r="TAG315"/>
      <c r="TAH315"/>
      <c r="TAI315"/>
      <c r="TAJ315"/>
      <c r="TAK315"/>
      <c r="TAL315"/>
      <c r="TAM315"/>
      <c r="TAN315"/>
      <c r="TAO315"/>
      <c r="TAP315"/>
      <c r="TAQ315"/>
      <c r="TAR315"/>
      <c r="TAS315"/>
      <c r="TAT315"/>
      <c r="TAU315"/>
      <c r="TAV315"/>
      <c r="TAW315"/>
      <c r="TAX315"/>
      <c r="TAY315"/>
      <c r="TAZ315"/>
      <c r="TBA315"/>
      <c r="TBB315"/>
      <c r="TBC315"/>
      <c r="TBD315"/>
      <c r="TBE315"/>
      <c r="TBF315"/>
      <c r="TBG315"/>
      <c r="TBH315"/>
      <c r="TBI315"/>
      <c r="TBJ315"/>
      <c r="TBK315"/>
      <c r="TBL315"/>
      <c r="TBM315"/>
      <c r="TBN315"/>
      <c r="TBO315"/>
      <c r="TBP315"/>
      <c r="TBQ315"/>
      <c r="TBR315"/>
      <c r="TBS315"/>
      <c r="TBT315"/>
      <c r="TBU315"/>
      <c r="TBV315"/>
      <c r="TBW315"/>
      <c r="TBX315"/>
      <c r="TBY315"/>
      <c r="TBZ315"/>
      <c r="TCA315"/>
      <c r="TCB315"/>
      <c r="TCC315"/>
      <c r="TCD315"/>
      <c r="TCE315"/>
      <c r="TCF315"/>
      <c r="TCG315"/>
      <c r="TCH315"/>
      <c r="TCI315"/>
      <c r="TCJ315"/>
      <c r="TCK315"/>
      <c r="TCL315"/>
      <c r="TCM315"/>
      <c r="TCN315"/>
      <c r="TCO315"/>
      <c r="TCP315"/>
      <c r="TCQ315"/>
      <c r="TCR315"/>
      <c r="TCS315"/>
      <c r="TCT315"/>
      <c r="TCU315"/>
      <c r="TCV315"/>
      <c r="TCW315"/>
      <c r="TCX315"/>
      <c r="TCY315"/>
      <c r="TCZ315"/>
      <c r="TDA315"/>
      <c r="TDB315"/>
      <c r="TDC315"/>
      <c r="TDD315"/>
      <c r="TDE315"/>
      <c r="TDF315"/>
      <c r="TDG315"/>
      <c r="TDH315"/>
      <c r="TDI315"/>
      <c r="TDJ315"/>
      <c r="TDK315"/>
      <c r="TDL315"/>
      <c r="TDM315"/>
      <c r="TDN315"/>
      <c r="TDO315"/>
      <c r="TDP315"/>
      <c r="TDQ315"/>
      <c r="TDR315"/>
      <c r="TDS315"/>
      <c r="TDT315"/>
      <c r="TDU315"/>
      <c r="TDV315"/>
      <c r="TDW315"/>
      <c r="TDX315"/>
      <c r="TDY315"/>
      <c r="TDZ315"/>
      <c r="TEA315"/>
      <c r="TEB315"/>
      <c r="TEC315"/>
      <c r="TED315"/>
      <c r="TEE315"/>
      <c r="TEF315"/>
      <c r="TEG315"/>
      <c r="TEH315"/>
      <c r="TEI315"/>
      <c r="TEJ315"/>
      <c r="TEK315"/>
      <c r="TEL315"/>
      <c r="TEM315"/>
      <c r="TEN315"/>
      <c r="TEO315"/>
      <c r="TEP315"/>
      <c r="TEQ315"/>
      <c r="TER315"/>
      <c r="TES315"/>
      <c r="TET315"/>
      <c r="TEU315"/>
      <c r="TEV315"/>
      <c r="TEW315"/>
      <c r="TEX315"/>
      <c r="TEY315"/>
      <c r="TEZ315"/>
      <c r="TFA315"/>
      <c r="TFB315"/>
      <c r="TFC315"/>
      <c r="TFD315"/>
      <c r="TFE315"/>
      <c r="TFF315"/>
      <c r="TFG315"/>
      <c r="TFH315"/>
      <c r="TFI315"/>
      <c r="TFJ315"/>
      <c r="TFK315"/>
      <c r="TFL315"/>
      <c r="TFM315"/>
      <c r="TFN315"/>
      <c r="TFO315"/>
      <c r="TFP315"/>
      <c r="TFQ315"/>
      <c r="TFR315"/>
      <c r="TFS315"/>
      <c r="TFT315"/>
      <c r="TFU315"/>
      <c r="TFV315"/>
      <c r="TFW315"/>
      <c r="TFX315"/>
      <c r="TFY315"/>
      <c r="TFZ315"/>
      <c r="TGA315"/>
      <c r="TGB315"/>
      <c r="TGC315"/>
      <c r="TGD315"/>
      <c r="TGE315"/>
      <c r="TGF315"/>
      <c r="TGG315"/>
      <c r="TGH315"/>
      <c r="TGI315"/>
      <c r="TGJ315"/>
      <c r="TGK315"/>
      <c r="TGL315"/>
      <c r="TGM315"/>
      <c r="TGN315"/>
      <c r="TGO315"/>
      <c r="TGP315"/>
      <c r="TGQ315"/>
      <c r="TGR315"/>
      <c r="TGS315"/>
      <c r="TGT315"/>
      <c r="TGU315"/>
      <c r="TGV315"/>
      <c r="TGW315"/>
      <c r="TGX315"/>
      <c r="TGY315"/>
      <c r="TGZ315"/>
      <c r="THA315"/>
      <c r="THB315"/>
      <c r="THC315"/>
      <c r="THD315"/>
      <c r="THE315"/>
      <c r="THF315"/>
      <c r="THG315"/>
      <c r="THH315"/>
      <c r="THI315"/>
      <c r="THJ315"/>
      <c r="THK315"/>
      <c r="THL315"/>
      <c r="THM315"/>
      <c r="THN315"/>
      <c r="THO315"/>
      <c r="THP315"/>
      <c r="THQ315"/>
      <c r="THR315"/>
      <c r="THS315"/>
      <c r="THT315"/>
      <c r="THU315"/>
      <c r="THV315"/>
      <c r="THW315"/>
      <c r="THX315"/>
      <c r="THY315"/>
      <c r="THZ315"/>
      <c r="TIA315"/>
      <c r="TIB315"/>
      <c r="TIC315"/>
      <c r="TID315"/>
      <c r="TIE315"/>
      <c r="TIF315"/>
      <c r="TIG315"/>
      <c r="TIH315"/>
      <c r="TII315"/>
      <c r="TIJ315"/>
      <c r="TIK315"/>
      <c r="TIL315"/>
      <c r="TIM315"/>
      <c r="TIN315"/>
      <c r="TIO315"/>
      <c r="TIP315"/>
      <c r="TIQ315"/>
      <c r="TIR315"/>
      <c r="TIS315"/>
      <c r="TIT315"/>
      <c r="TIU315"/>
      <c r="TIV315"/>
      <c r="TIW315"/>
      <c r="TIX315"/>
      <c r="TIY315"/>
      <c r="TIZ315"/>
      <c r="TJA315"/>
      <c r="TJB315"/>
      <c r="TJC315"/>
      <c r="TJD315"/>
      <c r="TJE315"/>
      <c r="TJF315"/>
      <c r="TJG315"/>
      <c r="TJH315"/>
      <c r="TJI315"/>
      <c r="TJJ315"/>
      <c r="TJK315"/>
      <c r="TJL315"/>
      <c r="TJM315"/>
      <c r="TJN315"/>
      <c r="TJO315"/>
      <c r="TJP315"/>
      <c r="TJQ315"/>
      <c r="TJR315"/>
      <c r="TJS315"/>
      <c r="TJT315"/>
      <c r="TJU315"/>
      <c r="TJV315"/>
      <c r="TJW315"/>
      <c r="TJX315"/>
      <c r="TJY315"/>
      <c r="TJZ315"/>
      <c r="TKA315"/>
      <c r="TKB315"/>
      <c r="TKC315"/>
      <c r="TKD315"/>
      <c r="TKE315"/>
      <c r="TKF315"/>
      <c r="TKG315"/>
      <c r="TKH315"/>
      <c r="TKI315"/>
      <c r="TKJ315"/>
      <c r="TKK315"/>
      <c r="TKL315"/>
      <c r="TKM315"/>
      <c r="TKN315"/>
      <c r="TKO315"/>
      <c r="TKP315"/>
      <c r="TKQ315"/>
      <c r="TKR315"/>
      <c r="TKS315"/>
      <c r="TKT315"/>
      <c r="TKU315"/>
      <c r="TKV315"/>
      <c r="TKW315"/>
      <c r="TKX315"/>
      <c r="TKY315"/>
      <c r="TKZ315"/>
      <c r="TLA315"/>
      <c r="TLB315"/>
      <c r="TLC315"/>
      <c r="TLD315"/>
      <c r="TLE315"/>
      <c r="TLF315"/>
      <c r="TLG315"/>
      <c r="TLH315"/>
      <c r="TLI315"/>
      <c r="TLJ315"/>
      <c r="TLK315"/>
      <c r="TLL315"/>
      <c r="TLM315"/>
      <c r="TLN315"/>
      <c r="TLO315"/>
      <c r="TLP315"/>
      <c r="TLQ315"/>
      <c r="TLR315"/>
      <c r="TLS315"/>
      <c r="TLT315"/>
      <c r="TLU315"/>
      <c r="TLV315"/>
      <c r="TLW315"/>
      <c r="TLX315"/>
      <c r="TLY315"/>
      <c r="TLZ315"/>
      <c r="TMA315"/>
      <c r="TMB315"/>
      <c r="TMC315"/>
      <c r="TMD315"/>
      <c r="TME315"/>
      <c r="TMF315"/>
      <c r="TMG315"/>
      <c r="TMH315"/>
      <c r="TMI315"/>
      <c r="TMJ315"/>
      <c r="TMK315"/>
      <c r="TML315"/>
      <c r="TMM315"/>
      <c r="TMN315"/>
      <c r="TMO315"/>
      <c r="TMP315"/>
      <c r="TMQ315"/>
      <c r="TMR315"/>
      <c r="TMS315"/>
      <c r="TMT315"/>
      <c r="TMU315"/>
      <c r="TMV315"/>
      <c r="TMW315"/>
      <c r="TMX315"/>
      <c r="TMY315"/>
      <c r="TMZ315"/>
      <c r="TNA315"/>
      <c r="TNB315"/>
      <c r="TNC315"/>
      <c r="TND315"/>
      <c r="TNE315"/>
      <c r="TNF315"/>
      <c r="TNG315"/>
      <c r="TNH315"/>
      <c r="TNI315"/>
      <c r="TNJ315"/>
      <c r="TNK315"/>
      <c r="TNL315"/>
      <c r="TNM315"/>
      <c r="TNN315"/>
      <c r="TNO315"/>
      <c r="TNP315"/>
      <c r="TNQ315"/>
      <c r="TNR315"/>
      <c r="TNS315"/>
      <c r="TNT315"/>
      <c r="TNU315"/>
      <c r="TNV315"/>
      <c r="TNW315"/>
      <c r="TNX315"/>
      <c r="TNY315"/>
      <c r="TNZ315"/>
      <c r="TOA315"/>
      <c r="TOB315"/>
      <c r="TOC315"/>
      <c r="TOD315"/>
      <c r="TOE315"/>
      <c r="TOF315"/>
      <c r="TOG315"/>
      <c r="TOH315"/>
      <c r="TOI315"/>
      <c r="TOJ315"/>
      <c r="TOK315"/>
      <c r="TOL315"/>
      <c r="TOM315"/>
      <c r="TON315"/>
      <c r="TOO315"/>
      <c r="TOP315"/>
      <c r="TOQ315"/>
      <c r="TOR315"/>
      <c r="TOS315"/>
      <c r="TOT315"/>
      <c r="TOU315"/>
      <c r="TOV315"/>
      <c r="TOW315"/>
      <c r="TOX315"/>
      <c r="TOY315"/>
      <c r="TOZ315"/>
      <c r="TPA315"/>
      <c r="TPB315"/>
      <c r="TPC315"/>
      <c r="TPD315"/>
      <c r="TPE315"/>
      <c r="TPF315"/>
      <c r="TPG315"/>
      <c r="TPH315"/>
      <c r="TPI315"/>
      <c r="TPJ315"/>
      <c r="TPK315"/>
      <c r="TPL315"/>
      <c r="TPM315"/>
      <c r="TPN315"/>
      <c r="TPO315"/>
      <c r="TPP315"/>
      <c r="TPQ315"/>
      <c r="TPR315"/>
      <c r="TPS315"/>
      <c r="TPT315"/>
      <c r="TPU315"/>
      <c r="TPV315"/>
      <c r="TPW315"/>
      <c r="TPX315"/>
      <c r="TPY315"/>
      <c r="TPZ315"/>
      <c r="TQA315"/>
      <c r="TQB315"/>
      <c r="TQC315"/>
      <c r="TQD315"/>
      <c r="TQE315"/>
      <c r="TQF315"/>
      <c r="TQG315"/>
      <c r="TQH315"/>
      <c r="TQI315"/>
      <c r="TQJ315"/>
      <c r="TQK315"/>
      <c r="TQL315"/>
      <c r="TQM315"/>
      <c r="TQN315"/>
      <c r="TQO315"/>
      <c r="TQP315"/>
      <c r="TQQ315"/>
      <c r="TQR315"/>
      <c r="TQS315"/>
      <c r="TQT315"/>
      <c r="TQU315"/>
      <c r="TQV315"/>
      <c r="TQW315"/>
      <c r="TQX315"/>
      <c r="TQY315"/>
      <c r="TQZ315"/>
      <c r="TRA315"/>
      <c r="TRB315"/>
      <c r="TRC315"/>
      <c r="TRD315"/>
      <c r="TRE315"/>
      <c r="TRF315"/>
      <c r="TRG315"/>
      <c r="TRH315"/>
      <c r="TRI315"/>
      <c r="TRJ315"/>
      <c r="TRK315"/>
      <c r="TRL315"/>
      <c r="TRM315"/>
      <c r="TRN315"/>
      <c r="TRO315"/>
      <c r="TRP315"/>
      <c r="TRQ315"/>
      <c r="TRR315"/>
      <c r="TRS315"/>
      <c r="TRT315"/>
      <c r="TRU315"/>
      <c r="TRV315"/>
      <c r="TRW315"/>
      <c r="TRX315"/>
      <c r="TRY315"/>
      <c r="TRZ315"/>
      <c r="TSA315"/>
      <c r="TSB315"/>
      <c r="TSC315"/>
      <c r="TSD315"/>
      <c r="TSE315"/>
      <c r="TSF315"/>
      <c r="TSG315"/>
      <c r="TSH315"/>
      <c r="TSI315"/>
      <c r="TSJ315"/>
      <c r="TSK315"/>
      <c r="TSL315"/>
      <c r="TSM315"/>
      <c r="TSN315"/>
      <c r="TSO315"/>
      <c r="TSP315"/>
      <c r="TSQ315"/>
      <c r="TSR315"/>
      <c r="TSS315"/>
      <c r="TST315"/>
      <c r="TSU315"/>
      <c r="TSV315"/>
      <c r="TSW315"/>
      <c r="TSX315"/>
      <c r="TSY315"/>
      <c r="TSZ315"/>
      <c r="TTA315"/>
      <c r="TTB315"/>
      <c r="TTC315"/>
      <c r="TTD315"/>
      <c r="TTE315"/>
      <c r="TTF315"/>
      <c r="TTG315"/>
      <c r="TTH315"/>
      <c r="TTI315"/>
      <c r="TTJ315"/>
      <c r="TTK315"/>
      <c r="TTL315"/>
      <c r="TTM315"/>
      <c r="TTN315"/>
      <c r="TTO315"/>
      <c r="TTP315"/>
      <c r="TTQ315"/>
      <c r="TTR315"/>
      <c r="TTS315"/>
      <c r="TTT315"/>
      <c r="TTU315"/>
      <c r="TTV315"/>
      <c r="TTW315"/>
      <c r="TTX315"/>
      <c r="TTY315"/>
      <c r="TTZ315"/>
      <c r="TUA315"/>
      <c r="TUB315"/>
      <c r="TUC315"/>
      <c r="TUD315"/>
      <c r="TUE315"/>
      <c r="TUF315"/>
      <c r="TUG315"/>
      <c r="TUH315"/>
      <c r="TUI315"/>
      <c r="TUJ315"/>
      <c r="TUK315"/>
      <c r="TUL315"/>
      <c r="TUM315"/>
      <c r="TUN315"/>
      <c r="TUO315"/>
      <c r="TUP315"/>
      <c r="TUQ315"/>
      <c r="TUR315"/>
      <c r="TUS315"/>
      <c r="TUT315"/>
      <c r="TUU315"/>
      <c r="TUV315"/>
      <c r="TUW315"/>
      <c r="TUX315"/>
      <c r="TUY315"/>
      <c r="TUZ315"/>
      <c r="TVA315"/>
      <c r="TVB315"/>
      <c r="TVC315"/>
      <c r="TVD315"/>
      <c r="TVE315"/>
      <c r="TVF315"/>
      <c r="TVG315"/>
      <c r="TVH315"/>
      <c r="TVI315"/>
      <c r="TVJ315"/>
      <c r="TVK315"/>
      <c r="TVL315"/>
      <c r="TVM315"/>
      <c r="TVN315"/>
      <c r="TVO315"/>
      <c r="TVP315"/>
      <c r="TVQ315"/>
      <c r="TVR315"/>
      <c r="TVS315"/>
      <c r="TVT315"/>
      <c r="TVU315"/>
      <c r="TVV315"/>
      <c r="TVW315"/>
      <c r="TVX315"/>
      <c r="TVY315"/>
      <c r="TVZ315"/>
      <c r="TWA315"/>
      <c r="TWB315"/>
      <c r="TWC315"/>
      <c r="TWD315"/>
      <c r="TWE315"/>
      <c r="TWF315"/>
      <c r="TWG315"/>
      <c r="TWH315"/>
      <c r="TWI315"/>
      <c r="TWJ315"/>
      <c r="TWK315"/>
      <c r="TWL315"/>
      <c r="TWM315"/>
      <c r="TWN315"/>
      <c r="TWO315"/>
      <c r="TWP315"/>
      <c r="TWQ315"/>
      <c r="TWR315"/>
      <c r="TWS315"/>
      <c r="TWT315"/>
      <c r="TWU315"/>
      <c r="TWV315"/>
      <c r="TWW315"/>
      <c r="TWX315"/>
      <c r="TWY315"/>
      <c r="TWZ315"/>
      <c r="TXA315"/>
      <c r="TXB315"/>
      <c r="TXC315"/>
      <c r="TXD315"/>
      <c r="TXE315"/>
      <c r="TXF315"/>
      <c r="TXG315"/>
      <c r="TXH315"/>
      <c r="TXI315"/>
      <c r="TXJ315"/>
      <c r="TXK315"/>
      <c r="TXL315"/>
      <c r="TXM315"/>
      <c r="TXN315"/>
      <c r="TXO315"/>
      <c r="TXP315"/>
      <c r="TXQ315"/>
      <c r="TXR315"/>
      <c r="TXS315"/>
      <c r="TXT315"/>
      <c r="TXU315"/>
      <c r="TXV315"/>
      <c r="TXW315"/>
      <c r="TXX315"/>
      <c r="TXY315"/>
      <c r="TXZ315"/>
      <c r="TYA315"/>
      <c r="TYB315"/>
      <c r="TYC315"/>
      <c r="TYD315"/>
      <c r="TYE315"/>
      <c r="TYF315"/>
      <c r="TYG315"/>
      <c r="TYH315"/>
      <c r="TYI315"/>
      <c r="TYJ315"/>
      <c r="TYK315"/>
      <c r="TYL315"/>
      <c r="TYM315"/>
      <c r="TYN315"/>
      <c r="TYO315"/>
      <c r="TYP315"/>
      <c r="TYQ315"/>
      <c r="TYR315"/>
      <c r="TYS315"/>
      <c r="TYT315"/>
      <c r="TYU315"/>
      <c r="TYV315"/>
      <c r="TYW315"/>
      <c r="TYX315"/>
      <c r="TYY315"/>
      <c r="TYZ315"/>
      <c r="TZA315"/>
      <c r="TZB315"/>
      <c r="TZC315"/>
      <c r="TZD315"/>
      <c r="TZE315"/>
      <c r="TZF315"/>
      <c r="TZG315"/>
      <c r="TZH315"/>
      <c r="TZI315"/>
      <c r="TZJ315"/>
      <c r="TZK315"/>
      <c r="TZL315"/>
      <c r="TZM315"/>
      <c r="TZN315"/>
      <c r="TZO315"/>
      <c r="TZP315"/>
      <c r="TZQ315"/>
      <c r="TZR315"/>
      <c r="TZS315"/>
      <c r="TZT315"/>
      <c r="TZU315"/>
      <c r="TZV315"/>
      <c r="TZW315"/>
      <c r="TZX315"/>
      <c r="TZY315"/>
      <c r="TZZ315"/>
      <c r="UAA315"/>
      <c r="UAB315"/>
      <c r="UAC315"/>
      <c r="UAD315"/>
      <c r="UAE315"/>
      <c r="UAF315"/>
      <c r="UAG315"/>
      <c r="UAH315"/>
      <c r="UAI315"/>
      <c r="UAJ315"/>
      <c r="UAK315"/>
      <c r="UAL315"/>
      <c r="UAM315"/>
      <c r="UAN315"/>
      <c r="UAO315"/>
      <c r="UAP315"/>
      <c r="UAQ315"/>
      <c r="UAR315"/>
      <c r="UAS315"/>
      <c r="UAT315"/>
      <c r="UAU315"/>
      <c r="UAV315"/>
      <c r="UAW315"/>
      <c r="UAX315"/>
      <c r="UAY315"/>
      <c r="UAZ315"/>
      <c r="UBA315"/>
      <c r="UBB315"/>
      <c r="UBC315"/>
      <c r="UBD315"/>
      <c r="UBE315"/>
      <c r="UBF315"/>
      <c r="UBG315"/>
      <c r="UBH315"/>
      <c r="UBI315"/>
      <c r="UBJ315"/>
      <c r="UBK315"/>
      <c r="UBL315"/>
      <c r="UBM315"/>
      <c r="UBN315"/>
      <c r="UBO315"/>
      <c r="UBP315"/>
      <c r="UBQ315"/>
      <c r="UBR315"/>
      <c r="UBS315"/>
      <c r="UBT315"/>
      <c r="UBU315"/>
      <c r="UBV315"/>
      <c r="UBW315"/>
      <c r="UBX315"/>
      <c r="UBY315"/>
      <c r="UBZ315"/>
      <c r="UCA315"/>
      <c r="UCB315"/>
      <c r="UCC315"/>
      <c r="UCD315"/>
      <c r="UCE315"/>
      <c r="UCF315"/>
      <c r="UCG315"/>
      <c r="UCH315"/>
      <c r="UCI315"/>
      <c r="UCJ315"/>
      <c r="UCK315"/>
      <c r="UCL315"/>
      <c r="UCM315"/>
      <c r="UCN315"/>
      <c r="UCO315"/>
      <c r="UCP315"/>
      <c r="UCQ315"/>
      <c r="UCR315"/>
      <c r="UCS315"/>
      <c r="UCT315"/>
      <c r="UCU315"/>
      <c r="UCV315"/>
      <c r="UCW315"/>
      <c r="UCX315"/>
      <c r="UCY315"/>
      <c r="UCZ315"/>
      <c r="UDA315"/>
      <c r="UDB315"/>
      <c r="UDC315"/>
      <c r="UDD315"/>
      <c r="UDE315"/>
      <c r="UDF315"/>
      <c r="UDG315"/>
      <c r="UDH315"/>
      <c r="UDI315"/>
      <c r="UDJ315"/>
      <c r="UDK315"/>
      <c r="UDL315"/>
      <c r="UDM315"/>
      <c r="UDN315"/>
      <c r="UDO315"/>
      <c r="UDP315"/>
      <c r="UDQ315"/>
      <c r="UDR315"/>
      <c r="UDS315"/>
      <c r="UDT315"/>
      <c r="UDU315"/>
      <c r="UDV315"/>
      <c r="UDW315"/>
      <c r="UDX315"/>
      <c r="UDY315"/>
      <c r="UDZ315"/>
      <c r="UEA315"/>
      <c r="UEB315"/>
      <c r="UEC315"/>
      <c r="UED315"/>
      <c r="UEE315"/>
      <c r="UEF315"/>
      <c r="UEG315"/>
      <c r="UEH315"/>
      <c r="UEI315"/>
      <c r="UEJ315"/>
      <c r="UEK315"/>
      <c r="UEL315"/>
      <c r="UEM315"/>
      <c r="UEN315"/>
      <c r="UEO315"/>
      <c r="UEP315"/>
      <c r="UEQ315"/>
      <c r="UER315"/>
      <c r="UES315"/>
      <c r="UET315"/>
      <c r="UEU315"/>
      <c r="UEV315"/>
      <c r="UEW315"/>
      <c r="UEX315"/>
      <c r="UEY315"/>
      <c r="UEZ315"/>
      <c r="UFA315"/>
      <c r="UFB315"/>
      <c r="UFC315"/>
      <c r="UFD315"/>
      <c r="UFE315"/>
      <c r="UFF315"/>
      <c r="UFG315"/>
      <c r="UFH315"/>
      <c r="UFI315"/>
      <c r="UFJ315"/>
      <c r="UFK315"/>
      <c r="UFL315"/>
      <c r="UFM315"/>
      <c r="UFN315"/>
      <c r="UFO315"/>
      <c r="UFP315"/>
      <c r="UFQ315"/>
      <c r="UFR315"/>
      <c r="UFS315"/>
      <c r="UFT315"/>
      <c r="UFU315"/>
      <c r="UFV315"/>
      <c r="UFW315"/>
      <c r="UFX315"/>
      <c r="UFY315"/>
      <c r="UFZ315"/>
      <c r="UGA315"/>
      <c r="UGB315"/>
      <c r="UGC315"/>
      <c r="UGD315"/>
      <c r="UGE315"/>
      <c r="UGF315"/>
      <c r="UGG315"/>
      <c r="UGH315"/>
      <c r="UGI315"/>
      <c r="UGJ315"/>
      <c r="UGK315"/>
      <c r="UGL315"/>
      <c r="UGM315"/>
      <c r="UGN315"/>
      <c r="UGO315"/>
      <c r="UGP315"/>
      <c r="UGQ315"/>
      <c r="UGR315"/>
      <c r="UGS315"/>
      <c r="UGT315"/>
      <c r="UGU315"/>
      <c r="UGV315"/>
      <c r="UGW315"/>
      <c r="UGX315"/>
      <c r="UGY315"/>
      <c r="UGZ315"/>
      <c r="UHA315"/>
      <c r="UHB315"/>
      <c r="UHC315"/>
      <c r="UHD315"/>
      <c r="UHE315"/>
      <c r="UHF315"/>
      <c r="UHG315"/>
      <c r="UHH315"/>
      <c r="UHI315"/>
      <c r="UHJ315"/>
      <c r="UHK315"/>
      <c r="UHL315"/>
      <c r="UHM315"/>
      <c r="UHN315"/>
      <c r="UHO315"/>
      <c r="UHP315"/>
      <c r="UHQ315"/>
      <c r="UHR315"/>
      <c r="UHS315"/>
      <c r="UHT315"/>
      <c r="UHU315"/>
      <c r="UHV315"/>
      <c r="UHW315"/>
      <c r="UHX315"/>
      <c r="UHY315"/>
      <c r="UHZ315"/>
      <c r="UIA315"/>
      <c r="UIB315"/>
      <c r="UIC315"/>
      <c r="UID315"/>
      <c r="UIE315"/>
      <c r="UIF315"/>
      <c r="UIG315"/>
      <c r="UIH315"/>
      <c r="UII315"/>
      <c r="UIJ315"/>
      <c r="UIK315"/>
      <c r="UIL315"/>
      <c r="UIM315"/>
      <c r="UIN315"/>
      <c r="UIO315"/>
      <c r="UIP315"/>
      <c r="UIQ315"/>
      <c r="UIR315"/>
      <c r="UIS315"/>
      <c r="UIT315"/>
      <c r="UIU315"/>
      <c r="UIV315"/>
      <c r="UIW315"/>
      <c r="UIX315"/>
      <c r="UIY315"/>
      <c r="UIZ315"/>
      <c r="UJA315"/>
      <c r="UJB315"/>
      <c r="UJC315"/>
      <c r="UJD315"/>
      <c r="UJE315"/>
      <c r="UJF315"/>
      <c r="UJG315"/>
      <c r="UJH315"/>
      <c r="UJI315"/>
      <c r="UJJ315"/>
      <c r="UJK315"/>
      <c r="UJL315"/>
      <c r="UJM315"/>
      <c r="UJN315"/>
      <c r="UJO315"/>
      <c r="UJP315"/>
      <c r="UJQ315"/>
      <c r="UJR315"/>
      <c r="UJS315"/>
      <c r="UJT315"/>
      <c r="UJU315"/>
      <c r="UJV315"/>
      <c r="UJW315"/>
      <c r="UJX315"/>
      <c r="UJY315"/>
      <c r="UJZ315"/>
      <c r="UKA315"/>
      <c r="UKB315"/>
      <c r="UKC315"/>
      <c r="UKD315"/>
      <c r="UKE315"/>
      <c r="UKF315"/>
      <c r="UKG315"/>
      <c r="UKH315"/>
      <c r="UKI315"/>
      <c r="UKJ315"/>
      <c r="UKK315"/>
      <c r="UKL315"/>
      <c r="UKM315"/>
      <c r="UKN315"/>
      <c r="UKO315"/>
      <c r="UKP315"/>
      <c r="UKQ315"/>
      <c r="UKR315"/>
      <c r="UKS315"/>
      <c r="UKT315"/>
      <c r="UKU315"/>
      <c r="UKV315"/>
      <c r="UKW315"/>
      <c r="UKX315"/>
      <c r="UKY315"/>
      <c r="UKZ315"/>
      <c r="ULA315"/>
      <c r="ULB315"/>
      <c r="ULC315"/>
      <c r="ULD315"/>
      <c r="ULE315"/>
      <c r="ULF315"/>
      <c r="ULG315"/>
      <c r="ULH315"/>
      <c r="ULI315"/>
      <c r="ULJ315"/>
      <c r="ULK315"/>
      <c r="ULL315"/>
      <c r="ULM315"/>
      <c r="ULN315"/>
      <c r="ULO315"/>
      <c r="ULP315"/>
      <c r="ULQ315"/>
      <c r="ULR315"/>
      <c r="ULS315"/>
      <c r="ULT315"/>
      <c r="ULU315"/>
      <c r="ULV315"/>
      <c r="ULW315"/>
      <c r="ULX315"/>
      <c r="ULY315"/>
      <c r="ULZ315"/>
      <c r="UMA315"/>
      <c r="UMB315"/>
      <c r="UMC315"/>
      <c r="UMD315"/>
      <c r="UME315"/>
      <c r="UMF315"/>
      <c r="UMG315"/>
      <c r="UMH315"/>
      <c r="UMI315"/>
      <c r="UMJ315"/>
      <c r="UMK315"/>
      <c r="UML315"/>
      <c r="UMM315"/>
      <c r="UMN315"/>
      <c r="UMO315"/>
      <c r="UMP315"/>
      <c r="UMQ315"/>
      <c r="UMR315"/>
      <c r="UMS315"/>
      <c r="UMT315"/>
      <c r="UMU315"/>
      <c r="UMV315"/>
      <c r="UMW315"/>
      <c r="UMX315"/>
      <c r="UMY315"/>
      <c r="UMZ315"/>
      <c r="UNA315"/>
      <c r="UNB315"/>
      <c r="UNC315"/>
      <c r="UND315"/>
      <c r="UNE315"/>
      <c r="UNF315"/>
      <c r="UNG315"/>
      <c r="UNH315"/>
      <c r="UNI315"/>
      <c r="UNJ315"/>
      <c r="UNK315"/>
      <c r="UNL315"/>
      <c r="UNM315"/>
      <c r="UNN315"/>
      <c r="UNO315"/>
      <c r="UNP315"/>
      <c r="UNQ315"/>
      <c r="UNR315"/>
      <c r="UNS315"/>
      <c r="UNT315"/>
      <c r="UNU315"/>
      <c r="UNV315"/>
      <c r="UNW315"/>
      <c r="UNX315"/>
      <c r="UNY315"/>
      <c r="UNZ315"/>
      <c r="UOA315"/>
      <c r="UOB315"/>
      <c r="UOC315"/>
      <c r="UOD315"/>
      <c r="UOE315"/>
      <c r="UOF315"/>
      <c r="UOG315"/>
      <c r="UOH315"/>
      <c r="UOI315"/>
      <c r="UOJ315"/>
      <c r="UOK315"/>
      <c r="UOL315"/>
      <c r="UOM315"/>
      <c r="UON315"/>
      <c r="UOO315"/>
      <c r="UOP315"/>
      <c r="UOQ315"/>
      <c r="UOR315"/>
      <c r="UOS315"/>
      <c r="UOT315"/>
      <c r="UOU315"/>
      <c r="UOV315"/>
      <c r="UOW315"/>
      <c r="UOX315"/>
      <c r="UOY315"/>
      <c r="UOZ315"/>
      <c r="UPA315"/>
      <c r="UPB315"/>
      <c r="UPC315"/>
      <c r="UPD315"/>
      <c r="UPE315"/>
      <c r="UPF315"/>
      <c r="UPG315"/>
      <c r="UPH315"/>
      <c r="UPI315"/>
      <c r="UPJ315"/>
      <c r="UPK315"/>
      <c r="UPL315"/>
      <c r="UPM315"/>
      <c r="UPN315"/>
      <c r="UPO315"/>
      <c r="UPP315"/>
      <c r="UPQ315"/>
      <c r="UPR315"/>
      <c r="UPS315"/>
      <c r="UPT315"/>
      <c r="UPU315"/>
      <c r="UPV315"/>
      <c r="UPW315"/>
      <c r="UPX315"/>
      <c r="UPY315"/>
      <c r="UPZ315"/>
      <c r="UQA315"/>
      <c r="UQB315"/>
      <c r="UQC315"/>
      <c r="UQD315"/>
      <c r="UQE315"/>
      <c r="UQF315"/>
      <c r="UQG315"/>
      <c r="UQH315"/>
      <c r="UQI315"/>
      <c r="UQJ315"/>
      <c r="UQK315"/>
      <c r="UQL315"/>
      <c r="UQM315"/>
      <c r="UQN315"/>
      <c r="UQO315"/>
      <c r="UQP315"/>
      <c r="UQQ315"/>
      <c r="UQR315"/>
      <c r="UQS315"/>
      <c r="UQT315"/>
      <c r="UQU315"/>
      <c r="UQV315"/>
      <c r="UQW315"/>
      <c r="UQX315"/>
      <c r="UQY315"/>
      <c r="UQZ315"/>
      <c r="URA315"/>
      <c r="URB315"/>
      <c r="URC315"/>
      <c r="URD315"/>
      <c r="URE315"/>
      <c r="URF315"/>
      <c r="URG315"/>
      <c r="URH315"/>
      <c r="URI315"/>
      <c r="URJ315"/>
      <c r="URK315"/>
      <c r="URL315"/>
      <c r="URM315"/>
      <c r="URN315"/>
      <c r="URO315"/>
      <c r="URP315"/>
      <c r="URQ315"/>
      <c r="URR315"/>
      <c r="URS315"/>
      <c r="URT315"/>
      <c r="URU315"/>
      <c r="URV315"/>
      <c r="URW315"/>
      <c r="URX315"/>
      <c r="URY315"/>
      <c r="URZ315"/>
      <c r="USA315"/>
      <c r="USB315"/>
      <c r="USC315"/>
      <c r="USD315"/>
      <c r="USE315"/>
      <c r="USF315"/>
      <c r="USG315"/>
      <c r="USH315"/>
      <c r="USI315"/>
      <c r="USJ315"/>
      <c r="USK315"/>
      <c r="USL315"/>
      <c r="USM315"/>
      <c r="USN315"/>
      <c r="USO315"/>
      <c r="USP315"/>
      <c r="USQ315"/>
      <c r="USR315"/>
      <c r="USS315"/>
      <c r="UST315"/>
      <c r="USU315"/>
      <c r="USV315"/>
      <c r="USW315"/>
      <c r="USX315"/>
      <c r="USY315"/>
      <c r="USZ315"/>
      <c r="UTA315"/>
      <c r="UTB315"/>
      <c r="UTC315"/>
      <c r="UTD315"/>
      <c r="UTE315"/>
      <c r="UTF315"/>
      <c r="UTG315"/>
      <c r="UTH315"/>
      <c r="UTI315"/>
      <c r="UTJ315"/>
      <c r="UTK315"/>
      <c r="UTL315"/>
      <c r="UTM315"/>
      <c r="UTN315"/>
      <c r="UTO315"/>
      <c r="UTP315"/>
      <c r="UTQ315"/>
      <c r="UTR315"/>
      <c r="UTS315"/>
      <c r="UTT315"/>
      <c r="UTU315"/>
      <c r="UTV315"/>
      <c r="UTW315"/>
      <c r="UTX315"/>
      <c r="UTY315"/>
      <c r="UTZ315"/>
      <c r="UUA315"/>
      <c r="UUB315"/>
      <c r="UUC315"/>
      <c r="UUD315"/>
      <c r="UUE315"/>
      <c r="UUF315"/>
      <c r="UUG315"/>
      <c r="UUH315"/>
      <c r="UUI315"/>
      <c r="UUJ315"/>
      <c r="UUK315"/>
      <c r="UUL315"/>
      <c r="UUM315"/>
      <c r="UUN315"/>
      <c r="UUO315"/>
      <c r="UUP315"/>
      <c r="UUQ315"/>
      <c r="UUR315"/>
      <c r="UUS315"/>
      <c r="UUT315"/>
      <c r="UUU315"/>
      <c r="UUV315"/>
      <c r="UUW315"/>
      <c r="UUX315"/>
      <c r="UUY315"/>
      <c r="UUZ315"/>
      <c r="UVA315"/>
      <c r="UVB315"/>
      <c r="UVC315"/>
      <c r="UVD315"/>
      <c r="UVE315"/>
      <c r="UVF315"/>
      <c r="UVG315"/>
      <c r="UVH315"/>
      <c r="UVI315"/>
      <c r="UVJ315"/>
      <c r="UVK315"/>
      <c r="UVL315"/>
      <c r="UVM315"/>
      <c r="UVN315"/>
      <c r="UVO315"/>
      <c r="UVP315"/>
      <c r="UVQ315"/>
      <c r="UVR315"/>
      <c r="UVS315"/>
      <c r="UVT315"/>
      <c r="UVU315"/>
      <c r="UVV315"/>
      <c r="UVW315"/>
      <c r="UVX315"/>
      <c r="UVY315"/>
      <c r="UVZ315"/>
      <c r="UWA315"/>
      <c r="UWB315"/>
      <c r="UWC315"/>
      <c r="UWD315"/>
      <c r="UWE315"/>
      <c r="UWF315"/>
      <c r="UWG315"/>
      <c r="UWH315"/>
      <c r="UWI315"/>
      <c r="UWJ315"/>
      <c r="UWK315"/>
      <c r="UWL315"/>
      <c r="UWM315"/>
      <c r="UWN315"/>
      <c r="UWO315"/>
      <c r="UWP315"/>
      <c r="UWQ315"/>
      <c r="UWR315"/>
      <c r="UWS315"/>
      <c r="UWT315"/>
      <c r="UWU315"/>
      <c r="UWV315"/>
      <c r="UWW315"/>
      <c r="UWX315"/>
      <c r="UWY315"/>
      <c r="UWZ315"/>
      <c r="UXA315"/>
      <c r="UXB315"/>
      <c r="UXC315"/>
      <c r="UXD315"/>
      <c r="UXE315"/>
      <c r="UXF315"/>
      <c r="UXG315"/>
      <c r="UXH315"/>
      <c r="UXI315"/>
      <c r="UXJ315"/>
      <c r="UXK315"/>
      <c r="UXL315"/>
      <c r="UXM315"/>
      <c r="UXN315"/>
      <c r="UXO315"/>
      <c r="UXP315"/>
      <c r="UXQ315"/>
      <c r="UXR315"/>
      <c r="UXS315"/>
      <c r="UXT315"/>
      <c r="UXU315"/>
      <c r="UXV315"/>
      <c r="UXW315"/>
      <c r="UXX315"/>
      <c r="UXY315"/>
      <c r="UXZ315"/>
      <c r="UYA315"/>
      <c r="UYB315"/>
      <c r="UYC315"/>
      <c r="UYD315"/>
      <c r="UYE315"/>
      <c r="UYF315"/>
      <c r="UYG315"/>
      <c r="UYH315"/>
      <c r="UYI315"/>
      <c r="UYJ315"/>
      <c r="UYK315"/>
      <c r="UYL315"/>
      <c r="UYM315"/>
      <c r="UYN315"/>
      <c r="UYO315"/>
      <c r="UYP315"/>
      <c r="UYQ315"/>
      <c r="UYR315"/>
      <c r="UYS315"/>
      <c r="UYT315"/>
      <c r="UYU315"/>
      <c r="UYV315"/>
      <c r="UYW315"/>
      <c r="UYX315"/>
      <c r="UYY315"/>
      <c r="UYZ315"/>
      <c r="UZA315"/>
      <c r="UZB315"/>
      <c r="UZC315"/>
      <c r="UZD315"/>
      <c r="UZE315"/>
      <c r="UZF315"/>
      <c r="UZG315"/>
      <c r="UZH315"/>
      <c r="UZI315"/>
      <c r="UZJ315"/>
      <c r="UZK315"/>
      <c r="UZL315"/>
      <c r="UZM315"/>
      <c r="UZN315"/>
      <c r="UZO315"/>
      <c r="UZP315"/>
      <c r="UZQ315"/>
      <c r="UZR315"/>
      <c r="UZS315"/>
      <c r="UZT315"/>
      <c r="UZU315"/>
      <c r="UZV315"/>
      <c r="UZW315"/>
      <c r="UZX315"/>
      <c r="UZY315"/>
      <c r="UZZ315"/>
      <c r="VAA315"/>
      <c r="VAB315"/>
      <c r="VAC315"/>
      <c r="VAD315"/>
      <c r="VAE315"/>
      <c r="VAF315"/>
      <c r="VAG315"/>
      <c r="VAH315"/>
      <c r="VAI315"/>
      <c r="VAJ315"/>
      <c r="VAK315"/>
      <c r="VAL315"/>
      <c r="VAM315"/>
      <c r="VAN315"/>
      <c r="VAO315"/>
      <c r="VAP315"/>
      <c r="VAQ315"/>
      <c r="VAR315"/>
      <c r="VAS315"/>
      <c r="VAT315"/>
      <c r="VAU315"/>
      <c r="VAV315"/>
      <c r="VAW315"/>
      <c r="VAX315"/>
      <c r="VAY315"/>
      <c r="VAZ315"/>
      <c r="VBA315"/>
      <c r="VBB315"/>
      <c r="VBC315"/>
      <c r="VBD315"/>
      <c r="VBE315"/>
      <c r="VBF315"/>
      <c r="VBG315"/>
      <c r="VBH315"/>
      <c r="VBI315"/>
      <c r="VBJ315"/>
      <c r="VBK315"/>
      <c r="VBL315"/>
      <c r="VBM315"/>
      <c r="VBN315"/>
      <c r="VBO315"/>
      <c r="VBP315"/>
      <c r="VBQ315"/>
      <c r="VBR315"/>
      <c r="VBS315"/>
      <c r="VBT315"/>
      <c r="VBU315"/>
      <c r="VBV315"/>
      <c r="VBW315"/>
      <c r="VBX315"/>
      <c r="VBY315"/>
      <c r="VBZ315"/>
      <c r="VCA315"/>
      <c r="VCB315"/>
      <c r="VCC315"/>
      <c r="VCD315"/>
      <c r="VCE315"/>
      <c r="VCF315"/>
      <c r="VCG315"/>
      <c r="VCH315"/>
      <c r="VCI315"/>
      <c r="VCJ315"/>
      <c r="VCK315"/>
      <c r="VCL315"/>
      <c r="VCM315"/>
      <c r="VCN315"/>
      <c r="VCO315"/>
      <c r="VCP315"/>
      <c r="VCQ315"/>
      <c r="VCR315"/>
      <c r="VCS315"/>
      <c r="VCT315"/>
      <c r="VCU315"/>
      <c r="VCV315"/>
      <c r="VCW315"/>
      <c r="VCX315"/>
      <c r="VCY315"/>
      <c r="VCZ315"/>
      <c r="VDA315"/>
      <c r="VDB315"/>
      <c r="VDC315"/>
      <c r="VDD315"/>
      <c r="VDE315"/>
      <c r="VDF315"/>
      <c r="VDG315"/>
      <c r="VDH315"/>
      <c r="VDI315"/>
      <c r="VDJ315"/>
      <c r="VDK315"/>
      <c r="VDL315"/>
      <c r="VDM315"/>
      <c r="VDN315"/>
      <c r="VDO315"/>
      <c r="VDP315"/>
      <c r="VDQ315"/>
      <c r="VDR315"/>
      <c r="VDS315"/>
      <c r="VDT315"/>
      <c r="VDU315"/>
      <c r="VDV315"/>
      <c r="VDW315"/>
      <c r="VDX315"/>
      <c r="VDY315"/>
      <c r="VDZ315"/>
      <c r="VEA315"/>
      <c r="VEB315"/>
      <c r="VEC315"/>
      <c r="VED315"/>
      <c r="VEE315"/>
      <c r="VEF315"/>
      <c r="VEG315"/>
      <c r="VEH315"/>
      <c r="VEI315"/>
      <c r="VEJ315"/>
      <c r="VEK315"/>
      <c r="VEL315"/>
      <c r="VEM315"/>
      <c r="VEN315"/>
      <c r="VEO315"/>
      <c r="VEP315"/>
      <c r="VEQ315"/>
      <c r="VER315"/>
      <c r="VES315"/>
      <c r="VET315"/>
      <c r="VEU315"/>
      <c r="VEV315"/>
      <c r="VEW315"/>
      <c r="VEX315"/>
      <c r="VEY315"/>
      <c r="VEZ315"/>
      <c r="VFA315"/>
      <c r="VFB315"/>
      <c r="VFC315"/>
      <c r="VFD315"/>
      <c r="VFE315"/>
      <c r="VFF315"/>
      <c r="VFG315"/>
      <c r="VFH315"/>
      <c r="VFI315"/>
      <c r="VFJ315"/>
      <c r="VFK315"/>
      <c r="VFL315"/>
      <c r="VFM315"/>
      <c r="VFN315"/>
      <c r="VFO315"/>
      <c r="VFP315"/>
      <c r="VFQ315"/>
      <c r="VFR315"/>
      <c r="VFS315"/>
      <c r="VFT315"/>
      <c r="VFU315"/>
      <c r="VFV315"/>
      <c r="VFW315"/>
      <c r="VFX315"/>
      <c r="VFY315"/>
      <c r="VFZ315"/>
      <c r="VGA315"/>
      <c r="VGB315"/>
      <c r="VGC315"/>
      <c r="VGD315"/>
      <c r="VGE315"/>
      <c r="VGF315"/>
      <c r="VGG315"/>
      <c r="VGH315"/>
      <c r="VGI315"/>
      <c r="VGJ315"/>
      <c r="VGK315"/>
      <c r="VGL315"/>
      <c r="VGM315"/>
      <c r="VGN315"/>
      <c r="VGO315"/>
      <c r="VGP315"/>
      <c r="VGQ315"/>
      <c r="VGR315"/>
      <c r="VGS315"/>
      <c r="VGT315"/>
      <c r="VGU315"/>
      <c r="VGV315"/>
      <c r="VGW315"/>
      <c r="VGX315"/>
      <c r="VGY315"/>
      <c r="VGZ315"/>
      <c r="VHA315"/>
      <c r="VHB315"/>
      <c r="VHC315"/>
      <c r="VHD315"/>
      <c r="VHE315"/>
      <c r="VHF315"/>
      <c r="VHG315"/>
      <c r="VHH315"/>
      <c r="VHI315"/>
      <c r="VHJ315"/>
      <c r="VHK315"/>
      <c r="VHL315"/>
      <c r="VHM315"/>
      <c r="VHN315"/>
      <c r="VHO315"/>
      <c r="VHP315"/>
      <c r="VHQ315"/>
      <c r="VHR315"/>
      <c r="VHS315"/>
      <c r="VHT315"/>
      <c r="VHU315"/>
      <c r="VHV315"/>
      <c r="VHW315"/>
      <c r="VHX315"/>
      <c r="VHY315"/>
      <c r="VHZ315"/>
      <c r="VIA315"/>
      <c r="VIB315"/>
      <c r="VIC315"/>
      <c r="VID315"/>
      <c r="VIE315"/>
      <c r="VIF315"/>
      <c r="VIG315"/>
      <c r="VIH315"/>
      <c r="VII315"/>
      <c r="VIJ315"/>
      <c r="VIK315"/>
      <c r="VIL315"/>
      <c r="VIM315"/>
      <c r="VIN315"/>
      <c r="VIO315"/>
      <c r="VIP315"/>
      <c r="VIQ315"/>
      <c r="VIR315"/>
      <c r="VIS315"/>
      <c r="VIT315"/>
      <c r="VIU315"/>
      <c r="VIV315"/>
      <c r="VIW315"/>
      <c r="VIX315"/>
      <c r="VIY315"/>
      <c r="VIZ315"/>
      <c r="VJA315"/>
      <c r="VJB315"/>
      <c r="VJC315"/>
      <c r="VJD315"/>
      <c r="VJE315"/>
      <c r="VJF315"/>
      <c r="VJG315"/>
      <c r="VJH315"/>
      <c r="VJI315"/>
      <c r="VJJ315"/>
      <c r="VJK315"/>
      <c r="VJL315"/>
      <c r="VJM315"/>
      <c r="VJN315"/>
      <c r="VJO315"/>
      <c r="VJP315"/>
      <c r="VJQ315"/>
      <c r="VJR315"/>
      <c r="VJS315"/>
      <c r="VJT315"/>
      <c r="VJU315"/>
      <c r="VJV315"/>
      <c r="VJW315"/>
      <c r="VJX315"/>
      <c r="VJY315"/>
      <c r="VJZ315"/>
      <c r="VKA315"/>
      <c r="VKB315"/>
      <c r="VKC315"/>
      <c r="VKD315"/>
      <c r="VKE315"/>
      <c r="VKF315"/>
      <c r="VKG315"/>
      <c r="VKH315"/>
      <c r="VKI315"/>
      <c r="VKJ315"/>
      <c r="VKK315"/>
      <c r="VKL315"/>
      <c r="VKM315"/>
      <c r="VKN315"/>
      <c r="VKO315"/>
      <c r="VKP315"/>
      <c r="VKQ315"/>
      <c r="VKR315"/>
      <c r="VKS315"/>
      <c r="VKT315"/>
      <c r="VKU315"/>
      <c r="VKV315"/>
      <c r="VKW315"/>
      <c r="VKX315"/>
      <c r="VKY315"/>
      <c r="VKZ315"/>
      <c r="VLA315"/>
      <c r="VLB315"/>
      <c r="VLC315"/>
      <c r="VLD315"/>
      <c r="VLE315"/>
      <c r="VLF315"/>
      <c r="VLG315"/>
      <c r="VLH315"/>
      <c r="VLI315"/>
      <c r="VLJ315"/>
      <c r="VLK315"/>
      <c r="VLL315"/>
      <c r="VLM315"/>
      <c r="VLN315"/>
      <c r="VLO315"/>
      <c r="VLP315"/>
      <c r="VLQ315"/>
      <c r="VLR315"/>
      <c r="VLS315"/>
      <c r="VLT315"/>
      <c r="VLU315"/>
      <c r="VLV315"/>
      <c r="VLW315"/>
      <c r="VLX315"/>
      <c r="VLY315"/>
      <c r="VLZ315"/>
      <c r="VMA315"/>
      <c r="VMB315"/>
      <c r="VMC315"/>
      <c r="VMD315"/>
      <c r="VME315"/>
      <c r="VMF315"/>
      <c r="VMG315"/>
      <c r="VMH315"/>
      <c r="VMI315"/>
      <c r="VMJ315"/>
      <c r="VMK315"/>
      <c r="VML315"/>
      <c r="VMM315"/>
      <c r="VMN315"/>
      <c r="VMO315"/>
      <c r="VMP315"/>
      <c r="VMQ315"/>
      <c r="VMR315"/>
      <c r="VMS315"/>
      <c r="VMT315"/>
      <c r="VMU315"/>
      <c r="VMV315"/>
      <c r="VMW315"/>
      <c r="VMX315"/>
      <c r="VMY315"/>
      <c r="VMZ315"/>
      <c r="VNA315"/>
      <c r="VNB315"/>
      <c r="VNC315"/>
      <c r="VND315"/>
      <c r="VNE315"/>
      <c r="VNF315"/>
      <c r="VNG315"/>
      <c r="VNH315"/>
      <c r="VNI315"/>
      <c r="VNJ315"/>
      <c r="VNK315"/>
      <c r="VNL315"/>
      <c r="VNM315"/>
      <c r="VNN315"/>
      <c r="VNO315"/>
      <c r="VNP315"/>
      <c r="VNQ315"/>
      <c r="VNR315"/>
      <c r="VNS315"/>
      <c r="VNT315"/>
      <c r="VNU315"/>
      <c r="VNV315"/>
      <c r="VNW315"/>
      <c r="VNX315"/>
      <c r="VNY315"/>
      <c r="VNZ315"/>
      <c r="VOA315"/>
      <c r="VOB315"/>
      <c r="VOC315"/>
      <c r="VOD315"/>
      <c r="VOE315"/>
      <c r="VOF315"/>
      <c r="VOG315"/>
      <c r="VOH315"/>
      <c r="VOI315"/>
      <c r="VOJ315"/>
      <c r="VOK315"/>
      <c r="VOL315"/>
      <c r="VOM315"/>
      <c r="VON315"/>
      <c r="VOO315"/>
      <c r="VOP315"/>
      <c r="VOQ315"/>
      <c r="VOR315"/>
      <c r="VOS315"/>
      <c r="VOT315"/>
      <c r="VOU315"/>
      <c r="VOV315"/>
      <c r="VOW315"/>
      <c r="VOX315"/>
      <c r="VOY315"/>
      <c r="VOZ315"/>
      <c r="VPA315"/>
      <c r="VPB315"/>
      <c r="VPC315"/>
      <c r="VPD315"/>
      <c r="VPE315"/>
      <c r="VPF315"/>
      <c r="VPG315"/>
      <c r="VPH315"/>
      <c r="VPI315"/>
      <c r="VPJ315"/>
      <c r="VPK315"/>
      <c r="VPL315"/>
      <c r="VPM315"/>
      <c r="VPN315"/>
      <c r="VPO315"/>
      <c r="VPP315"/>
      <c r="VPQ315"/>
      <c r="VPR315"/>
      <c r="VPS315"/>
      <c r="VPT315"/>
      <c r="VPU315"/>
      <c r="VPV315"/>
      <c r="VPW315"/>
      <c r="VPX315"/>
      <c r="VPY315"/>
      <c r="VPZ315"/>
      <c r="VQA315"/>
      <c r="VQB315"/>
      <c r="VQC315"/>
      <c r="VQD315"/>
      <c r="VQE315"/>
      <c r="VQF315"/>
      <c r="VQG315"/>
      <c r="VQH315"/>
      <c r="VQI315"/>
      <c r="VQJ315"/>
      <c r="VQK315"/>
      <c r="VQL315"/>
      <c r="VQM315"/>
      <c r="VQN315"/>
      <c r="VQO315"/>
      <c r="VQP315"/>
      <c r="VQQ315"/>
      <c r="VQR315"/>
      <c r="VQS315"/>
      <c r="VQT315"/>
      <c r="VQU315"/>
      <c r="VQV315"/>
      <c r="VQW315"/>
      <c r="VQX315"/>
      <c r="VQY315"/>
      <c r="VQZ315"/>
      <c r="VRA315"/>
      <c r="VRB315"/>
      <c r="VRC315"/>
      <c r="VRD315"/>
      <c r="VRE315"/>
      <c r="VRF315"/>
      <c r="VRG315"/>
      <c r="VRH315"/>
      <c r="VRI315"/>
      <c r="VRJ315"/>
      <c r="VRK315"/>
      <c r="VRL315"/>
      <c r="VRM315"/>
      <c r="VRN315"/>
      <c r="VRO315"/>
      <c r="VRP315"/>
      <c r="VRQ315"/>
      <c r="VRR315"/>
      <c r="VRS315"/>
      <c r="VRT315"/>
      <c r="VRU315"/>
      <c r="VRV315"/>
      <c r="VRW315"/>
      <c r="VRX315"/>
      <c r="VRY315"/>
      <c r="VRZ315"/>
      <c r="VSA315"/>
      <c r="VSB315"/>
      <c r="VSC315"/>
      <c r="VSD315"/>
      <c r="VSE315"/>
      <c r="VSF315"/>
      <c r="VSG315"/>
      <c r="VSH315"/>
      <c r="VSI315"/>
      <c r="VSJ315"/>
      <c r="VSK315"/>
      <c r="VSL315"/>
      <c r="VSM315"/>
      <c r="VSN315"/>
      <c r="VSO315"/>
      <c r="VSP315"/>
      <c r="VSQ315"/>
      <c r="VSR315"/>
      <c r="VSS315"/>
      <c r="VST315"/>
      <c r="VSU315"/>
      <c r="VSV315"/>
      <c r="VSW315"/>
      <c r="VSX315"/>
      <c r="VSY315"/>
      <c r="VSZ315"/>
      <c r="VTA315"/>
      <c r="VTB315"/>
      <c r="VTC315"/>
      <c r="VTD315"/>
      <c r="VTE315"/>
      <c r="VTF315"/>
      <c r="VTG315"/>
      <c r="VTH315"/>
      <c r="VTI315"/>
      <c r="VTJ315"/>
      <c r="VTK315"/>
      <c r="VTL315"/>
      <c r="VTM315"/>
      <c r="VTN315"/>
      <c r="VTO315"/>
      <c r="VTP315"/>
      <c r="VTQ315"/>
      <c r="VTR315"/>
      <c r="VTS315"/>
      <c r="VTT315"/>
      <c r="VTU315"/>
      <c r="VTV315"/>
      <c r="VTW315"/>
      <c r="VTX315"/>
      <c r="VTY315"/>
      <c r="VTZ315"/>
      <c r="VUA315"/>
      <c r="VUB315"/>
      <c r="VUC315"/>
      <c r="VUD315"/>
      <c r="VUE315"/>
      <c r="VUF315"/>
      <c r="VUG315"/>
      <c r="VUH315"/>
      <c r="VUI315"/>
      <c r="VUJ315"/>
      <c r="VUK315"/>
      <c r="VUL315"/>
      <c r="VUM315"/>
      <c r="VUN315"/>
      <c r="VUO315"/>
      <c r="VUP315"/>
      <c r="VUQ315"/>
      <c r="VUR315"/>
      <c r="VUS315"/>
      <c r="VUT315"/>
      <c r="VUU315"/>
      <c r="VUV315"/>
      <c r="VUW315"/>
      <c r="VUX315"/>
      <c r="VUY315"/>
      <c r="VUZ315"/>
      <c r="VVA315"/>
      <c r="VVB315"/>
      <c r="VVC315"/>
      <c r="VVD315"/>
      <c r="VVE315"/>
      <c r="VVF315"/>
      <c r="VVG315"/>
      <c r="VVH315"/>
      <c r="VVI315"/>
      <c r="VVJ315"/>
      <c r="VVK315"/>
      <c r="VVL315"/>
      <c r="VVM315"/>
      <c r="VVN315"/>
      <c r="VVO315"/>
      <c r="VVP315"/>
      <c r="VVQ315"/>
      <c r="VVR315"/>
      <c r="VVS315"/>
      <c r="VVT315"/>
      <c r="VVU315"/>
      <c r="VVV315"/>
      <c r="VVW315"/>
      <c r="VVX315"/>
      <c r="VVY315"/>
      <c r="VVZ315"/>
      <c r="VWA315"/>
      <c r="VWB315"/>
      <c r="VWC315"/>
      <c r="VWD315"/>
      <c r="VWE315"/>
      <c r="VWF315"/>
      <c r="VWG315"/>
      <c r="VWH315"/>
      <c r="VWI315"/>
      <c r="VWJ315"/>
      <c r="VWK315"/>
      <c r="VWL315"/>
      <c r="VWM315"/>
      <c r="VWN315"/>
      <c r="VWO315"/>
      <c r="VWP315"/>
      <c r="VWQ315"/>
      <c r="VWR315"/>
      <c r="VWS315"/>
      <c r="VWT315"/>
      <c r="VWU315"/>
      <c r="VWV315"/>
      <c r="VWW315"/>
      <c r="VWX315"/>
      <c r="VWY315"/>
      <c r="VWZ315"/>
      <c r="VXA315"/>
      <c r="VXB315"/>
      <c r="VXC315"/>
      <c r="VXD315"/>
      <c r="VXE315"/>
      <c r="VXF315"/>
      <c r="VXG315"/>
      <c r="VXH315"/>
      <c r="VXI315"/>
      <c r="VXJ315"/>
      <c r="VXK315"/>
      <c r="VXL315"/>
      <c r="VXM315"/>
      <c r="VXN315"/>
      <c r="VXO315"/>
      <c r="VXP315"/>
      <c r="VXQ315"/>
      <c r="VXR315"/>
      <c r="VXS315"/>
      <c r="VXT315"/>
      <c r="VXU315"/>
      <c r="VXV315"/>
      <c r="VXW315"/>
      <c r="VXX315"/>
      <c r="VXY315"/>
      <c r="VXZ315"/>
      <c r="VYA315"/>
      <c r="VYB315"/>
      <c r="VYC315"/>
      <c r="VYD315"/>
      <c r="VYE315"/>
      <c r="VYF315"/>
      <c r="VYG315"/>
      <c r="VYH315"/>
      <c r="VYI315"/>
      <c r="VYJ315"/>
      <c r="VYK315"/>
      <c r="VYL315"/>
      <c r="VYM315"/>
      <c r="VYN315"/>
      <c r="VYO315"/>
      <c r="VYP315"/>
      <c r="VYQ315"/>
      <c r="VYR315"/>
      <c r="VYS315"/>
      <c r="VYT315"/>
      <c r="VYU315"/>
      <c r="VYV315"/>
      <c r="VYW315"/>
      <c r="VYX315"/>
      <c r="VYY315"/>
      <c r="VYZ315"/>
      <c r="VZA315"/>
      <c r="VZB315"/>
      <c r="VZC315"/>
      <c r="VZD315"/>
      <c r="VZE315"/>
      <c r="VZF315"/>
      <c r="VZG315"/>
      <c r="VZH315"/>
      <c r="VZI315"/>
      <c r="VZJ315"/>
      <c r="VZK315"/>
      <c r="VZL315"/>
      <c r="VZM315"/>
      <c r="VZN315"/>
      <c r="VZO315"/>
      <c r="VZP315"/>
      <c r="VZQ315"/>
      <c r="VZR315"/>
      <c r="VZS315"/>
      <c r="VZT315"/>
      <c r="VZU315"/>
      <c r="VZV315"/>
      <c r="VZW315"/>
      <c r="VZX315"/>
      <c r="VZY315"/>
      <c r="VZZ315"/>
      <c r="WAA315"/>
      <c r="WAB315"/>
      <c r="WAC315"/>
      <c r="WAD315"/>
      <c r="WAE315"/>
      <c r="WAF315"/>
      <c r="WAG315"/>
      <c r="WAH315"/>
      <c r="WAI315"/>
      <c r="WAJ315"/>
      <c r="WAK315"/>
      <c r="WAL315"/>
      <c r="WAM315"/>
      <c r="WAN315"/>
      <c r="WAO315"/>
      <c r="WAP315"/>
      <c r="WAQ315"/>
      <c r="WAR315"/>
      <c r="WAS315"/>
      <c r="WAT315"/>
      <c r="WAU315"/>
      <c r="WAV315"/>
      <c r="WAW315"/>
      <c r="WAX315"/>
      <c r="WAY315"/>
      <c r="WAZ315"/>
      <c r="WBA315"/>
      <c r="WBB315"/>
      <c r="WBC315"/>
      <c r="WBD315"/>
      <c r="WBE315"/>
      <c r="WBF315"/>
      <c r="WBG315"/>
      <c r="WBH315"/>
      <c r="WBI315"/>
      <c r="WBJ315"/>
      <c r="WBK315"/>
      <c r="WBL315"/>
      <c r="WBM315"/>
      <c r="WBN315"/>
      <c r="WBO315"/>
      <c r="WBP315"/>
      <c r="WBQ315"/>
      <c r="WBR315"/>
      <c r="WBS315"/>
      <c r="WBT315"/>
      <c r="WBU315"/>
      <c r="WBV315"/>
      <c r="WBW315"/>
      <c r="WBX315"/>
      <c r="WBY315"/>
      <c r="WBZ315"/>
      <c r="WCA315"/>
      <c r="WCB315"/>
      <c r="WCC315"/>
      <c r="WCD315"/>
      <c r="WCE315"/>
      <c r="WCF315"/>
      <c r="WCG315"/>
      <c r="WCH315"/>
      <c r="WCI315"/>
      <c r="WCJ315"/>
      <c r="WCK315"/>
      <c r="WCL315"/>
      <c r="WCM315"/>
      <c r="WCN315"/>
      <c r="WCO315"/>
      <c r="WCP315"/>
      <c r="WCQ315"/>
      <c r="WCR315"/>
      <c r="WCS315"/>
      <c r="WCT315"/>
      <c r="WCU315"/>
      <c r="WCV315"/>
      <c r="WCW315"/>
      <c r="WCX315"/>
      <c r="WCY315"/>
      <c r="WCZ315"/>
      <c r="WDA315"/>
      <c r="WDB315"/>
      <c r="WDC315"/>
      <c r="WDD315"/>
      <c r="WDE315"/>
      <c r="WDF315"/>
      <c r="WDG315"/>
      <c r="WDH315"/>
      <c r="WDI315"/>
      <c r="WDJ315"/>
      <c r="WDK315"/>
      <c r="WDL315"/>
      <c r="WDM315"/>
      <c r="WDN315"/>
      <c r="WDO315"/>
      <c r="WDP315"/>
      <c r="WDQ315"/>
      <c r="WDR315"/>
      <c r="WDS315"/>
      <c r="WDT315"/>
      <c r="WDU315"/>
      <c r="WDV315"/>
      <c r="WDW315"/>
      <c r="WDX315"/>
      <c r="WDY315"/>
      <c r="WDZ315"/>
      <c r="WEA315"/>
      <c r="WEB315"/>
      <c r="WEC315"/>
      <c r="WED315"/>
      <c r="WEE315"/>
      <c r="WEF315"/>
      <c r="WEG315"/>
      <c r="WEH315"/>
      <c r="WEI315"/>
      <c r="WEJ315"/>
      <c r="WEK315"/>
      <c r="WEL315"/>
      <c r="WEM315"/>
      <c r="WEN315"/>
      <c r="WEO315"/>
      <c r="WEP315"/>
      <c r="WEQ315"/>
      <c r="WER315"/>
      <c r="WES315"/>
      <c r="WET315"/>
      <c r="WEU315"/>
      <c r="WEV315"/>
      <c r="WEW315"/>
      <c r="WEX315"/>
      <c r="WEY315"/>
      <c r="WEZ315"/>
      <c r="WFA315"/>
      <c r="WFB315"/>
      <c r="WFC315"/>
      <c r="WFD315"/>
      <c r="WFE315"/>
      <c r="WFF315"/>
      <c r="WFG315"/>
      <c r="WFH315"/>
      <c r="WFI315"/>
      <c r="WFJ315"/>
      <c r="WFK315"/>
      <c r="WFL315"/>
      <c r="WFM315"/>
      <c r="WFN315"/>
      <c r="WFO315"/>
      <c r="WFP315"/>
      <c r="WFQ315"/>
      <c r="WFR315"/>
      <c r="WFS315"/>
      <c r="WFT315"/>
      <c r="WFU315"/>
      <c r="WFV315"/>
      <c r="WFW315"/>
      <c r="WFX315"/>
      <c r="WFY315"/>
      <c r="WFZ315"/>
      <c r="WGA315"/>
      <c r="WGB315"/>
      <c r="WGC315"/>
      <c r="WGD315"/>
      <c r="WGE315"/>
      <c r="WGF315"/>
      <c r="WGG315"/>
      <c r="WGH315"/>
      <c r="WGI315"/>
      <c r="WGJ315"/>
      <c r="WGK315"/>
      <c r="WGL315"/>
      <c r="WGM315"/>
      <c r="WGN315"/>
      <c r="WGO315"/>
      <c r="WGP315"/>
      <c r="WGQ315"/>
      <c r="WGR315"/>
      <c r="WGS315"/>
      <c r="WGT315"/>
      <c r="WGU315"/>
      <c r="WGV315"/>
      <c r="WGW315"/>
      <c r="WGX315"/>
      <c r="WGY315"/>
      <c r="WGZ315"/>
      <c r="WHA315"/>
      <c r="WHB315"/>
      <c r="WHC315"/>
      <c r="WHD315"/>
      <c r="WHE315"/>
      <c r="WHF315"/>
      <c r="WHG315"/>
      <c r="WHH315"/>
      <c r="WHI315"/>
      <c r="WHJ315"/>
      <c r="WHK315"/>
      <c r="WHL315"/>
      <c r="WHM315"/>
      <c r="WHN315"/>
      <c r="WHO315"/>
      <c r="WHP315"/>
      <c r="WHQ315"/>
      <c r="WHR315"/>
      <c r="WHS315"/>
      <c r="WHT315"/>
      <c r="WHU315"/>
      <c r="WHV315"/>
      <c r="WHW315"/>
      <c r="WHX315"/>
      <c r="WHY315"/>
      <c r="WHZ315"/>
      <c r="WIA315"/>
      <c r="WIB315"/>
      <c r="WIC315"/>
      <c r="WID315"/>
      <c r="WIE315"/>
      <c r="WIF315"/>
      <c r="WIG315"/>
      <c r="WIH315"/>
      <c r="WII315"/>
      <c r="WIJ315"/>
      <c r="WIK315"/>
      <c r="WIL315"/>
      <c r="WIM315"/>
      <c r="WIN315"/>
      <c r="WIO315"/>
      <c r="WIP315"/>
      <c r="WIQ315"/>
      <c r="WIR315"/>
      <c r="WIS315"/>
      <c r="WIT315"/>
      <c r="WIU315"/>
      <c r="WIV315"/>
      <c r="WIW315"/>
      <c r="WIX315"/>
      <c r="WIY315"/>
      <c r="WIZ315"/>
      <c r="WJA315"/>
      <c r="WJB315"/>
      <c r="WJC315"/>
      <c r="WJD315"/>
      <c r="WJE315"/>
      <c r="WJF315"/>
      <c r="WJG315"/>
      <c r="WJH315"/>
      <c r="WJI315"/>
      <c r="WJJ315"/>
      <c r="WJK315"/>
      <c r="WJL315"/>
      <c r="WJM315"/>
      <c r="WJN315"/>
      <c r="WJO315"/>
      <c r="WJP315"/>
      <c r="WJQ315"/>
      <c r="WJR315"/>
      <c r="WJS315"/>
      <c r="WJT315"/>
      <c r="WJU315"/>
      <c r="WJV315"/>
      <c r="WJW315"/>
      <c r="WJX315"/>
      <c r="WJY315"/>
      <c r="WJZ315"/>
      <c r="WKA315"/>
      <c r="WKB315"/>
      <c r="WKC315"/>
      <c r="WKD315"/>
      <c r="WKE315"/>
      <c r="WKF315"/>
      <c r="WKG315"/>
      <c r="WKH315"/>
      <c r="WKI315"/>
      <c r="WKJ315"/>
      <c r="WKK315"/>
      <c r="WKL315"/>
      <c r="WKM315"/>
      <c r="WKN315"/>
      <c r="WKO315"/>
      <c r="WKP315"/>
      <c r="WKQ315"/>
      <c r="WKR315"/>
      <c r="WKS315"/>
      <c r="WKT315"/>
      <c r="WKU315"/>
      <c r="WKV315"/>
      <c r="WKW315"/>
      <c r="WKX315"/>
      <c r="WKY315"/>
      <c r="WKZ315"/>
      <c r="WLA315"/>
      <c r="WLB315"/>
      <c r="WLC315"/>
      <c r="WLD315"/>
      <c r="WLE315"/>
      <c r="WLF315"/>
      <c r="WLG315"/>
      <c r="WLH315"/>
      <c r="WLI315"/>
      <c r="WLJ315"/>
      <c r="WLK315"/>
      <c r="WLL315"/>
      <c r="WLM315"/>
      <c r="WLN315"/>
      <c r="WLO315"/>
      <c r="WLP315"/>
      <c r="WLQ315"/>
      <c r="WLR315"/>
      <c r="WLS315"/>
      <c r="WLT315"/>
      <c r="WLU315"/>
      <c r="WLV315"/>
      <c r="WLW315"/>
      <c r="WLX315"/>
      <c r="WLY315"/>
      <c r="WLZ315"/>
      <c r="WMA315"/>
      <c r="WMB315"/>
      <c r="WMC315"/>
      <c r="WMD315"/>
      <c r="WME315"/>
      <c r="WMF315"/>
      <c r="WMG315"/>
      <c r="WMH315"/>
      <c r="WMI315"/>
      <c r="WMJ315"/>
      <c r="WMK315"/>
      <c r="WML315"/>
      <c r="WMM315"/>
      <c r="WMN315"/>
      <c r="WMO315"/>
      <c r="WMP315"/>
      <c r="WMQ315"/>
      <c r="WMR315"/>
      <c r="WMS315"/>
      <c r="WMT315"/>
      <c r="WMU315"/>
      <c r="WMV315"/>
      <c r="WMW315"/>
      <c r="WMX315"/>
      <c r="WMY315"/>
      <c r="WMZ315"/>
      <c r="WNA315"/>
      <c r="WNB315"/>
      <c r="WNC315"/>
      <c r="WND315"/>
      <c r="WNE315"/>
      <c r="WNF315"/>
      <c r="WNG315"/>
      <c r="WNH315"/>
      <c r="WNI315"/>
      <c r="WNJ315"/>
      <c r="WNK315"/>
      <c r="WNL315"/>
      <c r="WNM315"/>
      <c r="WNN315"/>
      <c r="WNO315"/>
      <c r="WNP315"/>
      <c r="WNQ315"/>
      <c r="WNR315"/>
      <c r="WNS315"/>
      <c r="WNT315"/>
      <c r="WNU315"/>
      <c r="WNV315"/>
      <c r="WNW315"/>
      <c r="WNX315"/>
      <c r="WNY315"/>
      <c r="WNZ315"/>
      <c r="WOA315"/>
      <c r="WOB315"/>
      <c r="WOC315"/>
      <c r="WOD315"/>
      <c r="WOE315"/>
      <c r="WOF315"/>
      <c r="WOG315"/>
      <c r="WOH315"/>
      <c r="WOI315"/>
      <c r="WOJ315"/>
      <c r="WOK315"/>
      <c r="WOL315"/>
      <c r="WOM315"/>
      <c r="WON315"/>
      <c r="WOO315"/>
      <c r="WOP315"/>
      <c r="WOQ315"/>
      <c r="WOR315"/>
      <c r="WOS315"/>
      <c r="WOT315"/>
      <c r="WOU315"/>
      <c r="WOV315"/>
      <c r="WOW315"/>
      <c r="WOX315"/>
      <c r="WOY315"/>
      <c r="WOZ315"/>
      <c r="WPA315"/>
      <c r="WPB315"/>
      <c r="WPC315"/>
      <c r="WPD315"/>
      <c r="WPE315"/>
      <c r="WPF315"/>
      <c r="WPG315"/>
      <c r="WPH315"/>
      <c r="WPI315"/>
      <c r="WPJ315"/>
      <c r="WPK315"/>
      <c r="WPL315"/>
      <c r="WPM315"/>
      <c r="WPN315"/>
      <c r="WPO315"/>
      <c r="WPP315"/>
      <c r="WPQ315"/>
      <c r="WPR315"/>
      <c r="WPS315"/>
      <c r="WPT315"/>
      <c r="WPU315"/>
      <c r="WPV315"/>
      <c r="WPW315"/>
      <c r="WPX315"/>
      <c r="WPY315"/>
      <c r="WPZ315"/>
      <c r="WQA315"/>
      <c r="WQB315"/>
      <c r="WQC315"/>
      <c r="WQD315"/>
      <c r="WQE315"/>
      <c r="WQF315"/>
      <c r="WQG315"/>
      <c r="WQH315"/>
      <c r="WQI315"/>
      <c r="WQJ315"/>
      <c r="WQK315"/>
      <c r="WQL315"/>
      <c r="WQM315"/>
      <c r="WQN315"/>
      <c r="WQO315"/>
      <c r="WQP315"/>
      <c r="WQQ315"/>
      <c r="WQR315"/>
      <c r="WQS315"/>
      <c r="WQT315"/>
      <c r="WQU315"/>
      <c r="WQV315"/>
      <c r="WQW315"/>
      <c r="WQX315"/>
      <c r="WQY315"/>
      <c r="WQZ315"/>
      <c r="WRA315"/>
      <c r="WRB315"/>
      <c r="WRC315"/>
      <c r="WRD315"/>
      <c r="WRE315"/>
      <c r="WRF315"/>
      <c r="WRG315"/>
      <c r="WRH315"/>
      <c r="WRI315"/>
      <c r="WRJ315"/>
      <c r="WRK315"/>
      <c r="WRL315"/>
      <c r="WRM315"/>
      <c r="WRN315"/>
      <c r="WRO315"/>
      <c r="WRP315"/>
      <c r="WRQ315"/>
      <c r="WRR315"/>
      <c r="WRS315"/>
      <c r="WRT315"/>
      <c r="WRU315"/>
      <c r="WRV315"/>
      <c r="WRW315"/>
      <c r="WRX315"/>
      <c r="WRY315"/>
      <c r="WRZ315"/>
      <c r="WSA315"/>
      <c r="WSB315"/>
      <c r="WSC315"/>
      <c r="WSD315"/>
      <c r="WSE315"/>
      <c r="WSF315"/>
      <c r="WSG315"/>
      <c r="WSH315"/>
      <c r="WSI315"/>
      <c r="WSJ315"/>
      <c r="WSK315"/>
      <c r="WSL315"/>
      <c r="WSM315"/>
      <c r="WSN315"/>
      <c r="WSO315"/>
      <c r="WSP315"/>
      <c r="WSQ315"/>
      <c r="WSR315"/>
      <c r="WSS315"/>
      <c r="WST315"/>
      <c r="WSU315"/>
      <c r="WSV315"/>
      <c r="WSW315"/>
      <c r="WSX315"/>
      <c r="WSY315"/>
      <c r="WSZ315"/>
      <c r="WTA315"/>
      <c r="WTB315"/>
      <c r="WTC315"/>
      <c r="WTD315"/>
      <c r="WTE315"/>
      <c r="WTF315"/>
      <c r="WTG315"/>
      <c r="WTH315"/>
      <c r="WTI315"/>
      <c r="WTJ315"/>
      <c r="WTK315"/>
      <c r="WTL315"/>
      <c r="WTM315"/>
      <c r="WTN315"/>
      <c r="WTO315"/>
      <c r="WTP315"/>
      <c r="WTQ315"/>
      <c r="WTR315"/>
      <c r="WTS315"/>
      <c r="WTT315"/>
      <c r="WTU315"/>
      <c r="WTV315"/>
      <c r="WTW315"/>
      <c r="WTX315"/>
      <c r="WTY315"/>
      <c r="WTZ315"/>
      <c r="WUA315"/>
      <c r="WUB315"/>
      <c r="WUC315"/>
      <c r="WUD315"/>
      <c r="WUE315"/>
      <c r="WUF315"/>
      <c r="WUG315"/>
      <c r="WUH315"/>
      <c r="WUI315"/>
      <c r="WUJ315"/>
      <c r="WUK315"/>
      <c r="WUL315"/>
      <c r="WUM315"/>
      <c r="WUN315"/>
      <c r="WUO315"/>
      <c r="WUP315"/>
      <c r="WUQ315"/>
      <c r="WUR315"/>
      <c r="WUS315"/>
      <c r="WUT315"/>
      <c r="WUU315"/>
      <c r="WUV315"/>
      <c r="WUW315"/>
      <c r="WUX315"/>
      <c r="WUY315"/>
      <c r="WUZ315"/>
      <c r="WVA315"/>
      <c r="WVB315"/>
      <c r="WVC315"/>
      <c r="WVD315"/>
      <c r="WVE315"/>
      <c r="WVF315"/>
      <c r="WVG315"/>
      <c r="WVH315"/>
      <c r="WVI315"/>
      <c r="WVJ315"/>
      <c r="WVK315"/>
      <c r="WVL315"/>
      <c r="WVM315"/>
      <c r="WVN315"/>
      <c r="WVO315"/>
      <c r="WVP315"/>
      <c r="WVQ315"/>
      <c r="WVR315"/>
      <c r="WVS315"/>
      <c r="WVT315"/>
      <c r="WVU315"/>
      <c r="WVV315"/>
      <c r="WVW315"/>
      <c r="WVX315"/>
      <c r="WVY315"/>
      <c r="WVZ315"/>
      <c r="WWA315"/>
      <c r="WWB315"/>
      <c r="WWC315"/>
      <c r="WWD315"/>
      <c r="WWE315"/>
      <c r="WWF315"/>
      <c r="WWG315"/>
      <c r="WWH315"/>
      <c r="WWI315"/>
      <c r="WWJ315"/>
      <c r="WWK315"/>
      <c r="WWL315"/>
      <c r="WWM315"/>
      <c r="WWN315"/>
      <c r="WWO315"/>
      <c r="WWP315"/>
      <c r="WWQ315"/>
      <c r="WWR315"/>
      <c r="WWS315"/>
      <c r="WWT315"/>
      <c r="WWU315"/>
      <c r="WWV315"/>
      <c r="WWW315"/>
      <c r="WWX315"/>
      <c r="WWY315"/>
      <c r="WWZ315"/>
      <c r="WXA315"/>
      <c r="WXB315"/>
      <c r="WXC315"/>
      <c r="WXD315"/>
      <c r="WXE315"/>
      <c r="WXF315"/>
      <c r="WXG315"/>
      <c r="WXH315"/>
      <c r="WXI315"/>
      <c r="WXJ315"/>
      <c r="WXK315"/>
      <c r="WXL315"/>
      <c r="WXM315"/>
      <c r="WXN315"/>
      <c r="WXO315"/>
      <c r="WXP315"/>
      <c r="WXQ315"/>
      <c r="WXR315"/>
      <c r="WXS315"/>
      <c r="WXT315"/>
      <c r="WXU315"/>
      <c r="WXV315"/>
      <c r="WXW315"/>
      <c r="WXX315"/>
      <c r="WXY315"/>
      <c r="WXZ315"/>
      <c r="WYA315"/>
      <c r="WYB315"/>
      <c r="WYC315"/>
      <c r="WYD315"/>
      <c r="WYE315"/>
      <c r="WYF315"/>
      <c r="WYG315"/>
      <c r="WYH315"/>
      <c r="WYI315"/>
      <c r="WYJ315"/>
      <c r="WYK315"/>
      <c r="WYL315"/>
      <c r="WYM315"/>
      <c r="WYN315"/>
      <c r="WYO315"/>
      <c r="WYP315"/>
      <c r="WYQ315"/>
      <c r="WYR315"/>
      <c r="WYS315"/>
      <c r="WYT315"/>
      <c r="WYU315"/>
      <c r="WYV315"/>
      <c r="WYW315"/>
      <c r="WYX315"/>
      <c r="WYY315"/>
      <c r="WYZ315"/>
      <c r="WZA315"/>
      <c r="WZB315"/>
      <c r="WZC315"/>
      <c r="WZD315"/>
      <c r="WZE315"/>
      <c r="WZF315"/>
      <c r="WZG315"/>
      <c r="WZH315"/>
      <c r="WZI315"/>
      <c r="WZJ315"/>
      <c r="WZK315"/>
      <c r="WZL315"/>
      <c r="WZM315"/>
      <c r="WZN315"/>
      <c r="WZO315"/>
      <c r="WZP315"/>
      <c r="WZQ315"/>
      <c r="WZR315"/>
      <c r="WZS315"/>
      <c r="WZT315"/>
      <c r="WZU315"/>
      <c r="WZV315"/>
      <c r="WZW315"/>
      <c r="WZX315"/>
      <c r="WZY315"/>
      <c r="WZZ315"/>
      <c r="XAA315"/>
      <c r="XAB315"/>
      <c r="XAC315"/>
      <c r="XAD315"/>
      <c r="XAE315"/>
      <c r="XAF315"/>
      <c r="XAG315"/>
      <c r="XAH315"/>
      <c r="XAI315"/>
      <c r="XAJ315"/>
      <c r="XAK315"/>
      <c r="XAL315"/>
      <c r="XAM315"/>
      <c r="XAN315"/>
      <c r="XAO315"/>
      <c r="XAP315"/>
      <c r="XAQ315"/>
      <c r="XAR315"/>
      <c r="XAS315"/>
      <c r="XAT315"/>
      <c r="XAU315"/>
      <c r="XAV315"/>
      <c r="XAW315"/>
      <c r="XAX315"/>
      <c r="XAY315"/>
      <c r="XAZ315"/>
      <c r="XBA315"/>
      <c r="XBB315"/>
      <c r="XBC315"/>
      <c r="XBD315"/>
      <c r="XBE315"/>
      <c r="XBF315"/>
      <c r="XBG315"/>
      <c r="XBH315"/>
      <c r="XBI315"/>
      <c r="XBJ315"/>
      <c r="XBK315"/>
      <c r="XBL315"/>
      <c r="XBM315"/>
      <c r="XBN315"/>
      <c r="XBO315"/>
      <c r="XBP315"/>
      <c r="XBQ315"/>
      <c r="XBR315"/>
      <c r="XBS315"/>
      <c r="XBT315"/>
      <c r="XBU315"/>
      <c r="XBV315"/>
      <c r="XBW315"/>
      <c r="XBX315"/>
      <c r="XBY315"/>
      <c r="XBZ315"/>
      <c r="XCA315"/>
      <c r="XCB315"/>
      <c r="XCC315"/>
      <c r="XCD315"/>
      <c r="XCE315"/>
      <c r="XCF315"/>
      <c r="XCG315"/>
      <c r="XCH315"/>
      <c r="XCI315"/>
      <c r="XCJ315"/>
      <c r="XCK315"/>
      <c r="XCL315"/>
      <c r="XCM315"/>
      <c r="XCN315"/>
      <c r="XCO315"/>
      <c r="XCP315"/>
      <c r="XCQ315"/>
      <c r="XCR315"/>
      <c r="XCS315"/>
      <c r="XCT315"/>
      <c r="XCU315"/>
      <c r="XCV315"/>
      <c r="XCW315"/>
      <c r="XCX315"/>
      <c r="XCY315"/>
      <c r="XCZ315"/>
      <c r="XDA315"/>
      <c r="XDB315"/>
      <c r="XDC315"/>
      <c r="XDD315"/>
      <c r="XDE315"/>
      <c r="XDF315"/>
      <c r="XDG315"/>
      <c r="XDH315"/>
      <c r="XDI315"/>
      <c r="XDJ315"/>
      <c r="XDK315"/>
      <c r="XDL315"/>
      <c r="XDM315"/>
      <c r="XDN315"/>
      <c r="XDO315"/>
      <c r="XDP315"/>
      <c r="XDQ315"/>
      <c r="XDR315"/>
      <c r="XDS315"/>
      <c r="XDT315"/>
      <c r="XDU315"/>
      <c r="XDV315"/>
      <c r="XDW315"/>
      <c r="XDX315"/>
      <c r="XDY315"/>
      <c r="XDZ315"/>
      <c r="XEA315"/>
      <c r="XEB315"/>
      <c r="XEC315"/>
      <c r="XED315"/>
      <c r="XEE315"/>
      <c r="XEF315"/>
      <c r="XEG315"/>
      <c r="XEH315"/>
      <c r="XEI315"/>
      <c r="XEJ315"/>
      <c r="XEK315"/>
      <c r="XEL315"/>
      <c r="XEM315"/>
      <c r="XEN315"/>
      <c r="XEO315"/>
      <c r="XEP315"/>
      <c r="XEQ315"/>
      <c r="XER315"/>
      <c r="XES315"/>
      <c r="XET315"/>
      <c r="XEU315"/>
      <c r="XEV315"/>
      <c r="XEW315"/>
      <c r="XEX315"/>
      <c r="XEY315"/>
      <c r="XEZ315"/>
      <c r="XFA315"/>
      <c r="XFB315"/>
      <c r="XFC315"/>
      <c r="XFD315"/>
    </row>
    <row r="316" spans="2:16384" ht="15" customHeight="1" x14ac:dyDescent="0.3">
      <c r="B316" t="s">
        <v>955</v>
      </c>
      <c r="C316" s="7" t="s">
        <v>534</v>
      </c>
      <c r="D316" s="7" t="s">
        <v>205</v>
      </c>
      <c r="E316" s="7" t="s">
        <v>306</v>
      </c>
      <c r="F316" s="7" t="s">
        <v>312</v>
      </c>
      <c r="G316" s="7" t="s">
        <v>927</v>
      </c>
      <c r="H316" s="7" t="s">
        <v>21</v>
      </c>
      <c r="I316" s="7" t="s">
        <v>3</v>
      </c>
      <c r="K316" s="7" t="str">
        <f>K32</f>
        <v>December</v>
      </c>
      <c r="L316" s="7">
        <v>1</v>
      </c>
      <c r="N316" s="16"/>
      <c r="O316" s="16"/>
      <c r="P316" s="16"/>
      <c r="Q316" s="16"/>
      <c r="R316" s="16"/>
      <c r="S316" s="16"/>
      <c r="T316" s="7" t="s">
        <v>801</v>
      </c>
      <c r="AA316" s="21"/>
    </row>
    <row r="317" spans="2:16384" ht="15" customHeight="1" x14ac:dyDescent="0.3">
      <c r="B317" t="s">
        <v>934</v>
      </c>
      <c r="C317" s="7" t="s">
        <v>934</v>
      </c>
      <c r="D317" s="7" t="s">
        <v>73</v>
      </c>
      <c r="E317" s="7" t="s">
        <v>935</v>
      </c>
      <c r="F317" s="7" t="s">
        <v>936</v>
      </c>
      <c r="G317" s="7" t="s">
        <v>936</v>
      </c>
      <c r="H317" s="7" t="s">
        <v>5</v>
      </c>
      <c r="I317" s="7" t="s">
        <v>86</v>
      </c>
      <c r="J317" s="7" t="s">
        <v>648</v>
      </c>
      <c r="K317" s="7" t="str">
        <f>K308</f>
        <v>December</v>
      </c>
      <c r="N317" s="7">
        <v>2688</v>
      </c>
      <c r="O317" s="7">
        <v>2823</v>
      </c>
      <c r="P317" s="7">
        <v>2969</v>
      </c>
      <c r="Q317" s="7">
        <v>3441</v>
      </c>
      <c r="R317" s="7">
        <v>2992</v>
      </c>
      <c r="S317" s="8">
        <v>2960</v>
      </c>
      <c r="W317" s="21" t="s">
        <v>939</v>
      </c>
      <c r="X317" s="21" t="s">
        <v>938</v>
      </c>
      <c r="Y317" s="21" t="s">
        <v>909</v>
      </c>
      <c r="Z317" s="21" t="s">
        <v>909</v>
      </c>
      <c r="AA317" s="21" t="s">
        <v>903</v>
      </c>
    </row>
    <row r="318" spans="2:16384" x14ac:dyDescent="0.3">
      <c r="B318" t="s">
        <v>956</v>
      </c>
      <c r="C318" s="7" t="s">
        <v>532</v>
      </c>
      <c r="D318" s="7" t="s">
        <v>205</v>
      </c>
      <c r="E318" s="7" t="s">
        <v>294</v>
      </c>
      <c r="F318" s="7" t="s">
        <v>304</v>
      </c>
      <c r="G318" s="7" t="s">
        <v>937</v>
      </c>
      <c r="H318" s="7" t="s">
        <v>5</v>
      </c>
      <c r="I318" s="7" t="s">
        <v>86</v>
      </c>
      <c r="L318" s="7">
        <v>1</v>
      </c>
      <c r="S318" s="7">
        <v>0</v>
      </c>
      <c r="AA318" s="21"/>
    </row>
  </sheetData>
  <dataValidations count="1">
    <dataValidation type="textLength" operator="equal" allowBlank="1" showInputMessage="1" showErrorMessage="1" error="No data entry allowed in this cell" sqref="N17:S19 N35:S36 N41:S46 N51:S51 N55:S61 N65:S68 N71:S81 N84:S85 N88:S90 N92:S93 N97:S97 N99:S102 N105:S108 N110:S115 N118:S126 N142:S144 N146:S147 N150:S150 N153:S154 N160:S161 N163:S164 N166:S171 N176:S176 N178:S181 N186:S186 N196:S196 N204:S206 N211:S215 N229:S229 N243:S243 N264:S265 N271:S273 N275:S275 N277:S277 N280:S282 N284:S286 N294:S294 N297:S300 N302:S303 N305:S307 N310:S310 K17:K19 K21 K35:K36 K41:K46 K51 K55:K61 K65:K68 K71:K81 K84:K85 K88:K90 K97 K99:K102 K105:K108 K110:K115 K118:K126 K140:K144 K146:K148 K150:K154 K156 K160:K161 K163:K164 K166:K171 K176 K186 K190 K192:K194 K196 K198 K200 K204:K206 K211:K215 K219 K227:K229 K235:K240 K246:K249 K252:K262 K264:K265 K267:K273 K275 K277:K282 K284:K286 K288:K291 K294 K296:K300 K302:K303 K305:K307 K310:K311 K313 J10 J12:J81 J83:J90 J92:K93 J175:J176 J178:K181 J183:J186 J188:J200 J203:J220 J222:J230 J232:J240 J242:K243 J246:J307 J318 J95:J172 K129:K138 N129:S138 J310:J314 J316" xr:uid="{D9A124A9-D86A-4BEC-A379-99F0B65B6DB6}">
      <formula1>0</formula1>
    </dataValidation>
  </dataValidations>
  <hyperlinks>
    <hyperlink ref="AC185" r:id="rId1" xr:uid="{45AB631E-E2F9-45D2-B113-D0CA6D17EEE8}"/>
    <hyperlink ref="AC203" r:id="rId2" xr:uid="{01F129D7-0EFC-4830-815F-7D58A61269AA}"/>
    <hyperlink ref="AC220" r:id="rId3" xr:uid="{F5AFEB01-065C-46FC-8ACF-0688AC06F96B}"/>
    <hyperlink ref="AD203" r:id="rId4" xr:uid="{B7E12F83-3A98-4E05-8B6F-B5A1B17A5B50}"/>
    <hyperlink ref="AC251" r:id="rId5" xr:uid="{693400D2-1811-46FE-8EBD-726034E7D536}"/>
    <hyperlink ref="AC262" r:id="rId6" xr:uid="{D9F99CAF-509E-4660-B92E-F170F87E72DE}"/>
    <hyperlink ref="AC289" r:id="rId7" xr:uid="{92CA31F6-4A78-4201-82D3-91E5A36E8C82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validation'!$B$3:$B$24</xm:f>
          </x14:formula1>
          <xm:sqref>I3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K3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T36:T37 T178:T181 T17:T19 T41:T46 T51 T55:T61 T65:T68 T71:T81 T84:T85 T88:T90 T93 T99:T102 AB310 T110:T115 T118:T126 T129:T134 T136 T138 T146:T147 T150 T153:T154 T160:T161 T163:T164 T166:T171 T186 T204:T206 T211:T215 T243 T256:T262 T264:T265 T275 T277 T280:T282 T284 T294 T288:T291 T302:T303 T305:T307 T310 AB36 AB178:AB181 AB17:AB19 AB41:AB46 AB51 AB55:AB61 AB65:AB68 AB71:AB81 AB84:AB85 AB88:AB90 AB93 AB99:AB102 AB105 AB107:AB108 AB110:AB115 AB118:AB126 AB129:AB134 AB136 AB138 AB142:AB144 AB146:AB147 AB150 AB153:AB154 AB160:AB161 AB163:AB164 AB166:AB171 AB186 AB196 AB204:AB206 AB211:AB215 AB243 AB264:AB265 AB271:AB273 AB275 AB277 AB280:AB282 AB284 AB294 AB297:AB300 AB302:AB303 AB305:AB307 T105:T108 T140:T144 T190 T194:T197 T200 T219 T227:T228 T235:T240 T249 T252:T254 T273 T296:T300 T314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T92 T97 AB92 AB97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T135 T137 T229 AB135 AB137 AB229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T176 T35 AB176 AB35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T285 AB285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T286 AB286</xm:sqref>
        </x14:dataValidation>
        <x14:dataValidation type="list" allowBlank="1" showInputMessage="1" showErrorMessage="1" xr:uid="{0C2E3AA1-AE53-47EC-B29F-B10183B3D524}">
          <x14:formula1>
            <xm:f>'Data validation'!$K$3:$K$5</xm:f>
          </x14:formula1>
          <xm:sqref>T192</xm:sqref>
        </x14:dataValidation>
        <x14:dataValidation type="list" allowBlank="1" showInputMessage="1" showErrorMessage="1" xr:uid="{72FD3396-CCF3-4D99-BF68-48291BB5AA6B}">
          <x14:formula1>
            <xm:f>'Data validation'!$L$3:$L$4</xm:f>
          </x14:formula1>
          <xm:sqref>T271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L24"/>
  <sheetViews>
    <sheetView workbookViewId="0">
      <selection activeCell="A5" sqref="A5"/>
    </sheetView>
  </sheetViews>
  <sheetFormatPr defaultRowHeight="14.4" x14ac:dyDescent="0.3"/>
  <cols>
    <col min="4" max="4" width="9.6640625" bestFit="1" customWidth="1"/>
  </cols>
  <sheetData>
    <row r="3" spans="2:12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811</v>
      </c>
      <c r="K3" t="s">
        <v>852</v>
      </c>
      <c r="L3" t="s">
        <v>917</v>
      </c>
    </row>
    <row r="4" spans="2:12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812</v>
      </c>
      <c r="K4" t="s">
        <v>853</v>
      </c>
      <c r="L4" t="s">
        <v>918</v>
      </c>
    </row>
    <row r="5" spans="2:12" x14ac:dyDescent="0.3">
      <c r="B5" t="s">
        <v>776</v>
      </c>
      <c r="C5" t="s">
        <v>798</v>
      </c>
      <c r="E5" t="s">
        <v>804</v>
      </c>
      <c r="K5" t="s">
        <v>849</v>
      </c>
    </row>
    <row r="6" spans="2:12" x14ac:dyDescent="0.3">
      <c r="B6" t="s">
        <v>777</v>
      </c>
      <c r="C6" t="s">
        <v>799</v>
      </c>
    </row>
    <row r="7" spans="2:12" x14ac:dyDescent="0.3">
      <c r="B7" t="s">
        <v>778</v>
      </c>
    </row>
    <row r="8" spans="2:12" x14ac:dyDescent="0.3">
      <c r="B8" t="s">
        <v>779</v>
      </c>
    </row>
    <row r="9" spans="2:12" x14ac:dyDescent="0.3">
      <c r="B9" t="s">
        <v>780</v>
      </c>
    </row>
    <row r="10" spans="2:12" x14ac:dyDescent="0.3">
      <c r="B10" t="s">
        <v>781</v>
      </c>
    </row>
    <row r="11" spans="2:12" x14ac:dyDescent="0.3">
      <c r="B11" t="s">
        <v>782</v>
      </c>
    </row>
    <row r="12" spans="2:12" x14ac:dyDescent="0.3">
      <c r="B12" t="s">
        <v>783</v>
      </c>
    </row>
    <row r="13" spans="2:12" x14ac:dyDescent="0.3">
      <c r="B13" t="s">
        <v>784</v>
      </c>
    </row>
    <row r="14" spans="2:12" x14ac:dyDescent="0.3">
      <c r="B14" t="s">
        <v>785</v>
      </c>
    </row>
    <row r="15" spans="2:12" x14ac:dyDescent="0.3">
      <c r="B15" t="s">
        <v>786</v>
      </c>
    </row>
    <row r="16" spans="2:12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L20"/>
  <sheetViews>
    <sheetView workbookViewId="0">
      <selection activeCell="E20" sqref="E20"/>
    </sheetView>
  </sheetViews>
  <sheetFormatPr defaultRowHeight="15" customHeight="1" x14ac:dyDescent="0.3"/>
  <cols>
    <col min="2" max="2" width="14.88671875" bestFit="1" customWidth="1"/>
    <col min="4" max="4" width="11.5546875" bestFit="1" customWidth="1"/>
    <col min="5" max="5" width="12.109375" bestFit="1" customWidth="1"/>
    <col min="6" max="6" width="13.6640625" bestFit="1" customWidth="1"/>
    <col min="7" max="7" width="30.109375" bestFit="1" customWidth="1"/>
    <col min="8" max="8" width="16" bestFit="1" customWidth="1"/>
    <col min="9" max="9" width="19.5546875" bestFit="1" customWidth="1"/>
    <col min="10" max="10" width="37.5546875" customWidth="1"/>
    <col min="11" max="11" width="24.109375" bestFit="1" customWidth="1"/>
    <col min="12" max="12" width="40" customWidth="1"/>
  </cols>
  <sheetData>
    <row r="2" spans="2:12" ht="15" customHeight="1" x14ac:dyDescent="0.3">
      <c r="B2" t="s">
        <v>371</v>
      </c>
      <c r="C2" t="s">
        <v>715</v>
      </c>
    </row>
    <row r="5" spans="2:12" ht="15" customHeight="1" x14ac:dyDescent="0.3">
      <c r="B5" t="s">
        <v>483</v>
      </c>
      <c r="C5" t="s">
        <v>372</v>
      </c>
      <c r="D5" t="s">
        <v>205</v>
      </c>
      <c r="E5" t="s">
        <v>350</v>
      </c>
      <c r="F5" t="s">
        <v>867</v>
      </c>
      <c r="G5" t="s">
        <v>868</v>
      </c>
      <c r="H5" t="s">
        <v>869</v>
      </c>
      <c r="I5" t="s">
        <v>870</v>
      </c>
      <c r="J5" t="s">
        <v>871</v>
      </c>
      <c r="K5" t="s">
        <v>872</v>
      </c>
      <c r="L5" t="s">
        <v>873</v>
      </c>
    </row>
    <row r="6" spans="2:12" ht="15" customHeight="1" x14ac:dyDescent="0.3">
      <c r="E6" t="s">
        <v>874</v>
      </c>
      <c r="F6">
        <v>2005</v>
      </c>
      <c r="G6" t="s">
        <v>875</v>
      </c>
      <c r="H6">
        <v>23</v>
      </c>
      <c r="I6">
        <v>15</v>
      </c>
      <c r="J6">
        <v>0</v>
      </c>
      <c r="K6">
        <v>0</v>
      </c>
    </row>
    <row r="7" spans="2:12" ht="15" customHeight="1" x14ac:dyDescent="0.3">
      <c r="E7" t="s">
        <v>876</v>
      </c>
      <c r="F7">
        <v>2007</v>
      </c>
      <c r="G7" t="s">
        <v>877</v>
      </c>
      <c r="H7">
        <v>35</v>
      </c>
      <c r="I7">
        <v>13</v>
      </c>
      <c r="J7" s="35" t="s">
        <v>878</v>
      </c>
      <c r="K7">
        <v>0</v>
      </c>
      <c r="L7" t="s">
        <v>879</v>
      </c>
    </row>
    <row r="8" spans="2:12" ht="15" customHeight="1" x14ac:dyDescent="0.3">
      <c r="E8" t="s">
        <v>880</v>
      </c>
      <c r="F8">
        <v>2005</v>
      </c>
      <c r="G8" t="s">
        <v>881</v>
      </c>
      <c r="H8">
        <v>21</v>
      </c>
      <c r="I8">
        <v>15</v>
      </c>
      <c r="J8">
        <v>0</v>
      </c>
      <c r="K8" s="35" t="s">
        <v>882</v>
      </c>
    </row>
    <row r="9" spans="2:12" ht="15" customHeight="1" x14ac:dyDescent="0.3">
      <c r="E9" t="s">
        <v>883</v>
      </c>
      <c r="F9">
        <v>2007</v>
      </c>
      <c r="G9" t="s">
        <v>884</v>
      </c>
      <c r="H9">
        <v>35</v>
      </c>
      <c r="I9">
        <v>13</v>
      </c>
      <c r="J9">
        <v>0</v>
      </c>
      <c r="K9">
        <v>0</v>
      </c>
    </row>
    <row r="10" spans="2:12" ht="15" customHeight="1" x14ac:dyDescent="0.3">
      <c r="E10" t="s">
        <v>885</v>
      </c>
      <c r="F10">
        <v>2014</v>
      </c>
      <c r="G10" t="s">
        <v>886</v>
      </c>
      <c r="H10">
        <v>32</v>
      </c>
      <c r="I10">
        <v>6</v>
      </c>
      <c r="J10" s="35" t="s">
        <v>890</v>
      </c>
      <c r="K10" s="35" t="s">
        <v>887</v>
      </c>
      <c r="L10" s="35" t="s">
        <v>888</v>
      </c>
    </row>
    <row r="11" spans="2:12" ht="15" customHeight="1" x14ac:dyDescent="0.3">
      <c r="E11" t="s">
        <v>889</v>
      </c>
      <c r="F11">
        <v>2015</v>
      </c>
      <c r="G11" t="s">
        <v>886</v>
      </c>
      <c r="H11">
        <v>40</v>
      </c>
      <c r="I11">
        <v>5</v>
      </c>
      <c r="J11" s="35" t="s">
        <v>891</v>
      </c>
      <c r="K11" s="35" t="s">
        <v>892</v>
      </c>
      <c r="L11" s="35" t="s">
        <v>897</v>
      </c>
    </row>
    <row r="12" spans="2:12" ht="15" customHeight="1" x14ac:dyDescent="0.3">
      <c r="E12" t="s">
        <v>893</v>
      </c>
      <c r="F12">
        <v>2016</v>
      </c>
      <c r="G12" t="s">
        <v>894</v>
      </c>
      <c r="H12">
        <v>28</v>
      </c>
      <c r="I12">
        <v>5</v>
      </c>
      <c r="J12" s="35" t="s">
        <v>895</v>
      </c>
      <c r="K12" s="35" t="s">
        <v>896</v>
      </c>
    </row>
    <row r="13" spans="2:12" ht="15" customHeight="1" x14ac:dyDescent="0.3">
      <c r="E13" t="s">
        <v>898</v>
      </c>
      <c r="F13">
        <v>2014</v>
      </c>
      <c r="G13" t="s">
        <v>886</v>
      </c>
      <c r="H13">
        <v>19</v>
      </c>
      <c r="I13">
        <v>6</v>
      </c>
      <c r="J13" s="35" t="s">
        <v>900</v>
      </c>
      <c r="K13" s="35" t="s">
        <v>899</v>
      </c>
      <c r="L13" t="s">
        <v>901</v>
      </c>
    </row>
    <row r="17" spans="2:5" ht="15" customHeight="1" x14ac:dyDescent="0.3">
      <c r="B17" t="s">
        <v>942</v>
      </c>
      <c r="C17" s="37">
        <v>0.78100000000000003</v>
      </c>
      <c r="D17">
        <v>42</v>
      </c>
      <c r="E17">
        <f>+C17/(SUM($C$17:$C$19))*D17</f>
        <v>33.99170984455958</v>
      </c>
    </row>
    <row r="18" spans="2:5" ht="15" customHeight="1" x14ac:dyDescent="0.3">
      <c r="B18" t="s">
        <v>943</v>
      </c>
      <c r="C18" s="38">
        <v>0.17</v>
      </c>
      <c r="D18">
        <v>77</v>
      </c>
      <c r="E18">
        <f t="shared" ref="E18:E19" si="0">+C18/(SUM($C$17:$C$19))*D18</f>
        <v>13.564766839378237</v>
      </c>
    </row>
    <row r="19" spans="2:5" ht="15" customHeight="1" x14ac:dyDescent="0.3">
      <c r="B19" t="s">
        <v>944</v>
      </c>
      <c r="C19" s="37">
        <v>1.4E-2</v>
      </c>
      <c r="D19">
        <v>67</v>
      </c>
      <c r="E19">
        <f t="shared" si="0"/>
        <v>0.97202072538860096</v>
      </c>
    </row>
    <row r="20" spans="2:5" ht="15" customHeight="1" x14ac:dyDescent="0.3">
      <c r="E20" s="39">
        <f>SUM(E17:E19)</f>
        <v>48.52849740932642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Prog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Rakesh</cp:lastModifiedBy>
  <dcterms:created xsi:type="dcterms:W3CDTF">2015-06-05T18:17:20Z</dcterms:created>
  <dcterms:modified xsi:type="dcterms:W3CDTF">2021-05-22T08:41:05Z</dcterms:modified>
</cp:coreProperties>
</file>