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G\Documentos\Github\lp-mapf\results\"/>
    </mc:Choice>
  </mc:AlternateContent>
  <xr:revisionPtr revIDLastSave="0" documentId="8_{4442B1CB-8553-4777-9362-316C1E34A67D}" xr6:coauthVersionLast="36" xr6:coauthVersionMax="36" xr10:uidLastSave="{00000000-0000-0000-0000-000000000000}"/>
  <bookViews>
    <workbookView xWindow="0" yWindow="0" windowWidth="21570" windowHeight="7800" activeTab="5" xr2:uid="{F737CBAF-425B-44A6-B58E-FD7237D1D7FF}"/>
  </bookViews>
  <sheets>
    <sheet name="HCBS" sheetId="1" r:id="rId1"/>
    <sheet name="ASP-1" sheetId="2" r:id="rId2"/>
    <sheet name="ASP-1-multithread" sheetId="6" r:id="rId3"/>
    <sheet name="ASP-2" sheetId="3" r:id="rId4"/>
    <sheet name="ASP-2-multithread" sheetId="4" r:id="rId5"/>
    <sheet name="graph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F3" i="5"/>
  <c r="F4" i="5"/>
  <c r="F5" i="5"/>
  <c r="F6" i="5"/>
  <c r="F7" i="5"/>
  <c r="F8" i="5"/>
  <c r="F9" i="5"/>
  <c r="F10" i="5"/>
  <c r="F11" i="5"/>
  <c r="B3" i="5"/>
  <c r="B4" i="5"/>
  <c r="B5" i="5"/>
  <c r="B6" i="5"/>
  <c r="B7" i="5"/>
  <c r="B8" i="5"/>
  <c r="B9" i="5"/>
  <c r="B10" i="5"/>
  <c r="B11" i="5"/>
  <c r="AF3" i="5"/>
  <c r="AF4" i="5"/>
  <c r="AF5" i="5"/>
  <c r="AF6" i="5"/>
  <c r="AF7" i="5"/>
  <c r="AF8" i="5"/>
  <c r="AF9" i="5"/>
  <c r="AF10" i="5"/>
  <c r="AF11" i="5"/>
  <c r="AD3" i="5"/>
  <c r="AD4" i="5"/>
  <c r="AD5" i="5"/>
  <c r="AD6" i="5"/>
  <c r="AD7" i="5"/>
  <c r="AD8" i="5"/>
  <c r="AD9" i="5"/>
  <c r="AD10" i="5"/>
  <c r="AD11" i="5"/>
  <c r="AC3" i="5"/>
  <c r="AC4" i="5"/>
  <c r="AC5" i="5"/>
  <c r="AC6" i="5"/>
  <c r="AC7" i="5"/>
  <c r="AC8" i="5"/>
  <c r="AC9" i="5"/>
  <c r="AC10" i="5"/>
  <c r="AC11" i="5"/>
  <c r="AE3" i="5"/>
  <c r="AE4" i="5"/>
  <c r="AE5" i="5"/>
  <c r="AE6" i="5"/>
  <c r="AE7" i="5"/>
  <c r="AE8" i="5"/>
  <c r="AE9" i="5"/>
  <c r="AE10" i="5"/>
  <c r="AE11" i="5"/>
  <c r="Z3" i="5"/>
  <c r="Z4" i="5"/>
  <c r="Z5" i="5"/>
  <c r="Z6" i="5"/>
  <c r="Z7" i="5"/>
  <c r="Z8" i="5"/>
  <c r="Z9" i="5"/>
  <c r="Z10" i="5"/>
  <c r="Z11" i="5"/>
  <c r="X3" i="5"/>
  <c r="X4" i="5"/>
  <c r="X5" i="5"/>
  <c r="X6" i="5"/>
  <c r="X7" i="5"/>
  <c r="X8" i="5"/>
  <c r="X9" i="5"/>
  <c r="X10" i="5"/>
  <c r="X11" i="5"/>
  <c r="W3" i="5"/>
  <c r="W4" i="5"/>
  <c r="W5" i="5"/>
  <c r="W6" i="5"/>
  <c r="W7" i="5"/>
  <c r="W8" i="5"/>
  <c r="W9" i="5"/>
  <c r="W10" i="5"/>
  <c r="W11" i="5"/>
  <c r="Q3" i="5"/>
  <c r="Q4" i="5"/>
  <c r="Q5" i="5"/>
  <c r="Q6" i="5"/>
  <c r="Q7" i="5"/>
  <c r="Q8" i="5"/>
  <c r="Q9" i="5"/>
  <c r="Q10" i="5"/>
  <c r="Q11" i="5"/>
  <c r="R3" i="5"/>
  <c r="R4" i="5"/>
  <c r="R5" i="5"/>
  <c r="R6" i="5"/>
  <c r="R7" i="5"/>
  <c r="R8" i="5"/>
  <c r="R9" i="5"/>
  <c r="R10" i="5"/>
  <c r="R11" i="5"/>
  <c r="T3" i="5"/>
  <c r="T4" i="5"/>
  <c r="T5" i="5"/>
  <c r="T6" i="5"/>
  <c r="T7" i="5"/>
  <c r="T8" i="5"/>
  <c r="T9" i="5"/>
  <c r="T10" i="5"/>
  <c r="T11" i="5"/>
  <c r="C3" i="5"/>
  <c r="C4" i="5"/>
  <c r="C5" i="5"/>
  <c r="C6" i="5"/>
  <c r="C7" i="5"/>
  <c r="C8" i="5"/>
  <c r="C9" i="5"/>
  <c r="C10" i="5"/>
  <c r="C11" i="5"/>
  <c r="J3" i="5"/>
  <c r="J4" i="5"/>
  <c r="J5" i="5"/>
  <c r="J6" i="5"/>
  <c r="J7" i="5"/>
  <c r="J8" i="5"/>
  <c r="J9" i="5"/>
  <c r="J10" i="5"/>
  <c r="J11" i="5"/>
  <c r="M3" i="5"/>
  <c r="M4" i="5"/>
  <c r="M5" i="5"/>
  <c r="M6" i="5"/>
  <c r="M7" i="5"/>
  <c r="M8" i="5"/>
  <c r="M9" i="5"/>
  <c r="M10" i="5"/>
  <c r="M11" i="5"/>
  <c r="K3" i="5"/>
  <c r="K4" i="5"/>
  <c r="K5" i="5"/>
  <c r="K6" i="5"/>
  <c r="K7" i="5"/>
  <c r="K8" i="5"/>
  <c r="K9" i="5"/>
  <c r="K10" i="5"/>
  <c r="K11" i="5"/>
  <c r="P3" i="5"/>
  <c r="P4" i="5"/>
  <c r="P5" i="5"/>
  <c r="P6" i="5"/>
  <c r="P7" i="5"/>
  <c r="P8" i="5"/>
  <c r="P9" i="5"/>
  <c r="P10" i="5"/>
  <c r="P11" i="5"/>
  <c r="D3" i="5"/>
  <c r="D4" i="5"/>
  <c r="D5" i="5"/>
  <c r="D6" i="5"/>
  <c r="D7" i="5"/>
  <c r="D8" i="5"/>
  <c r="D9" i="5"/>
  <c r="D10" i="5"/>
  <c r="D11" i="5"/>
  <c r="L3" i="5"/>
  <c r="L4" i="5"/>
  <c r="L5" i="5"/>
  <c r="L6" i="5"/>
  <c r="L7" i="5"/>
  <c r="L8" i="5"/>
  <c r="L9" i="5"/>
  <c r="L10" i="5"/>
  <c r="L11" i="5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2" i="6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Y3" i="5"/>
  <c r="Y4" i="5"/>
  <c r="Y5" i="5"/>
  <c r="Y6" i="5"/>
  <c r="Y7" i="5"/>
  <c r="Y8" i="5"/>
  <c r="Y9" i="5"/>
  <c r="Y10" i="5"/>
  <c r="Y11" i="5"/>
  <c r="S3" i="5"/>
  <c r="S4" i="5"/>
  <c r="S5" i="5"/>
  <c r="S6" i="5"/>
  <c r="S7" i="5"/>
  <c r="S8" i="5"/>
  <c r="S9" i="5"/>
  <c r="S10" i="5"/>
  <c r="S11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<sst xmlns="http://schemas.openxmlformats.org/spreadsheetml/2006/main" count="633" uniqueCount="152">
  <si>
    <t>Grid Name</t>
  </si>
  <si>
    <t>Grid Rows</t>
  </si>
  <si>
    <t>Grid Columns</t>
  </si>
  <si>
    <t>Num Of Agents</t>
  </si>
  <si>
    <t>Num Of Obstacles</t>
  </si>
  <si>
    <t>Instance Id</t>
  </si>
  <si>
    <t>HCBS/(single:A*/SIC multi:EPEA*/SIC) with first fit adoption max expansions: 1 with merge&amp;restart Success</t>
  </si>
  <si>
    <t>HCBS/(single:A*/SIC multi:EPEA*/SIC) with first fit adoption max expansions: 1 with merge&amp;restart Runtime</t>
  </si>
  <si>
    <t>HCBS/(single:A*/SIC multi:EPEA*/SIC) with first fit adoption max expansions: 1 with merge&amp;restart Solution Cost</t>
  </si>
  <si>
    <t>HCBS/(single:A*/SIC multi:EPEA*/SIC) with first fit adoption max expansions: 1 with merge&amp;restart Expanded (HL)</t>
  </si>
  <si>
    <t>HCBS/(single:A*/SIC multi:EPEA*/SIC) with first fit adoption max expansions: 1 with merge&amp;restart Generated (HL)</t>
  </si>
  <si>
    <t>HCBS/(single:A*/SIC multi:EPEA*/SIC) with first fit adoption max expansions: 1 with merge&amp;restart MDDs Built (HL)</t>
  </si>
  <si>
    <t>HCBS/(single:A*/SIC multi:EPEA*/SIC) with first fit adoption max expansions: 1 with merge&amp;restart Solution Depth</t>
  </si>
  <si>
    <t>Makespan</t>
  </si>
  <si>
    <t>Instance</t>
  </si>
  <si>
    <t xml:space="preserve"> First_solved</t>
  </si>
  <si>
    <t>Models</t>
  </si>
  <si>
    <t xml:space="preserve"> Optimum</t>
  </si>
  <si>
    <t xml:space="preserve"> Calls</t>
  </si>
  <si>
    <t>Threads</t>
  </si>
  <si>
    <t>MIN-Timestep</t>
  </si>
  <si>
    <t>Min-SUMTIME</t>
  </si>
  <si>
    <t xml:space="preserve"> </t>
  </si>
  <si>
    <t>1stTime(Total)</t>
  </si>
  <si>
    <t xml:space="preserve"> 1stTime(Solving)</t>
  </si>
  <si>
    <t>1stTime(Unsat)</t>
  </si>
  <si>
    <t xml:space="preserve"> 1stCPU Time</t>
  </si>
  <si>
    <t>1stOptimization</t>
  </si>
  <si>
    <t>1stSOL-COST</t>
  </si>
  <si>
    <t xml:space="preserve"> 1st Makespan</t>
  </si>
  <si>
    <t>OPT - Optimization</t>
  </si>
  <si>
    <t xml:space="preserve"> OPT- Time(Total)</t>
  </si>
  <si>
    <t xml:space="preserve"> OPT-Time(Solving)</t>
  </si>
  <si>
    <t xml:space="preserve"> OPT-Time(Unsat)</t>
  </si>
  <si>
    <t xml:space="preserve"> OPT-CPU Time</t>
  </si>
  <si>
    <t xml:space="preserve"> OPT-SOL-COST</t>
  </si>
  <si>
    <t xml:space="preserve"> Last-Makespan </t>
  </si>
  <si>
    <t>OPT-Makespan</t>
  </si>
  <si>
    <t xml:space="preserve"> OPT-Solved</t>
  </si>
  <si>
    <t>Moved On Goal</t>
  </si>
  <si>
    <t xml:space="preserve"> Theoric Makespan</t>
  </si>
  <si>
    <t xml:space="preserve"> 1stRunTime </t>
  </si>
  <si>
    <t>Total RunTime</t>
  </si>
  <si>
    <t xml:space="preserve"> Ground Time</t>
  </si>
  <si>
    <t xml:space="preserve"> Percent Grounding</t>
  </si>
  <si>
    <t xml:space="preserve"> Called Extra</t>
  </si>
  <si>
    <t xml:space="preserve"> Atoms</t>
  </si>
  <si>
    <t xml:space="preserve"> Bodies</t>
  </si>
  <si>
    <t xml:space="preserve"> Rules</t>
  </si>
  <si>
    <t xml:space="preserve"> Total</t>
  </si>
  <si>
    <t>Instance-12-15-14-0</t>
  </si>
  <si>
    <t xml:space="preserve">	</t>
  </si>
  <si>
    <t>Instance-12-15-14-1</t>
  </si>
  <si>
    <t>Instance-12-15-14-2</t>
  </si>
  <si>
    <t>Instance-12-15-14-3</t>
  </si>
  <si>
    <t>Instance-12-15-14-4</t>
  </si>
  <si>
    <t>Instance-12-15-14-5</t>
  </si>
  <si>
    <t>Instance-12-15-14-6</t>
  </si>
  <si>
    <t>Instance-12-15-14-7</t>
  </si>
  <si>
    <t>Instance-12-15-14-8</t>
  </si>
  <si>
    <t>Instance-12-15-14-9</t>
  </si>
  <si>
    <t>Instance-12-15-16-0</t>
  </si>
  <si>
    <t>Instance-12-15-16-1</t>
  </si>
  <si>
    <t>Instance-12-15-16-2</t>
  </si>
  <si>
    <t>Instance-12-15-16-3</t>
  </si>
  <si>
    <t>Instance-12-15-16-4</t>
  </si>
  <si>
    <t>Instance-12-15-16-5</t>
  </si>
  <si>
    <t>Instance-12-15-16-6</t>
  </si>
  <si>
    <t>Instance-12-15-16-7</t>
  </si>
  <si>
    <t>Instance-12-15-16-8</t>
  </si>
  <si>
    <t>Instance-12-15-16-9</t>
  </si>
  <si>
    <t>Instance-12-15-18-0</t>
  </si>
  <si>
    <t>Instance-12-15-18-1</t>
  </si>
  <si>
    <t>Instance-12-15-18-2</t>
  </si>
  <si>
    <t>Instance-12-15-18-3</t>
  </si>
  <si>
    <t>Instance-12-15-18-4</t>
  </si>
  <si>
    <t>Instance-12-15-18-5</t>
  </si>
  <si>
    <t>Instance-12-15-18-6</t>
  </si>
  <si>
    <t>Instance-12-15-18-7</t>
  </si>
  <si>
    <t>Instance-12-15-18-8</t>
  </si>
  <si>
    <t>Instance-12-15-18-9</t>
  </si>
  <si>
    <t>Instance-12-15-20-0</t>
  </si>
  <si>
    <t>Instance-12-15-20-1</t>
  </si>
  <si>
    <t>Instance-12-15-20-2</t>
  </si>
  <si>
    <t>Instance-12-15-20-3</t>
  </si>
  <si>
    <t>Instance-12-15-20-4</t>
  </si>
  <si>
    <t>Instance-12-15-20-5</t>
  </si>
  <si>
    <t>Instance-12-15-20-6</t>
  </si>
  <si>
    <t>Instance-12-15-20-7</t>
  </si>
  <si>
    <t>Instance-12-15-20-8</t>
  </si>
  <si>
    <t>Instance-12-15-20-9</t>
  </si>
  <si>
    <t>Instance-12-15-22-0</t>
  </si>
  <si>
    <t>Instance-12-15-22-1</t>
  </si>
  <si>
    <t>Instance-12-15-22-2</t>
  </si>
  <si>
    <t>Instance-12-15-22-3</t>
  </si>
  <si>
    <t>Instance-12-15-22-4</t>
  </si>
  <si>
    <t>Instance-12-15-22-5</t>
  </si>
  <si>
    <t>Instance-12-15-22-6</t>
  </si>
  <si>
    <t>Instance-12-15-22-7</t>
  </si>
  <si>
    <t>Instance-12-15-22-8</t>
  </si>
  <si>
    <t>Instance-12-15-22-9</t>
  </si>
  <si>
    <t>Instance-12-15-24-0</t>
  </si>
  <si>
    <t>Instance-12-15-24-1</t>
  </si>
  <si>
    <t>Instance-12-15-24-2</t>
  </si>
  <si>
    <t>Instance-12-15-24-3</t>
  </si>
  <si>
    <t>Instance-12-15-24-4</t>
  </si>
  <si>
    <t>Instance-12-15-24-5</t>
  </si>
  <si>
    <t>Instance-12-15-24-6</t>
  </si>
  <si>
    <t>Instance-12-15-24-7</t>
  </si>
  <si>
    <t>Instance-12-15-24-8</t>
  </si>
  <si>
    <t>Instance-12-15-24-9</t>
  </si>
  <si>
    <t>Instance-12-15-26-0</t>
  </si>
  <si>
    <t>Instance-12-15-26-1</t>
  </si>
  <si>
    <t>Instance-12-15-26-2</t>
  </si>
  <si>
    <t>Instance-12-15-26-3</t>
  </si>
  <si>
    <t>Instance-12-15-26-4</t>
  </si>
  <si>
    <t>Instance-12-15-26-5</t>
  </si>
  <si>
    <t>Instance-12-15-26-6</t>
  </si>
  <si>
    <t>Instance-12-15-26-7</t>
  </si>
  <si>
    <t>Instance-12-15-26-8</t>
  </si>
  <si>
    <t>Instance-12-15-26-9</t>
  </si>
  <si>
    <t>Instance-12-15-28-0</t>
  </si>
  <si>
    <t>Instance-12-15-28-1</t>
  </si>
  <si>
    <t>Instance-12-15-28-2</t>
  </si>
  <si>
    <t>Instance-12-15-28-3</t>
  </si>
  <si>
    <t>Instance-12-15-28-4</t>
  </si>
  <si>
    <t>Instance-12-15-28-5</t>
  </si>
  <si>
    <t>Instance-12-15-28-6</t>
  </si>
  <si>
    <t>Instance-12-15-28-7</t>
  </si>
  <si>
    <t>Instance-12-15-28-8</t>
  </si>
  <si>
    <t>Instance-12-15-28-9</t>
  </si>
  <si>
    <t>Instance-12-15-30-0</t>
  </si>
  <si>
    <t>Instance-12-15-30-1</t>
  </si>
  <si>
    <t>Instance-12-15-30-2</t>
  </si>
  <si>
    <t>Instance-12-15-30-3</t>
  </si>
  <si>
    <t>Instance-12-15-30-4</t>
  </si>
  <si>
    <t>Instance-12-15-30-5</t>
  </si>
  <si>
    <t>Instance-12-15-30-6</t>
  </si>
  <si>
    <t>Instance-12-15-30-7</t>
  </si>
  <si>
    <t>Agents</t>
  </si>
  <si>
    <t>HCBS</t>
  </si>
  <si>
    <t>Time</t>
  </si>
  <si>
    <t>ASP-1</t>
  </si>
  <si>
    <t>ASP-2</t>
  </si>
  <si>
    <t>Time all Solved</t>
  </si>
  <si>
    <t>Solved Instances</t>
  </si>
  <si>
    <t>Grounding Time Percentage</t>
  </si>
  <si>
    <t>Ground Size</t>
  </si>
  <si>
    <t>ASP-1-t</t>
  </si>
  <si>
    <t>ASP-2-t</t>
  </si>
  <si>
    <t>Instance-12-15-30-8</t>
  </si>
  <si>
    <t>Instance-12-15-30-9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</si>
</sst>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Average 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8488622020838955E-2"/>
          <c:y val="0.1539964813828803"/>
          <c:w val="0.88171929213073719"/>
          <c:h val="0.6129686069141815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graphs!$B$3:$B$11</c:f>
              <c:numCache>
                <c:formatCode>General</c:formatCode>
                <c:ptCount val="9"/>
                <c:pt idx="0">
                  <c:v>0.43044384000000002</c:v>
                </c:pt>
                <c:pt idx="1">
                  <c:v>60.03387785999999</c:v>
                </c:pt>
                <c:pt idx="2">
                  <c:v>61.881932830000025</c:v>
                </c:pt>
                <c:pt idx="3">
                  <c:v>56.982289550000004</c:v>
                </c:pt>
                <c:pt idx="4">
                  <c:v>240.02738894999999</c:v>
                </c:pt>
                <c:pt idx="5">
                  <c:v>270.00378305999993</c:v>
                </c:pt>
                <c:pt idx="6">
                  <c:v>247.54584214999991</c:v>
                </c:pt>
                <c:pt idx="7">
                  <c:v>272.83638938000018</c:v>
                </c:pt>
                <c:pt idx="8">
                  <c:v>270.96796613999982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5-4AB1-8B58-11E24724FF8E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5-4AB1-8B58-11E24724FF8E}"/>
            </c:ext>
          </c:extLst>
        </c:ser>
        <c:ser>
          <c:idx val="2"/>
          <c:order val="2"/>
          <c:tx>
            <c:strRef>
              <c:f>graphs!$D$2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graphs!$D$3:$D$11</c:f>
              <c:numCache>
                <c:formatCode>General</c:formatCode>
                <c:ptCount val="9"/>
                <c:pt idx="0">
                  <c:v>3.1464824438095063</c:v>
                </c:pt>
                <c:pt idx="1">
                  <c:v>5.8425902366638107</c:v>
                </c:pt>
                <c:pt idx="2">
                  <c:v>7.3570012331008812</c:v>
                </c:pt>
                <c:pt idx="3">
                  <c:v>10.182051014900189</c:v>
                </c:pt>
                <c:pt idx="4">
                  <c:v>25.413669896125739</c:v>
                </c:pt>
                <c:pt idx="5">
                  <c:v>22.366415023803668</c:v>
                </c:pt>
                <c:pt idx="6">
                  <c:v>45.584333825111344</c:v>
                </c:pt>
                <c:pt idx="7">
                  <c:v>94.68500415484084</c:v>
                </c:pt>
                <c:pt idx="8">
                  <c:v>143.69102711677516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D5-4AB1-8B58-11E24724FF8E}"/>
            </c:ext>
          </c:extLst>
        </c:ser>
        <c:ser>
          <c:idx val="3"/>
          <c:order val="3"/>
          <c:tx>
            <c:strRef>
              <c:f>graphs!$E$2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graphs!$E$3:$E$11</c:f>
              <c:numCache>
                <c:formatCode>General</c:formatCode>
                <c:ptCount val="9"/>
                <c:pt idx="0">
                  <c:v>3.9107016086578321</c:v>
                </c:pt>
                <c:pt idx="1">
                  <c:v>6.5656258106231649</c:v>
                </c:pt>
                <c:pt idx="2">
                  <c:v>8.0891221523284802</c:v>
                </c:pt>
                <c:pt idx="3">
                  <c:v>11.524239730834946</c:v>
                </c:pt>
                <c:pt idx="4">
                  <c:v>52.76302204132061</c:v>
                </c:pt>
                <c:pt idx="5">
                  <c:v>36.523925960063892</c:v>
                </c:pt>
                <c:pt idx="6">
                  <c:v>82.360653424262864</c:v>
                </c:pt>
                <c:pt idx="7">
                  <c:v>111.7857483455111</c:v>
                </c:pt>
                <c:pt idx="8">
                  <c:v>131.11013970375041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D5-4AB1-8B58-11E24724FF8E}"/>
            </c:ext>
          </c:extLst>
        </c:ser>
        <c:ser>
          <c:idx val="4"/>
          <c:order val="4"/>
          <c:tx>
            <c:strRef>
              <c:f>graphs!$F$2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graphs!$A$3:$A$11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D5-4AB1-8B58-11E24724F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4024"/>
        <c:axId val="678204352"/>
      </c:scatterChart>
      <c:valAx>
        <c:axId val="678204024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4352"/>
        <c:crosses val="autoZero"/>
        <c:crossBetween val="midCat"/>
      </c:valAx>
      <c:valAx>
        <c:axId val="6782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Average</a:t>
            </a:r>
            <a:r>
              <a:rPr lang="es-CL" baseline="0"/>
              <a:t> Time All 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742059769874397"/>
          <c:y val="0.15071983151269461"/>
          <c:w val="0.84642442066870205"/>
          <c:h val="0.65827282027346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graphs!$I$2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graphs!$I$3:$I$11</c:f>
              <c:numCache>
                <c:formatCode>General</c:formatCode>
                <c:ptCount val="9"/>
                <c:pt idx="0">
                  <c:v>1.4366960000000062E-2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5-4D33-A5DE-9B00874B4E46}"/>
            </c:ext>
          </c:extLst>
        </c:ser>
        <c:ser>
          <c:idx val="1"/>
          <c:order val="1"/>
          <c:tx>
            <c:strRef>
              <c:f>graphs!$J$2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graphs!$J$3:$J$11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5-4D33-A5DE-9B00874B4E46}"/>
            </c:ext>
          </c:extLst>
        </c:ser>
        <c:ser>
          <c:idx val="2"/>
          <c:order val="2"/>
          <c:tx>
            <c:strRef>
              <c:f>graphs!$K$2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graphs!$K$3:$K$11</c:f>
              <c:numCache>
                <c:formatCode>General</c:formatCode>
                <c:ptCount val="9"/>
                <c:pt idx="0">
                  <c:v>2.8313398361206024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5-4D33-A5DE-9B00874B4E46}"/>
            </c:ext>
          </c:extLst>
        </c:ser>
        <c:ser>
          <c:idx val="3"/>
          <c:order val="3"/>
          <c:tx>
            <c:strRef>
              <c:f>graphs!$L$2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graphs!$L$3:$L$11</c:f>
              <c:numCache>
                <c:formatCode>General</c:formatCode>
                <c:ptCount val="9"/>
                <c:pt idx="0">
                  <c:v>3.918588590621944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5-4D33-A5DE-9B00874B4E46}"/>
            </c:ext>
          </c:extLst>
        </c:ser>
        <c:ser>
          <c:idx val="4"/>
          <c:order val="4"/>
          <c:tx>
            <c:strRef>
              <c:f>graphs!$M$2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graphs!$H$3:$H$11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5-4D33-A5DE-9B00874B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6320"/>
        <c:axId val="678203040"/>
      </c:scatterChart>
      <c:valAx>
        <c:axId val="678206320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3040"/>
        <c:crosses val="autoZero"/>
        <c:crossBetween val="midCat"/>
      </c:valAx>
      <c:valAx>
        <c:axId val="6782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820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 Solved 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4013479239885457"/>
          <c:y val="0.14996996371758639"/>
          <c:w val="0.77186625211069837"/>
          <c:h val="0.66103738271178236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graphs!$P$2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graphs!$P$3:$P$11</c:f>
              <c:numCache>
                <c:formatCode>General</c:formatCode>
                <c:ptCount val="9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9-4F30-8D95-1EC09AC5F481}"/>
            </c:ext>
          </c:extLst>
        </c:ser>
        <c:ser>
          <c:idx val="1"/>
          <c:order val="1"/>
          <c:tx>
            <c:strRef>
              <c:f>graphs!$Q$2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graphs!$Q$3:$Q$11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9-4F30-8D95-1EC09AC5F481}"/>
            </c:ext>
          </c:extLst>
        </c:ser>
        <c:ser>
          <c:idx val="2"/>
          <c:order val="2"/>
          <c:tx>
            <c:strRef>
              <c:f>graphs!$R$2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graphs!$R$3:$R$11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9-4F30-8D95-1EC09AC5F481}"/>
            </c:ext>
          </c:extLst>
        </c:ser>
        <c:ser>
          <c:idx val="3"/>
          <c:order val="3"/>
          <c:tx>
            <c:strRef>
              <c:f>graphs!$S$2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graphs!$S$3:$S$11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0.7</c:v>
                </c:pt>
                <c:pt idx="8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9-4F30-8D95-1EC09AC5F481}"/>
            </c:ext>
          </c:extLst>
        </c:ser>
        <c:ser>
          <c:idx val="4"/>
          <c:order val="4"/>
          <c:tx>
            <c:strRef>
              <c:f>graphs!$T$2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graphs!$O$3:$O$11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graphs!$T$3:$T$11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9-4F30-8D95-1EC09AC5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569040"/>
        <c:axId val="702569696"/>
      </c:scatterChart>
      <c:valAx>
        <c:axId val="702569040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2569696"/>
        <c:crosses val="autoZero"/>
        <c:crossBetween val="midCat"/>
      </c:valAx>
      <c:valAx>
        <c:axId val="7025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025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</a:t>
            </a:r>
            <a:r>
              <a:rPr lang="es-CL" baseline="0"/>
              <a:t> </a:t>
            </a:r>
            <a:r>
              <a:rPr lang="es-CL"/>
              <a:t>Grounding</a:t>
            </a:r>
            <a:r>
              <a:rPr lang="es-CL" baseline="0"/>
              <a:t> Time </a:t>
            </a:r>
            <a:endParaRPr lang="es-CL"/>
          </a:p>
        </c:rich>
      </c:tx>
      <c:layout>
        <c:manualLayout>
          <c:xMode val="edge"/>
          <c:yMode val="edge"/>
          <c:x val="0.28083989501312334"/>
          <c:y val="1.9157088122605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3443459906937217E-2"/>
          <c:y val="0.14210727969348658"/>
          <c:w val="0.79276193608958145"/>
          <c:h val="0.643052161583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graphs!$W$2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graphs!$W$3:$W$11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3-4276-ADBC-1A3A1DC0C343}"/>
            </c:ext>
          </c:extLst>
        </c:ser>
        <c:ser>
          <c:idx val="1"/>
          <c:order val="1"/>
          <c:tx>
            <c:strRef>
              <c:f>graphs!$X$2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graphs!$X$3:$X$11</c:f>
              <c:numCache>
                <c:formatCode>General</c:formatCode>
                <c:ptCount val="9"/>
                <c:pt idx="0">
                  <c:v>55.232559446366182</c:v>
                </c:pt>
                <c:pt idx="1">
                  <c:v>52.241622152788793</c:v>
                </c:pt>
                <c:pt idx="2">
                  <c:v>48.376991151495524</c:v>
                </c:pt>
                <c:pt idx="3">
                  <c:v>48.536697513583121</c:v>
                </c:pt>
                <c:pt idx="4">
                  <c:v>34.214288227741179</c:v>
                </c:pt>
                <c:pt idx="5">
                  <c:v>38.122273651524338</c:v>
                </c:pt>
                <c:pt idx="6">
                  <c:v>31.145057132883561</c:v>
                </c:pt>
                <c:pt idx="7">
                  <c:v>24.603076199048544</c:v>
                </c:pt>
                <c:pt idx="8">
                  <c:v>18.06217901731889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3-4276-ADBC-1A3A1DC0C343}"/>
            </c:ext>
          </c:extLst>
        </c:ser>
        <c:ser>
          <c:idx val="2"/>
          <c:order val="2"/>
          <c:tx>
            <c:strRef>
              <c:f>graphs!$Y$2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graphs!$Y$3:$Y$11</c:f>
              <c:numCache>
                <c:formatCode>General</c:formatCode>
                <c:ptCount val="9"/>
                <c:pt idx="0">
                  <c:v>61.898103951450665</c:v>
                </c:pt>
                <c:pt idx="1">
                  <c:v>54.181213568673947</c:v>
                </c:pt>
                <c:pt idx="2">
                  <c:v>56.598340093783136</c:v>
                </c:pt>
                <c:pt idx="3">
                  <c:v>52.285149332918635</c:v>
                </c:pt>
                <c:pt idx="4">
                  <c:v>32.211675085444298</c:v>
                </c:pt>
                <c:pt idx="5">
                  <c:v>36.833147214301377</c:v>
                </c:pt>
                <c:pt idx="6">
                  <c:v>29.264200767128489</c:v>
                </c:pt>
                <c:pt idx="7">
                  <c:v>25.053354623532876</c:v>
                </c:pt>
                <c:pt idx="8">
                  <c:v>24.605533008465301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3-4276-ADBC-1A3A1DC0C343}"/>
            </c:ext>
          </c:extLst>
        </c:ser>
        <c:ser>
          <c:idx val="3"/>
          <c:order val="3"/>
          <c:tx>
            <c:strRef>
              <c:f>graphs!$Z$2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graphs!$V$3:$V$11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graphs!$Z$3:$Z$11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63-4276-ADBC-1A3A1DC0C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27824"/>
        <c:axId val="680526512"/>
      </c:scatterChart>
      <c:valAx>
        <c:axId val="680527824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0526512"/>
        <c:crosses val="autoZero"/>
        <c:crossBetween val="midCat"/>
      </c:valAx>
      <c:valAx>
        <c:axId val="6805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052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Ground</a:t>
            </a:r>
            <a:r>
              <a:rPr lang="es-CL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graphs!$AC$2</c:f>
              <c:strCache>
                <c:ptCount val="1"/>
                <c:pt idx="0">
                  <c:v>ASP-1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graphs!$AC$3:$AC$11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A-4F5A-AE4F-1AE6714072BD}"/>
            </c:ext>
          </c:extLst>
        </c:ser>
        <c:ser>
          <c:idx val="1"/>
          <c:order val="1"/>
          <c:tx>
            <c:strRef>
              <c:f>graphs!$AD$2</c:f>
              <c:strCache>
                <c:ptCount val="1"/>
                <c:pt idx="0">
                  <c:v>ASP-1-t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graphs!$AD$3:$AD$11</c:f>
              <c:numCache>
                <c:formatCode>General</c:formatCode>
                <c:ptCount val="9"/>
                <c:pt idx="0">
                  <c:v>1083365.3</c:v>
                </c:pt>
                <c:pt idx="1">
                  <c:v>1483681.4</c:v>
                </c:pt>
                <c:pt idx="2">
                  <c:v>2087986.3</c:v>
                </c:pt>
                <c:pt idx="3">
                  <c:v>2928584.4</c:v>
                </c:pt>
                <c:pt idx="4">
                  <c:v>4897753.9000000004</c:v>
                </c:pt>
                <c:pt idx="5">
                  <c:v>5153875.625</c:v>
                </c:pt>
                <c:pt idx="6">
                  <c:v>6980806.5</c:v>
                </c:pt>
                <c:pt idx="7">
                  <c:v>8725197.8888888881</c:v>
                </c:pt>
                <c:pt idx="8">
                  <c:v>12146573.1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A-4F5A-AE4F-1AE6714072BD}"/>
            </c:ext>
          </c:extLst>
        </c:ser>
        <c:ser>
          <c:idx val="2"/>
          <c:order val="2"/>
          <c:tx>
            <c:strRef>
              <c:f>graphs!$AE$2</c:f>
              <c:strCache>
                <c:ptCount val="1"/>
                <c:pt idx="0">
                  <c:v>ASP-2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graphs!$AE$3:$AE$11</c:f>
              <c:numCache>
                <c:formatCode>General</c:formatCode>
                <c:ptCount val="9"/>
                <c:pt idx="0">
                  <c:v>1627552.1</c:v>
                </c:pt>
                <c:pt idx="1">
                  <c:v>2224757</c:v>
                </c:pt>
                <c:pt idx="2">
                  <c:v>3277325.1</c:v>
                </c:pt>
                <c:pt idx="3">
                  <c:v>4567222.0999999996</c:v>
                </c:pt>
                <c:pt idx="4">
                  <c:v>8381164.5</c:v>
                </c:pt>
                <c:pt idx="5">
                  <c:v>8373190.625</c:v>
                </c:pt>
                <c:pt idx="6">
                  <c:v>11808551.300000001</c:v>
                </c:pt>
                <c:pt idx="7">
                  <c:v>14365267.428571429</c:v>
                </c:pt>
                <c:pt idx="8">
                  <c:v>21924105.600000001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0A-4F5A-AE4F-1AE6714072BD}"/>
            </c:ext>
          </c:extLst>
        </c:ser>
        <c:ser>
          <c:idx val="3"/>
          <c:order val="3"/>
          <c:tx>
            <c:strRef>
              <c:f>graphs!$AF$2</c:f>
              <c:strCache>
                <c:ptCount val="1"/>
                <c:pt idx="0">
                  <c:v>ASP-2-t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graphs!$AB$3:$AB$11</c:f>
              <c:numCache>
                <c:formatCode>General</c:formatCode>
                <c:ptCount val="9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graphs!$AF$3:$AF$11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A-4F5A-AE4F-1AE67140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18208"/>
        <c:axId val="677982968"/>
      </c:scatterChart>
      <c:valAx>
        <c:axId val="588318208"/>
        <c:scaling>
          <c:orientation val="minMax"/>
          <c:max val="3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7982968"/>
        <c:crosses val="autoZero"/>
        <c:crossBetween val="midCat"/>
      </c:valAx>
      <c:valAx>
        <c:axId val="6779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83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12</xdr:row>
      <xdr:rowOff>185736</xdr:rowOff>
    </xdr:from>
    <xdr:to>
      <xdr:col>6</xdr:col>
      <xdr:colOff>657226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4CAF0-EB2C-4394-B4DB-B771DC71E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1662113</xdr:colOff>
      <xdr:row>12</xdr:row>
      <xdr:rowOff>128587</xdr:rowOff>
    </xdr:from>
    <xdr:to>
      <xdr:col>13</xdr:col>
      <xdr:colOff>304801</xdr:colOff>
      <xdr:row>30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4A083D-3869-4BE4-A98F-F07F643E5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1657350</xdr:colOff>
      <xdr:row>12</xdr:row>
      <xdr:rowOff>28576</xdr:rowOff>
    </xdr:from>
    <xdr:to>
      <xdr:col>20</xdr:col>
      <xdr:colOff>28576</xdr:colOff>
      <xdr:row>29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E0B0F0-0778-4885-92AC-E777987F7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857249</xdr:colOff>
      <xdr:row>11</xdr:row>
      <xdr:rowOff>133350</xdr:rowOff>
    </xdr:from>
    <xdr:to>
      <xdr:col>26</xdr:col>
      <xdr:colOff>190499</xdr:colOff>
      <xdr:row>29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EBB15-743C-450A-814C-383E6C1E8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523874</xdr:colOff>
      <xdr:row>11</xdr:row>
      <xdr:rowOff>133351</xdr:rowOff>
    </xdr:from>
    <xdr:to>
      <xdr:col>32</xdr:col>
      <xdr:colOff>314325</xdr:colOff>
      <xdr:row>28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581FA0-873A-45C3-B4B6-6C1A23644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8FB7-B989-4BA0-88F1-7D78519D7B28}">
  <dimension ref="A1:O91"/>
  <sheetViews>
    <sheetView workbookViewId="0">
      <selection activeCell="G1" sqref="G1:G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B2">
        <v>12</v>
      </c>
      <c r="C2">
        <v>12</v>
      </c>
      <c r="D2">
        <v>14</v>
      </c>
      <c r="E2">
        <v>21</v>
      </c>
      <c r="F2">
        <v>0</v>
      </c>
      <c r="G2">
        <v>1</v>
      </c>
      <c r="H2">
        <v>3.0060000000000899</v>
      </c>
      <c r="I2">
        <v>105</v>
      </c>
      <c r="J2">
        <v>6</v>
      </c>
      <c r="K2">
        <v>11</v>
      </c>
      <c r="L2">
        <v>15</v>
      </c>
      <c r="M2">
        <v>4</v>
      </c>
      <c r="N2">
        <v>13</v>
      </c>
      <c r="O2">
        <f>IF(AND(HCBS!H2 &lt; 300000,'ASP-1'!B2 &gt; 0,'ASP-1-multithread'!B2 &gt; 0,'ASP-2'!B2 &gt; 0,'ASP-2-multithread'!B2 &gt; 0),H2, -1)</f>
        <v>3.0060000000000899</v>
      </c>
    </row>
    <row r="3" spans="1:15" x14ac:dyDescent="0.25">
      <c r="B3">
        <v>12</v>
      </c>
      <c r="C3">
        <v>12</v>
      </c>
      <c r="D3">
        <v>14</v>
      </c>
      <c r="E3">
        <v>21</v>
      </c>
      <c r="F3">
        <v>1</v>
      </c>
      <c r="G3">
        <v>1</v>
      </c>
      <c r="H3">
        <v>1.7193999999999501</v>
      </c>
      <c r="I3">
        <v>97</v>
      </c>
      <c r="J3">
        <v>3</v>
      </c>
      <c r="K3">
        <v>5</v>
      </c>
      <c r="L3">
        <v>7</v>
      </c>
      <c r="M3">
        <v>3</v>
      </c>
      <c r="N3">
        <v>16</v>
      </c>
      <c r="O3">
        <f>IF(AND(HCBS!H3 &lt; 300000,'ASP-1'!B3 &gt; 0,'ASP-1-multithread'!B3 &gt; 0,'ASP-2'!B3 &gt; 0,'ASP-2-multithread'!B3 &gt; 0),H3, -1)</f>
        <v>1.7193999999999501</v>
      </c>
    </row>
    <row r="4" spans="1:15" x14ac:dyDescent="0.25">
      <c r="B4">
        <v>12</v>
      </c>
      <c r="C4">
        <v>12</v>
      </c>
      <c r="D4">
        <v>14</v>
      </c>
      <c r="E4">
        <v>21</v>
      </c>
      <c r="F4">
        <v>2</v>
      </c>
      <c r="G4">
        <v>1</v>
      </c>
      <c r="H4">
        <v>3.4484999999999699</v>
      </c>
      <c r="I4">
        <v>108</v>
      </c>
      <c r="J4">
        <v>8</v>
      </c>
      <c r="K4">
        <v>12</v>
      </c>
      <c r="L4">
        <v>20</v>
      </c>
      <c r="M4">
        <v>5</v>
      </c>
      <c r="N4">
        <v>17</v>
      </c>
      <c r="O4">
        <f>IF(AND(HCBS!H4 &lt; 300000,'ASP-1'!B4 &gt; 0,'ASP-1-multithread'!B4 &gt; 0,'ASP-2'!B4 &gt; 0,'ASP-2-multithread'!B4 &gt; 0),H4, -1)</f>
        <v>3.4484999999999699</v>
      </c>
    </row>
    <row r="5" spans="1:15" x14ac:dyDescent="0.25">
      <c r="B5">
        <v>12</v>
      </c>
      <c r="C5">
        <v>12</v>
      </c>
      <c r="D5">
        <v>14</v>
      </c>
      <c r="E5">
        <v>21</v>
      </c>
      <c r="F5">
        <v>3</v>
      </c>
      <c r="G5">
        <v>1</v>
      </c>
      <c r="H5">
        <v>27.986900000000301</v>
      </c>
      <c r="I5">
        <v>131</v>
      </c>
      <c r="J5">
        <v>8</v>
      </c>
      <c r="K5">
        <v>10</v>
      </c>
      <c r="L5">
        <v>20</v>
      </c>
      <c r="M5">
        <v>7</v>
      </c>
      <c r="N5">
        <v>20</v>
      </c>
      <c r="O5">
        <f>IF(AND(HCBS!H5 &lt; 300000,'ASP-1'!B5 &gt; 0,'ASP-1-multithread'!B5 &gt; 0,'ASP-2'!B5 &gt; 0,'ASP-2-multithread'!B5 &gt; 0),H5, -1)</f>
        <v>27.986900000000301</v>
      </c>
    </row>
    <row r="6" spans="1:15" x14ac:dyDescent="0.25">
      <c r="B6">
        <v>12</v>
      </c>
      <c r="C6">
        <v>12</v>
      </c>
      <c r="D6">
        <v>14</v>
      </c>
      <c r="E6">
        <v>21</v>
      </c>
      <c r="F6">
        <v>4</v>
      </c>
      <c r="G6">
        <v>1</v>
      </c>
      <c r="H6">
        <v>35.673999999999999</v>
      </c>
      <c r="I6">
        <v>140</v>
      </c>
      <c r="J6">
        <v>26</v>
      </c>
      <c r="K6">
        <v>48</v>
      </c>
      <c r="L6">
        <v>50</v>
      </c>
      <c r="M6">
        <v>4</v>
      </c>
      <c r="N6">
        <v>17</v>
      </c>
      <c r="O6">
        <f>IF(AND(HCBS!H6 &lt; 300000,'ASP-1'!B6 &gt; 0,'ASP-1-multithread'!B6 &gt; 0,'ASP-2'!B6 &gt; 0,'ASP-2-multithread'!B6 &gt; 0),H6, -1)</f>
        <v>35.673999999999999</v>
      </c>
    </row>
    <row r="7" spans="1:15" x14ac:dyDescent="0.25">
      <c r="B7">
        <v>12</v>
      </c>
      <c r="C7">
        <v>12</v>
      </c>
      <c r="D7">
        <v>14</v>
      </c>
      <c r="E7">
        <v>21</v>
      </c>
      <c r="F7">
        <v>5</v>
      </c>
      <c r="G7">
        <v>1</v>
      </c>
      <c r="H7">
        <v>34.6478999999999</v>
      </c>
      <c r="I7">
        <v>110</v>
      </c>
      <c r="J7">
        <v>68</v>
      </c>
      <c r="K7">
        <v>111</v>
      </c>
      <c r="L7">
        <v>103</v>
      </c>
      <c r="M7">
        <v>9</v>
      </c>
      <c r="N7">
        <v>14</v>
      </c>
      <c r="O7">
        <f>IF(AND(HCBS!H7 &lt; 300000,'ASP-1'!B7 &gt; 0,'ASP-1-multithread'!B7 &gt; 0,'ASP-2'!B7 &gt; 0,'ASP-2-multithread'!B7 &gt; 0),H7, -1)</f>
        <v>-1</v>
      </c>
    </row>
    <row r="8" spans="1:15" x14ac:dyDescent="0.25">
      <c r="B8">
        <v>12</v>
      </c>
      <c r="C8">
        <v>12</v>
      </c>
      <c r="D8">
        <v>14</v>
      </c>
      <c r="E8">
        <v>21</v>
      </c>
      <c r="F8">
        <v>6</v>
      </c>
      <c r="G8">
        <v>1</v>
      </c>
      <c r="H8">
        <v>27.769799999999599</v>
      </c>
      <c r="I8">
        <v>128</v>
      </c>
      <c r="J8">
        <v>39</v>
      </c>
      <c r="K8">
        <v>63</v>
      </c>
      <c r="L8">
        <v>62</v>
      </c>
      <c r="M8">
        <v>7</v>
      </c>
      <c r="N8">
        <v>16</v>
      </c>
      <c r="O8">
        <f>IF(AND(HCBS!H8 &lt; 300000,'ASP-1'!B8 &gt; 0,'ASP-1-multithread'!B8 &gt; 0,'ASP-2'!B8 &gt; 0,'ASP-2-multithread'!B8 &gt; 0),H8, -1)</f>
        <v>-1</v>
      </c>
    </row>
    <row r="9" spans="1:15" x14ac:dyDescent="0.25">
      <c r="B9">
        <v>12</v>
      </c>
      <c r="C9">
        <v>12</v>
      </c>
      <c r="D9">
        <v>14</v>
      </c>
      <c r="E9">
        <v>21</v>
      </c>
      <c r="F9">
        <v>7</v>
      </c>
      <c r="G9">
        <v>1</v>
      </c>
      <c r="H9">
        <v>4154.9092000000001</v>
      </c>
      <c r="I9">
        <v>123</v>
      </c>
      <c r="J9">
        <v>296</v>
      </c>
      <c r="K9">
        <v>466</v>
      </c>
      <c r="L9">
        <v>376</v>
      </c>
      <c r="M9">
        <v>9</v>
      </c>
      <c r="N9">
        <v>18</v>
      </c>
      <c r="O9">
        <f>IF(AND(HCBS!H9 &lt; 300000,'ASP-1'!B9 &gt; 0,'ASP-1-multithread'!B9 &gt; 0,'ASP-2'!B9 &gt; 0,'ASP-2-multithread'!B9 &gt; 0),H9, -1)</f>
        <v>-1</v>
      </c>
    </row>
    <row r="10" spans="1:15" x14ac:dyDescent="0.25">
      <c r="B10">
        <v>12</v>
      </c>
      <c r="C10">
        <v>12</v>
      </c>
      <c r="D10">
        <v>14</v>
      </c>
      <c r="E10">
        <v>21</v>
      </c>
      <c r="F10">
        <v>8</v>
      </c>
      <c r="G10">
        <v>1</v>
      </c>
      <c r="H10">
        <v>8.9158999999999704</v>
      </c>
      <c r="I10">
        <v>128</v>
      </c>
      <c r="J10">
        <v>19</v>
      </c>
      <c r="K10">
        <v>25</v>
      </c>
      <c r="L10">
        <v>33</v>
      </c>
      <c r="M10">
        <v>3</v>
      </c>
      <c r="N10">
        <v>16</v>
      </c>
      <c r="O10">
        <f>IF(AND(HCBS!H10 &lt; 300000,'ASP-1'!B10 &gt; 0,'ASP-1-multithread'!B10 &gt; 0,'ASP-2'!B10 &gt; 0,'ASP-2-multithread'!B10 &gt; 0),H10, -1)</f>
        <v>-1</v>
      </c>
    </row>
    <row r="11" spans="1:15" x14ac:dyDescent="0.25">
      <c r="B11">
        <v>12</v>
      </c>
      <c r="C11">
        <v>12</v>
      </c>
      <c r="D11">
        <v>14</v>
      </c>
      <c r="E11">
        <v>21</v>
      </c>
      <c r="F11">
        <v>9</v>
      </c>
      <c r="G11">
        <v>1</v>
      </c>
      <c r="H11">
        <v>6.3608000000003804</v>
      </c>
      <c r="I11">
        <v>136</v>
      </c>
      <c r="J11">
        <v>7</v>
      </c>
      <c r="K11">
        <v>14</v>
      </c>
      <c r="L11">
        <v>18</v>
      </c>
      <c r="M11">
        <v>1</v>
      </c>
      <c r="N11">
        <v>19</v>
      </c>
      <c r="O11">
        <f>IF(AND(HCBS!H11 &lt; 300000,'ASP-1'!B11 &gt; 0,'ASP-1-multithread'!B11 &gt; 0,'ASP-2'!B11 &gt; 0,'ASP-2-multithread'!B11 &gt; 0),H11, -1)</f>
        <v>-1</v>
      </c>
    </row>
    <row r="12" spans="1:15" x14ac:dyDescent="0.25">
      <c r="B12">
        <v>12</v>
      </c>
      <c r="C12">
        <v>12</v>
      </c>
      <c r="D12">
        <v>16</v>
      </c>
      <c r="E12">
        <v>21</v>
      </c>
      <c r="F12">
        <v>0</v>
      </c>
      <c r="G12">
        <v>1</v>
      </c>
      <c r="H12">
        <v>21.8555999999999</v>
      </c>
      <c r="I12">
        <v>135</v>
      </c>
      <c r="J12">
        <v>32</v>
      </c>
      <c r="K12">
        <v>46</v>
      </c>
      <c r="L12">
        <v>50</v>
      </c>
      <c r="M12">
        <v>6</v>
      </c>
      <c r="N12">
        <v>20</v>
      </c>
      <c r="O12">
        <f>IF(AND(HCBS!H12 &lt; 300000,'ASP-1'!B12 &gt; 0,'ASP-1-multithread'!B12 &gt; 0,'ASP-2'!B12 &gt; 0,'ASP-2-multithread'!B12 &gt; 0),H12, -1)</f>
        <v>-1</v>
      </c>
    </row>
    <row r="13" spans="1:15" x14ac:dyDescent="0.25">
      <c r="B13">
        <v>12</v>
      </c>
      <c r="C13">
        <v>12</v>
      </c>
      <c r="D13">
        <v>16</v>
      </c>
      <c r="E13">
        <v>21</v>
      </c>
      <c r="F13">
        <v>1</v>
      </c>
      <c r="G13">
        <v>1</v>
      </c>
      <c r="H13">
        <v>2.61509999999998</v>
      </c>
      <c r="I13">
        <v>142</v>
      </c>
      <c r="J13">
        <v>3</v>
      </c>
      <c r="K13">
        <v>4</v>
      </c>
      <c r="L13">
        <v>14</v>
      </c>
      <c r="M13">
        <v>1</v>
      </c>
      <c r="N13">
        <v>14</v>
      </c>
      <c r="O13">
        <f>IF(AND(HCBS!H13 &lt; 300000,'ASP-1'!B13 &gt; 0,'ASP-1-multithread'!B13 &gt; 0,'ASP-2'!B13 &gt; 0,'ASP-2-multithread'!B13 &gt; 0),H13, -1)</f>
        <v>-1</v>
      </c>
    </row>
    <row r="14" spans="1:15" x14ac:dyDescent="0.25">
      <c r="B14">
        <v>12</v>
      </c>
      <c r="C14">
        <v>12</v>
      </c>
      <c r="D14">
        <v>16</v>
      </c>
      <c r="E14">
        <v>21</v>
      </c>
      <c r="F14">
        <v>2</v>
      </c>
      <c r="G14">
        <v>1</v>
      </c>
      <c r="H14">
        <v>4.6796000000003897</v>
      </c>
      <c r="I14">
        <v>137</v>
      </c>
      <c r="J14">
        <v>6</v>
      </c>
      <c r="K14">
        <v>7</v>
      </c>
      <c r="L14">
        <v>19</v>
      </c>
      <c r="M14">
        <v>2</v>
      </c>
      <c r="N14">
        <v>17</v>
      </c>
      <c r="O14">
        <f>IF(AND(HCBS!H14 &lt; 300000,'ASP-1'!B14 &gt; 0,'ASP-1-multithread'!B14 &gt; 0,'ASP-2'!B14 &gt; 0,'ASP-2-multithread'!B14 &gt; 0),H14, -1)</f>
        <v>-1</v>
      </c>
    </row>
    <row r="15" spans="1:15" x14ac:dyDescent="0.25">
      <c r="B15">
        <v>12</v>
      </c>
      <c r="C15">
        <v>12</v>
      </c>
      <c r="D15">
        <v>16</v>
      </c>
      <c r="E15">
        <v>21</v>
      </c>
      <c r="F15">
        <v>3</v>
      </c>
      <c r="G15">
        <v>1</v>
      </c>
      <c r="H15">
        <v>238.64099999999999</v>
      </c>
      <c r="I15">
        <v>161</v>
      </c>
      <c r="J15">
        <v>233</v>
      </c>
      <c r="K15">
        <v>389</v>
      </c>
      <c r="L15">
        <v>351</v>
      </c>
      <c r="M15">
        <v>9</v>
      </c>
      <c r="N15">
        <v>20</v>
      </c>
      <c r="O15">
        <f>IF(AND(HCBS!H15 &lt; 300000,'ASP-1'!B15 &gt; 0,'ASP-1-multithread'!B15 &gt; 0,'ASP-2'!B15 &gt; 0,'ASP-2-multithread'!B15 &gt; 0),H15, -1)</f>
        <v>-1</v>
      </c>
    </row>
    <row r="16" spans="1:15" x14ac:dyDescent="0.25">
      <c r="B16">
        <v>12</v>
      </c>
      <c r="C16">
        <v>12</v>
      </c>
      <c r="D16">
        <v>16</v>
      </c>
      <c r="E16">
        <v>21</v>
      </c>
      <c r="F16">
        <v>4</v>
      </c>
      <c r="G16">
        <v>0</v>
      </c>
      <c r="H16">
        <v>300001.41700000002</v>
      </c>
      <c r="I16">
        <v>-2</v>
      </c>
      <c r="J16">
        <v>348</v>
      </c>
      <c r="K16">
        <v>630</v>
      </c>
      <c r="L16">
        <v>474</v>
      </c>
      <c r="M16">
        <v>10</v>
      </c>
      <c r="N16">
        <v>-1</v>
      </c>
      <c r="O16">
        <f>IF(AND(HCBS!H16 &lt; 300000,'ASP-1'!B16 &gt; 0,'ASP-1-multithread'!B16 &gt; 0,'ASP-2'!B16 &gt; 0,'ASP-2-multithread'!B16 &gt; 0),H16, -1)</f>
        <v>-1</v>
      </c>
    </row>
    <row r="17" spans="2:15" x14ac:dyDescent="0.25">
      <c r="B17">
        <v>12</v>
      </c>
      <c r="C17">
        <v>12</v>
      </c>
      <c r="D17">
        <v>16</v>
      </c>
      <c r="E17">
        <v>21</v>
      </c>
      <c r="F17">
        <v>5</v>
      </c>
      <c r="G17">
        <v>1</v>
      </c>
      <c r="H17">
        <v>4.9533999999985099</v>
      </c>
      <c r="I17">
        <v>141</v>
      </c>
      <c r="J17">
        <v>8</v>
      </c>
      <c r="K17">
        <v>15</v>
      </c>
      <c r="L17">
        <v>20</v>
      </c>
      <c r="M17">
        <v>1</v>
      </c>
      <c r="N17">
        <v>15</v>
      </c>
      <c r="O17">
        <f>IF(AND(HCBS!H17 &lt; 300000,'ASP-1'!B17 &gt; 0,'ASP-1-multithread'!B17 &gt; 0,'ASP-2'!B17 &gt; 0,'ASP-2-multithread'!B17 &gt; 0),H17, -1)</f>
        <v>-1</v>
      </c>
    </row>
    <row r="18" spans="2:15" x14ac:dyDescent="0.25">
      <c r="B18">
        <v>12</v>
      </c>
      <c r="C18">
        <v>12</v>
      </c>
      <c r="D18">
        <v>16</v>
      </c>
      <c r="E18">
        <v>21</v>
      </c>
      <c r="F18">
        <v>6</v>
      </c>
      <c r="G18">
        <v>1</v>
      </c>
      <c r="H18">
        <v>52.551500000001397</v>
      </c>
      <c r="I18">
        <v>146</v>
      </c>
      <c r="J18">
        <v>85</v>
      </c>
      <c r="K18">
        <v>150</v>
      </c>
      <c r="L18">
        <v>159</v>
      </c>
      <c r="M18">
        <v>8</v>
      </c>
      <c r="N18">
        <v>15</v>
      </c>
      <c r="O18">
        <f>IF(AND(HCBS!H18 &lt; 300000,'ASP-1'!B18 &gt; 0,'ASP-1-multithread'!B18 &gt; 0,'ASP-2'!B18 &gt; 0,'ASP-2-multithread'!B18 &gt; 0),H18, -1)</f>
        <v>-1</v>
      </c>
    </row>
    <row r="19" spans="2:15" x14ac:dyDescent="0.25">
      <c r="B19">
        <v>12</v>
      </c>
      <c r="C19">
        <v>12</v>
      </c>
      <c r="D19">
        <v>16</v>
      </c>
      <c r="E19">
        <v>21</v>
      </c>
      <c r="F19">
        <v>7</v>
      </c>
      <c r="G19">
        <v>0</v>
      </c>
      <c r="H19">
        <v>300001.64409999998</v>
      </c>
      <c r="I19">
        <v>-2</v>
      </c>
      <c r="J19">
        <v>334</v>
      </c>
      <c r="K19">
        <v>601</v>
      </c>
      <c r="L19">
        <v>519</v>
      </c>
      <c r="M19">
        <v>11</v>
      </c>
      <c r="N19">
        <v>-1</v>
      </c>
      <c r="O19">
        <f>IF(AND(HCBS!H19 &lt; 300000,'ASP-1'!B19 &gt; 0,'ASP-1-multithread'!B19 &gt; 0,'ASP-2'!B19 &gt; 0,'ASP-2-multithread'!B19 &gt; 0),H19, -1)</f>
        <v>-1</v>
      </c>
    </row>
    <row r="20" spans="2:15" x14ac:dyDescent="0.25">
      <c r="B20">
        <v>12</v>
      </c>
      <c r="C20">
        <v>12</v>
      </c>
      <c r="D20">
        <v>16</v>
      </c>
      <c r="E20">
        <v>21</v>
      </c>
      <c r="F20">
        <v>8</v>
      </c>
      <c r="G20">
        <v>1</v>
      </c>
      <c r="H20">
        <v>4.2004999999189696</v>
      </c>
      <c r="I20">
        <v>147</v>
      </c>
      <c r="J20">
        <v>4</v>
      </c>
      <c r="K20">
        <v>7</v>
      </c>
      <c r="L20">
        <v>20</v>
      </c>
      <c r="M20">
        <v>1</v>
      </c>
      <c r="N20">
        <v>21</v>
      </c>
      <c r="O20">
        <f>IF(AND(HCBS!H20 &lt; 300000,'ASP-1'!B20 &gt; 0,'ASP-1-multithread'!B20 &gt; 0,'ASP-2'!B20 &gt; 0,'ASP-2-multithread'!B20 &gt; 0),H20, -1)</f>
        <v>-1</v>
      </c>
    </row>
    <row r="21" spans="2:15" x14ac:dyDescent="0.25">
      <c r="B21">
        <v>12</v>
      </c>
      <c r="C21">
        <v>12</v>
      </c>
      <c r="D21">
        <v>16</v>
      </c>
      <c r="E21">
        <v>21</v>
      </c>
      <c r="F21">
        <v>9</v>
      </c>
      <c r="G21">
        <v>1</v>
      </c>
      <c r="H21">
        <v>6.2208000000100601</v>
      </c>
      <c r="I21">
        <v>130</v>
      </c>
      <c r="J21">
        <v>14</v>
      </c>
      <c r="K21">
        <v>21</v>
      </c>
      <c r="L21">
        <v>23</v>
      </c>
      <c r="M21">
        <v>4</v>
      </c>
      <c r="N21">
        <v>17</v>
      </c>
      <c r="O21">
        <f>IF(AND(HCBS!H21 &lt; 300000,'ASP-1'!B21 &gt; 0,'ASP-1-multithread'!B21 &gt; 0,'ASP-2'!B21 &gt; 0,'ASP-2-multithread'!B21 &gt; 0),H21, -1)</f>
        <v>-1</v>
      </c>
    </row>
    <row r="22" spans="2:15" x14ac:dyDescent="0.25">
      <c r="B22">
        <v>12</v>
      </c>
      <c r="C22">
        <v>12</v>
      </c>
      <c r="D22">
        <v>18</v>
      </c>
      <c r="E22">
        <v>21</v>
      </c>
      <c r="F22">
        <v>0</v>
      </c>
      <c r="G22">
        <v>1</v>
      </c>
      <c r="H22">
        <v>92.221100000082501</v>
      </c>
      <c r="I22">
        <v>175</v>
      </c>
      <c r="J22">
        <v>104</v>
      </c>
      <c r="K22">
        <v>172</v>
      </c>
      <c r="L22">
        <v>178</v>
      </c>
      <c r="M22">
        <v>7</v>
      </c>
      <c r="N22">
        <v>16</v>
      </c>
      <c r="O22">
        <f>IF(AND(HCBS!H22 &lt; 300000,'ASP-1'!B22 &gt; 0,'ASP-1-multithread'!B22 &gt; 0,'ASP-2'!B22 &gt; 0,'ASP-2-multithread'!B22 &gt; 0),H22, -1)</f>
        <v>-1</v>
      </c>
    </row>
    <row r="23" spans="2:15" x14ac:dyDescent="0.25">
      <c r="B23">
        <v>12</v>
      </c>
      <c r="C23">
        <v>12</v>
      </c>
      <c r="D23">
        <v>18</v>
      </c>
      <c r="E23">
        <v>21</v>
      </c>
      <c r="F23">
        <v>1</v>
      </c>
      <c r="G23">
        <v>0</v>
      </c>
      <c r="H23">
        <v>300001.8113</v>
      </c>
      <c r="I23">
        <v>-1</v>
      </c>
      <c r="J23">
        <v>1103</v>
      </c>
      <c r="K23">
        <v>1809</v>
      </c>
      <c r="L23">
        <v>1634</v>
      </c>
      <c r="M23">
        <v>-1</v>
      </c>
      <c r="N23">
        <v>-1</v>
      </c>
      <c r="O23">
        <f>IF(AND(HCBS!H23 &lt; 300000,'ASP-1'!B23 &gt; 0,'ASP-1-multithread'!B23 &gt; 0,'ASP-2'!B23 &gt; 0,'ASP-2-multithread'!B23 &gt; 0),H23, -1)</f>
        <v>-1</v>
      </c>
    </row>
    <row r="24" spans="2:15" x14ac:dyDescent="0.25">
      <c r="B24">
        <v>12</v>
      </c>
      <c r="C24">
        <v>12</v>
      </c>
      <c r="D24">
        <v>18</v>
      </c>
      <c r="E24">
        <v>21</v>
      </c>
      <c r="F24">
        <v>2</v>
      </c>
      <c r="G24">
        <v>1</v>
      </c>
      <c r="H24">
        <v>1.71910000010394</v>
      </c>
      <c r="I24">
        <v>125</v>
      </c>
      <c r="J24">
        <v>1</v>
      </c>
      <c r="K24">
        <v>1</v>
      </c>
      <c r="L24">
        <v>10</v>
      </c>
      <c r="M24">
        <v>0</v>
      </c>
      <c r="N24">
        <v>13</v>
      </c>
      <c r="O24">
        <f>IF(AND(HCBS!H24 &lt; 300000,'ASP-1'!B24 &gt; 0,'ASP-1-multithread'!B24 &gt; 0,'ASP-2'!B24 &gt; 0,'ASP-2-multithread'!B24 &gt; 0),H24, -1)</f>
        <v>-1</v>
      </c>
    </row>
    <row r="25" spans="2:15" x14ac:dyDescent="0.25">
      <c r="B25">
        <v>12</v>
      </c>
      <c r="C25">
        <v>12</v>
      </c>
      <c r="D25">
        <v>18</v>
      </c>
      <c r="E25">
        <v>21</v>
      </c>
      <c r="F25">
        <v>3</v>
      </c>
      <c r="G25">
        <v>1</v>
      </c>
      <c r="H25">
        <v>18460.844499999999</v>
      </c>
      <c r="I25">
        <v>153</v>
      </c>
      <c r="J25">
        <v>547</v>
      </c>
      <c r="K25">
        <v>983</v>
      </c>
      <c r="L25">
        <v>764</v>
      </c>
      <c r="M25">
        <v>14</v>
      </c>
      <c r="N25">
        <v>15</v>
      </c>
      <c r="O25">
        <f>IF(AND(HCBS!H25 &lt; 300000,'ASP-1'!B25 &gt; 0,'ASP-1-multithread'!B25 &gt; 0,'ASP-2'!B25 &gt; 0,'ASP-2-multithread'!B25 &gt; 0),H25, -1)</f>
        <v>-1</v>
      </c>
    </row>
    <row r="26" spans="2:15" x14ac:dyDescent="0.25">
      <c r="B26">
        <v>12</v>
      </c>
      <c r="C26">
        <v>12</v>
      </c>
      <c r="D26">
        <v>18</v>
      </c>
      <c r="E26">
        <v>21</v>
      </c>
      <c r="F26">
        <v>4</v>
      </c>
      <c r="G26">
        <v>1</v>
      </c>
      <c r="H26">
        <v>9.4589000000851193</v>
      </c>
      <c r="I26">
        <v>150</v>
      </c>
      <c r="J26">
        <v>14</v>
      </c>
      <c r="K26">
        <v>24</v>
      </c>
      <c r="L26">
        <v>32</v>
      </c>
      <c r="M26">
        <v>3</v>
      </c>
      <c r="N26">
        <v>15</v>
      </c>
      <c r="O26">
        <f>IF(AND(HCBS!H26 &lt; 300000,'ASP-1'!B26 &gt; 0,'ASP-1-multithread'!B26 &gt; 0,'ASP-2'!B26 &gt; 0,'ASP-2-multithread'!B26 &gt; 0),H26, -1)</f>
        <v>-1</v>
      </c>
    </row>
    <row r="27" spans="2:15" x14ac:dyDescent="0.25">
      <c r="B27">
        <v>12</v>
      </c>
      <c r="C27">
        <v>12</v>
      </c>
      <c r="D27">
        <v>18</v>
      </c>
      <c r="E27">
        <v>21</v>
      </c>
      <c r="F27">
        <v>5</v>
      </c>
      <c r="G27">
        <v>1</v>
      </c>
      <c r="H27">
        <v>25.425099999993101</v>
      </c>
      <c r="I27">
        <v>135</v>
      </c>
      <c r="J27">
        <v>34</v>
      </c>
      <c r="K27">
        <v>52</v>
      </c>
      <c r="L27">
        <v>63</v>
      </c>
      <c r="M27">
        <v>9</v>
      </c>
      <c r="N27">
        <v>18</v>
      </c>
      <c r="O27">
        <f>IF(AND(HCBS!H27 &lt; 300000,'ASP-1'!B27 &gt; 0,'ASP-1-multithread'!B27 &gt; 0,'ASP-2'!B27 &gt; 0,'ASP-2-multithread'!B27 &gt; 0),H27, -1)</f>
        <v>-1</v>
      </c>
    </row>
    <row r="28" spans="2:15" x14ac:dyDescent="0.25">
      <c r="B28">
        <v>12</v>
      </c>
      <c r="C28">
        <v>12</v>
      </c>
      <c r="D28">
        <v>18</v>
      </c>
      <c r="E28">
        <v>21</v>
      </c>
      <c r="F28">
        <v>6</v>
      </c>
      <c r="G28">
        <v>1</v>
      </c>
      <c r="H28">
        <v>86.847799999988595</v>
      </c>
      <c r="I28">
        <v>146</v>
      </c>
      <c r="J28">
        <v>98</v>
      </c>
      <c r="K28">
        <v>147</v>
      </c>
      <c r="L28">
        <v>153</v>
      </c>
      <c r="M28">
        <v>5</v>
      </c>
      <c r="N28">
        <v>19</v>
      </c>
      <c r="O28">
        <f>IF(AND(HCBS!H28 &lt; 300000,'ASP-1'!B28 &gt; 0,'ASP-1-multithread'!B28 &gt; 0,'ASP-2'!B28 &gt; 0,'ASP-2-multithread'!B28 &gt; 0),H28, -1)</f>
        <v>-1</v>
      </c>
    </row>
    <row r="29" spans="2:15" x14ac:dyDescent="0.25">
      <c r="B29">
        <v>12</v>
      </c>
      <c r="C29">
        <v>12</v>
      </c>
      <c r="D29">
        <v>18</v>
      </c>
      <c r="E29">
        <v>21</v>
      </c>
      <c r="F29">
        <v>7</v>
      </c>
      <c r="G29">
        <v>1</v>
      </c>
      <c r="H29">
        <v>121.72800000000299</v>
      </c>
      <c r="I29">
        <v>151</v>
      </c>
      <c r="J29">
        <v>93</v>
      </c>
      <c r="K29">
        <v>114</v>
      </c>
      <c r="L29">
        <v>132</v>
      </c>
      <c r="M29">
        <v>10</v>
      </c>
      <c r="N29">
        <v>18</v>
      </c>
      <c r="O29">
        <f>IF(AND(HCBS!H29 &lt; 300000,'ASP-1'!B29 &gt; 0,'ASP-1-multithread'!B29 &gt; 0,'ASP-2'!B29 &gt; 0,'ASP-2-multithread'!B29 &gt; 0),H29, -1)</f>
        <v>-1</v>
      </c>
    </row>
    <row r="30" spans="2:15" x14ac:dyDescent="0.25">
      <c r="B30">
        <v>12</v>
      </c>
      <c r="C30">
        <v>12</v>
      </c>
      <c r="D30">
        <v>18</v>
      </c>
      <c r="E30">
        <v>21</v>
      </c>
      <c r="F30">
        <v>8</v>
      </c>
      <c r="G30">
        <v>0</v>
      </c>
      <c r="H30">
        <v>300009.35570000001</v>
      </c>
      <c r="I30">
        <v>-2</v>
      </c>
      <c r="J30">
        <v>535</v>
      </c>
      <c r="K30">
        <v>679</v>
      </c>
      <c r="L30">
        <v>719</v>
      </c>
      <c r="M30">
        <v>10</v>
      </c>
      <c r="N30">
        <v>-1</v>
      </c>
      <c r="O30">
        <f>IF(AND(HCBS!H30 &lt; 300000,'ASP-1'!B30 &gt; 0,'ASP-1-multithread'!B30 &gt; 0,'ASP-2'!B30 &gt; 0,'ASP-2-multithread'!B30 &gt; 0),H30, -1)</f>
        <v>-1</v>
      </c>
    </row>
    <row r="31" spans="2:15" x14ac:dyDescent="0.25">
      <c r="B31">
        <v>12</v>
      </c>
      <c r="C31">
        <v>12</v>
      </c>
      <c r="D31">
        <v>18</v>
      </c>
      <c r="E31">
        <v>21</v>
      </c>
      <c r="F31">
        <v>9</v>
      </c>
      <c r="G31">
        <v>1</v>
      </c>
      <c r="H31">
        <v>9.9168000000063294</v>
      </c>
      <c r="I31">
        <v>140</v>
      </c>
      <c r="J31">
        <v>9</v>
      </c>
      <c r="K31">
        <v>15</v>
      </c>
      <c r="L31">
        <v>21</v>
      </c>
      <c r="M31">
        <v>3</v>
      </c>
      <c r="N31">
        <v>17</v>
      </c>
      <c r="O31">
        <f>IF(AND(HCBS!H31 &lt; 300000,'ASP-1'!B31 &gt; 0,'ASP-1-multithread'!B31 &gt; 0,'ASP-2'!B31 &gt; 0,'ASP-2-multithread'!B31 &gt; 0),H31, -1)</f>
        <v>-1</v>
      </c>
    </row>
    <row r="32" spans="2:15" x14ac:dyDescent="0.25">
      <c r="B32">
        <v>12</v>
      </c>
      <c r="C32">
        <v>12</v>
      </c>
      <c r="D32">
        <v>20</v>
      </c>
      <c r="E32">
        <v>21</v>
      </c>
      <c r="F32">
        <v>0</v>
      </c>
      <c r="G32">
        <v>1</v>
      </c>
      <c r="H32">
        <v>121140.3312</v>
      </c>
      <c r="I32">
        <v>179</v>
      </c>
      <c r="J32">
        <v>233</v>
      </c>
      <c r="K32">
        <v>329</v>
      </c>
      <c r="L32">
        <v>266</v>
      </c>
      <c r="M32">
        <v>20</v>
      </c>
      <c r="N32">
        <v>22</v>
      </c>
      <c r="O32">
        <f>IF(AND(HCBS!H32 &lt; 300000,'ASP-1'!B32 &gt; 0,'ASP-1-multithread'!B32 &gt; 0,'ASP-2'!B32 &gt; 0,'ASP-2-multithread'!B32 &gt; 0),H32, -1)</f>
        <v>-1</v>
      </c>
    </row>
    <row r="33" spans="2:15" x14ac:dyDescent="0.25">
      <c r="B33">
        <v>12</v>
      </c>
      <c r="C33">
        <v>12</v>
      </c>
      <c r="D33">
        <v>20</v>
      </c>
      <c r="E33">
        <v>21</v>
      </c>
      <c r="F33">
        <v>1</v>
      </c>
      <c r="G33">
        <v>1</v>
      </c>
      <c r="H33">
        <v>4192.3501999999899</v>
      </c>
      <c r="I33">
        <v>169</v>
      </c>
      <c r="J33">
        <v>608</v>
      </c>
      <c r="K33">
        <v>1016</v>
      </c>
      <c r="L33">
        <v>762</v>
      </c>
      <c r="M33">
        <v>9</v>
      </c>
      <c r="N33">
        <v>16</v>
      </c>
      <c r="O33">
        <f>IF(AND(HCBS!H33 &lt; 300000,'ASP-1'!B33 &gt; 0,'ASP-1-multithread'!B33 &gt; 0,'ASP-2'!B33 &gt; 0,'ASP-2-multithread'!B33 &gt; 0),H33, -1)</f>
        <v>-1</v>
      </c>
    </row>
    <row r="34" spans="2:15" x14ac:dyDescent="0.25">
      <c r="B34">
        <v>12</v>
      </c>
      <c r="C34">
        <v>12</v>
      </c>
      <c r="D34">
        <v>20</v>
      </c>
      <c r="E34">
        <v>21</v>
      </c>
      <c r="F34">
        <v>2</v>
      </c>
      <c r="G34">
        <v>1</v>
      </c>
      <c r="H34">
        <v>10.968799999915101</v>
      </c>
      <c r="I34">
        <v>143</v>
      </c>
      <c r="J34">
        <v>22</v>
      </c>
      <c r="K34">
        <v>33</v>
      </c>
      <c r="L34">
        <v>42</v>
      </c>
      <c r="M34">
        <v>3</v>
      </c>
      <c r="N34">
        <v>15</v>
      </c>
      <c r="O34">
        <f>IF(AND(HCBS!H34 &lt; 300000,'ASP-1'!B34 &gt; 0,'ASP-1-multithread'!B34 &gt; 0,'ASP-2'!B34 &gt; 0,'ASP-2-multithread'!B34 &gt; 0),H34, -1)</f>
        <v>-1</v>
      </c>
    </row>
    <row r="35" spans="2:15" x14ac:dyDescent="0.25">
      <c r="B35">
        <v>12</v>
      </c>
      <c r="C35">
        <v>12</v>
      </c>
      <c r="D35">
        <v>20</v>
      </c>
      <c r="E35">
        <v>21</v>
      </c>
      <c r="F35">
        <v>3</v>
      </c>
      <c r="G35">
        <v>0</v>
      </c>
      <c r="H35">
        <v>300001.70169999998</v>
      </c>
      <c r="I35">
        <v>-2</v>
      </c>
      <c r="J35">
        <v>711</v>
      </c>
      <c r="K35">
        <v>1266</v>
      </c>
      <c r="L35">
        <v>1129</v>
      </c>
      <c r="M35">
        <v>10</v>
      </c>
      <c r="N35">
        <v>-1</v>
      </c>
      <c r="O35">
        <f>IF(AND(HCBS!H35 &lt; 300000,'ASP-1'!B35 &gt; 0,'ASP-1-multithread'!B35 &gt; 0,'ASP-2'!B35 &gt; 0,'ASP-2-multithread'!B35 &gt; 0),H35, -1)</f>
        <v>-1</v>
      </c>
    </row>
    <row r="36" spans="2:15" x14ac:dyDescent="0.25">
      <c r="B36">
        <v>12</v>
      </c>
      <c r="C36">
        <v>12</v>
      </c>
      <c r="D36">
        <v>20</v>
      </c>
      <c r="E36">
        <v>21</v>
      </c>
      <c r="F36">
        <v>4</v>
      </c>
      <c r="G36">
        <v>1</v>
      </c>
      <c r="H36">
        <v>1422.8619000001299</v>
      </c>
      <c r="I36">
        <v>171</v>
      </c>
      <c r="J36">
        <v>202</v>
      </c>
      <c r="K36">
        <v>307</v>
      </c>
      <c r="L36">
        <v>250</v>
      </c>
      <c r="M36">
        <v>14</v>
      </c>
      <c r="N36">
        <v>13</v>
      </c>
      <c r="O36">
        <f>IF(AND(HCBS!H36 &lt; 300000,'ASP-1'!B36 &gt; 0,'ASP-1-multithread'!B36 &gt; 0,'ASP-2'!B36 &gt; 0,'ASP-2-multithread'!B36 &gt; 0),H36, -1)</f>
        <v>-1</v>
      </c>
    </row>
    <row r="37" spans="2:15" x14ac:dyDescent="0.25">
      <c r="B37">
        <v>12</v>
      </c>
      <c r="C37">
        <v>12</v>
      </c>
      <c r="D37">
        <v>20</v>
      </c>
      <c r="E37">
        <v>21</v>
      </c>
      <c r="F37">
        <v>5</v>
      </c>
      <c r="G37">
        <v>1</v>
      </c>
      <c r="H37">
        <v>95.351999999955297</v>
      </c>
      <c r="I37">
        <v>123</v>
      </c>
      <c r="J37">
        <v>113</v>
      </c>
      <c r="K37">
        <v>158</v>
      </c>
      <c r="L37">
        <v>159</v>
      </c>
      <c r="M37">
        <v>10</v>
      </c>
      <c r="N37">
        <v>14</v>
      </c>
      <c r="O37">
        <f>IF(AND(HCBS!H37 &lt; 300000,'ASP-1'!B37 &gt; 0,'ASP-1-multithread'!B37 &gt; 0,'ASP-2'!B37 &gt; 0,'ASP-2-multithread'!B37 &gt; 0),H37, -1)</f>
        <v>-1</v>
      </c>
    </row>
    <row r="38" spans="2:15" x14ac:dyDescent="0.25">
      <c r="B38">
        <v>12</v>
      </c>
      <c r="C38">
        <v>12</v>
      </c>
      <c r="D38">
        <v>20</v>
      </c>
      <c r="E38">
        <v>21</v>
      </c>
      <c r="F38">
        <v>6</v>
      </c>
      <c r="G38">
        <v>1</v>
      </c>
      <c r="H38">
        <v>59.003899999894202</v>
      </c>
      <c r="I38">
        <v>153</v>
      </c>
      <c r="J38">
        <v>63</v>
      </c>
      <c r="K38">
        <v>103</v>
      </c>
      <c r="L38">
        <v>110</v>
      </c>
      <c r="M38">
        <v>6</v>
      </c>
      <c r="N38">
        <v>14</v>
      </c>
      <c r="O38">
        <f>IF(AND(HCBS!H38 &lt; 300000,'ASP-1'!B38 &gt; 0,'ASP-1-multithread'!B38 &gt; 0,'ASP-2'!B38 &gt; 0,'ASP-2-multithread'!B38 &gt; 0),H38, -1)</f>
        <v>-1</v>
      </c>
    </row>
    <row r="39" spans="2:15" x14ac:dyDescent="0.25">
      <c r="B39">
        <v>12</v>
      </c>
      <c r="C39">
        <v>12</v>
      </c>
      <c r="D39">
        <v>20</v>
      </c>
      <c r="E39">
        <v>21</v>
      </c>
      <c r="F39">
        <v>7</v>
      </c>
      <c r="G39">
        <v>1</v>
      </c>
      <c r="H39">
        <v>119927.3204</v>
      </c>
      <c r="I39">
        <v>148</v>
      </c>
      <c r="J39">
        <v>561</v>
      </c>
      <c r="K39">
        <v>859</v>
      </c>
      <c r="L39">
        <v>784</v>
      </c>
      <c r="M39">
        <v>7</v>
      </c>
      <c r="N39">
        <v>16</v>
      </c>
      <c r="O39">
        <f>IF(AND(HCBS!H39 &lt; 300000,'ASP-1'!B39 &gt; 0,'ASP-1-multithread'!B39 &gt; 0,'ASP-2'!B39 &gt; 0,'ASP-2-multithread'!B39 &gt; 0),H39, -1)</f>
        <v>-1</v>
      </c>
    </row>
    <row r="40" spans="2:15" x14ac:dyDescent="0.25">
      <c r="B40">
        <v>12</v>
      </c>
      <c r="C40">
        <v>12</v>
      </c>
      <c r="D40">
        <v>20</v>
      </c>
      <c r="E40">
        <v>21</v>
      </c>
      <c r="F40">
        <v>8</v>
      </c>
      <c r="G40">
        <v>1</v>
      </c>
      <c r="H40">
        <v>4.7880000001750904</v>
      </c>
      <c r="I40">
        <v>149</v>
      </c>
      <c r="J40">
        <v>10</v>
      </c>
      <c r="K40">
        <v>13</v>
      </c>
      <c r="L40">
        <v>20</v>
      </c>
      <c r="M40">
        <v>4</v>
      </c>
      <c r="N40">
        <v>20</v>
      </c>
      <c r="O40">
        <f>IF(AND(HCBS!H40 &lt; 300000,'ASP-1'!B40 &gt; 0,'ASP-1-multithread'!B40 &gt; 0,'ASP-2'!B40 &gt; 0,'ASP-2-multithread'!B40 &gt; 0),H40, -1)</f>
        <v>-1</v>
      </c>
    </row>
    <row r="41" spans="2:15" x14ac:dyDescent="0.25">
      <c r="B41">
        <v>12</v>
      </c>
      <c r="C41">
        <v>12</v>
      </c>
      <c r="D41">
        <v>20</v>
      </c>
      <c r="E41">
        <v>21</v>
      </c>
      <c r="F41">
        <v>9</v>
      </c>
      <c r="G41">
        <v>1</v>
      </c>
      <c r="H41">
        <v>22968.217400000001</v>
      </c>
      <c r="I41">
        <v>149</v>
      </c>
      <c r="J41">
        <v>735</v>
      </c>
      <c r="K41">
        <v>1050</v>
      </c>
      <c r="L41">
        <v>1062</v>
      </c>
      <c r="M41">
        <v>11</v>
      </c>
      <c r="N41">
        <v>20</v>
      </c>
      <c r="O41">
        <f>IF(AND(HCBS!H41 &lt; 300000,'ASP-1'!B41 &gt; 0,'ASP-1-multithread'!B41 &gt; 0,'ASP-2'!B41 &gt; 0,'ASP-2-multithread'!B41 &gt; 0),H41, -1)</f>
        <v>-1</v>
      </c>
    </row>
    <row r="42" spans="2:15" x14ac:dyDescent="0.25">
      <c r="B42">
        <v>12</v>
      </c>
      <c r="C42">
        <v>12</v>
      </c>
      <c r="D42">
        <v>22</v>
      </c>
      <c r="E42">
        <v>21</v>
      </c>
      <c r="F42">
        <v>0</v>
      </c>
      <c r="G42">
        <v>1</v>
      </c>
      <c r="H42">
        <v>24.817599999951199</v>
      </c>
      <c r="I42">
        <v>189</v>
      </c>
      <c r="J42">
        <v>27</v>
      </c>
      <c r="K42">
        <v>44</v>
      </c>
      <c r="L42">
        <v>50</v>
      </c>
      <c r="M42">
        <v>7</v>
      </c>
      <c r="N42">
        <v>17</v>
      </c>
      <c r="O42">
        <f>IF(AND(HCBS!H42 &lt; 300000,'ASP-1'!B42 &gt; 0,'ASP-1-multithread'!B42 &gt; 0,'ASP-2'!B42 &gt; 0,'ASP-2-multithread'!B42 &gt; 0),H42, -1)</f>
        <v>-1</v>
      </c>
    </row>
    <row r="43" spans="2:15" x14ac:dyDescent="0.25">
      <c r="B43">
        <v>12</v>
      </c>
      <c r="C43">
        <v>12</v>
      </c>
      <c r="D43">
        <v>22</v>
      </c>
      <c r="E43">
        <v>21</v>
      </c>
      <c r="F43">
        <v>1</v>
      </c>
      <c r="G43">
        <v>0</v>
      </c>
      <c r="H43">
        <v>300003.17009999999</v>
      </c>
      <c r="I43">
        <v>-2</v>
      </c>
      <c r="J43">
        <v>421</v>
      </c>
      <c r="K43">
        <v>671</v>
      </c>
      <c r="L43">
        <v>521</v>
      </c>
      <c r="M43">
        <v>15</v>
      </c>
      <c r="N43">
        <v>-1</v>
      </c>
      <c r="O43">
        <f>IF(AND(HCBS!H43 &lt; 300000,'ASP-1'!B43 &gt; 0,'ASP-1-multithread'!B43 &gt; 0,'ASP-2'!B43 &gt; 0,'ASP-2-multithread'!B43 &gt; 0),H43, -1)</f>
        <v>-1</v>
      </c>
    </row>
    <row r="44" spans="2:15" x14ac:dyDescent="0.25">
      <c r="B44">
        <v>12</v>
      </c>
      <c r="C44">
        <v>12</v>
      </c>
      <c r="D44">
        <v>22</v>
      </c>
      <c r="E44">
        <v>21</v>
      </c>
      <c r="F44">
        <v>2</v>
      </c>
      <c r="G44">
        <v>0</v>
      </c>
      <c r="H44">
        <v>300001.89409999998</v>
      </c>
      <c r="I44">
        <v>-2</v>
      </c>
      <c r="J44">
        <v>664</v>
      </c>
      <c r="K44">
        <v>1270</v>
      </c>
      <c r="L44">
        <v>1017</v>
      </c>
      <c r="M44">
        <v>15</v>
      </c>
      <c r="N44">
        <v>-1</v>
      </c>
      <c r="O44">
        <f>IF(AND(HCBS!H44 &lt; 300000,'ASP-1'!B44 &gt; 0,'ASP-1-multithread'!B44 &gt; 0,'ASP-2'!B44 &gt; 0,'ASP-2-multithread'!B44 &gt; 0),H44, -1)</f>
        <v>-1</v>
      </c>
    </row>
    <row r="45" spans="2:15" x14ac:dyDescent="0.25">
      <c r="B45">
        <v>12</v>
      </c>
      <c r="C45">
        <v>12</v>
      </c>
      <c r="D45">
        <v>22</v>
      </c>
      <c r="E45">
        <v>21</v>
      </c>
      <c r="F45">
        <v>3</v>
      </c>
      <c r="G45">
        <v>0</v>
      </c>
      <c r="H45">
        <v>300001.98839999997</v>
      </c>
      <c r="I45">
        <v>-2</v>
      </c>
      <c r="J45">
        <v>1107</v>
      </c>
      <c r="K45">
        <v>1736</v>
      </c>
      <c r="L45">
        <v>1432</v>
      </c>
      <c r="M45">
        <v>14</v>
      </c>
      <c r="N45">
        <v>-1</v>
      </c>
      <c r="O45">
        <f>IF(AND(HCBS!H45 &lt; 300000,'ASP-1'!B45 &gt; 0,'ASP-1-multithread'!B45 &gt; 0,'ASP-2'!B45 &gt; 0,'ASP-2-multithread'!B45 &gt; 0),H45, -1)</f>
        <v>-1</v>
      </c>
    </row>
    <row r="46" spans="2:15" x14ac:dyDescent="0.25">
      <c r="B46">
        <v>12</v>
      </c>
      <c r="C46">
        <v>12</v>
      </c>
      <c r="D46">
        <v>22</v>
      </c>
      <c r="E46">
        <v>21</v>
      </c>
      <c r="F46">
        <v>4</v>
      </c>
      <c r="G46">
        <v>0</v>
      </c>
      <c r="H46">
        <v>300001.76150000002</v>
      </c>
      <c r="I46">
        <v>-2</v>
      </c>
      <c r="J46">
        <v>1088</v>
      </c>
      <c r="K46">
        <v>2094</v>
      </c>
      <c r="L46">
        <v>1626</v>
      </c>
      <c r="M46">
        <v>22</v>
      </c>
      <c r="N46">
        <v>-1</v>
      </c>
      <c r="O46">
        <f>IF(AND(HCBS!H46 &lt; 300000,'ASP-1'!B46 &gt; 0,'ASP-1-multithread'!B46 &gt; 0,'ASP-2'!B46 &gt; 0,'ASP-2-multithread'!B46 &gt; 0),H46, -1)</f>
        <v>-1</v>
      </c>
    </row>
    <row r="47" spans="2:15" x14ac:dyDescent="0.25">
      <c r="B47">
        <v>12</v>
      </c>
      <c r="C47">
        <v>12</v>
      </c>
      <c r="D47">
        <v>22</v>
      </c>
      <c r="E47">
        <v>21</v>
      </c>
      <c r="F47">
        <v>5</v>
      </c>
      <c r="G47">
        <v>0</v>
      </c>
      <c r="H47">
        <v>300001.76299999998</v>
      </c>
      <c r="I47">
        <v>-2</v>
      </c>
      <c r="J47">
        <v>656</v>
      </c>
      <c r="K47">
        <v>990</v>
      </c>
      <c r="L47">
        <v>934</v>
      </c>
      <c r="M47">
        <v>13</v>
      </c>
      <c r="N47">
        <v>-1</v>
      </c>
      <c r="O47">
        <f>IF(AND(HCBS!H47 &lt; 300000,'ASP-1'!B47 &gt; 0,'ASP-1-multithread'!B47 &gt; 0,'ASP-2'!B47 &gt; 0,'ASP-2-multithread'!B47 &gt; 0),H47, -1)</f>
        <v>-1</v>
      </c>
    </row>
    <row r="48" spans="2:15" x14ac:dyDescent="0.25">
      <c r="B48">
        <v>12</v>
      </c>
      <c r="C48">
        <v>12</v>
      </c>
      <c r="D48">
        <v>22</v>
      </c>
      <c r="E48">
        <v>21</v>
      </c>
      <c r="F48">
        <v>6</v>
      </c>
      <c r="G48">
        <v>0</v>
      </c>
      <c r="H48">
        <v>300004.42810000002</v>
      </c>
      <c r="I48">
        <v>-2</v>
      </c>
      <c r="J48">
        <v>731</v>
      </c>
      <c r="K48">
        <v>1197</v>
      </c>
      <c r="L48">
        <v>967</v>
      </c>
      <c r="M48">
        <v>14</v>
      </c>
      <c r="N48">
        <v>-1</v>
      </c>
      <c r="O48">
        <f>IF(AND(HCBS!H48 &lt; 300000,'ASP-1'!B48 &gt; 0,'ASP-1-multithread'!B48 &gt; 0,'ASP-2'!B48 &gt; 0,'ASP-2-multithread'!B48 &gt; 0),H48, -1)</f>
        <v>-1</v>
      </c>
    </row>
    <row r="49" spans="2:15" x14ac:dyDescent="0.25">
      <c r="B49">
        <v>12</v>
      </c>
      <c r="C49">
        <v>12</v>
      </c>
      <c r="D49">
        <v>22</v>
      </c>
      <c r="E49">
        <v>21</v>
      </c>
      <c r="F49">
        <v>7</v>
      </c>
      <c r="G49">
        <v>0</v>
      </c>
      <c r="H49">
        <v>300002.4509</v>
      </c>
      <c r="I49">
        <v>-2</v>
      </c>
      <c r="J49">
        <v>693</v>
      </c>
      <c r="K49">
        <v>1074</v>
      </c>
      <c r="L49">
        <v>937</v>
      </c>
      <c r="M49">
        <v>15</v>
      </c>
      <c r="N49">
        <v>-1</v>
      </c>
      <c r="O49">
        <f>IF(AND(HCBS!H49 &lt; 300000,'ASP-1'!B49 &gt; 0,'ASP-1-multithread'!B49 &gt; 0,'ASP-2'!B49 &gt; 0,'ASP-2-multithread'!B49 &gt; 0),H49, -1)</f>
        <v>-1</v>
      </c>
    </row>
    <row r="50" spans="2:15" x14ac:dyDescent="0.25">
      <c r="B50">
        <v>12</v>
      </c>
      <c r="C50">
        <v>12</v>
      </c>
      <c r="D50">
        <v>22</v>
      </c>
      <c r="E50">
        <v>21</v>
      </c>
      <c r="F50">
        <v>8</v>
      </c>
      <c r="G50">
        <v>1</v>
      </c>
      <c r="H50">
        <v>223.968100000173</v>
      </c>
      <c r="I50">
        <v>201</v>
      </c>
      <c r="J50">
        <v>211</v>
      </c>
      <c r="K50">
        <v>364</v>
      </c>
      <c r="L50">
        <v>343</v>
      </c>
      <c r="M50">
        <v>8</v>
      </c>
      <c r="N50">
        <v>19</v>
      </c>
      <c r="O50">
        <f>IF(AND(HCBS!H50 &lt; 300000,'ASP-1'!B50 &gt; 0,'ASP-1-multithread'!B50 &gt; 0,'ASP-2'!B50 &gt; 0,'ASP-2-multithread'!B50 &gt; 0),H50, -1)</f>
        <v>-1</v>
      </c>
    </row>
    <row r="51" spans="2:15" x14ac:dyDescent="0.25">
      <c r="B51">
        <v>12</v>
      </c>
      <c r="C51">
        <v>12</v>
      </c>
      <c r="D51">
        <v>22</v>
      </c>
      <c r="E51">
        <v>21</v>
      </c>
      <c r="F51">
        <v>9</v>
      </c>
      <c r="G51">
        <v>0</v>
      </c>
      <c r="H51">
        <v>300007.64769999997</v>
      </c>
      <c r="I51">
        <v>-2</v>
      </c>
      <c r="J51">
        <v>725</v>
      </c>
      <c r="K51">
        <v>1385</v>
      </c>
      <c r="L51">
        <v>1152</v>
      </c>
      <c r="M51">
        <v>10</v>
      </c>
      <c r="N51">
        <v>-1</v>
      </c>
      <c r="O51">
        <f>IF(AND(HCBS!H51 &lt; 300000,'ASP-1'!B51 &gt; 0,'ASP-1-multithread'!B51 &gt; 0,'ASP-2'!B51 &gt; 0,'ASP-2-multithread'!B51 &gt; 0),H51, -1)</f>
        <v>-1</v>
      </c>
    </row>
    <row r="52" spans="2:15" x14ac:dyDescent="0.25">
      <c r="B52">
        <v>12</v>
      </c>
      <c r="C52">
        <v>12</v>
      </c>
      <c r="D52">
        <v>24</v>
      </c>
      <c r="E52">
        <v>21</v>
      </c>
      <c r="F52">
        <v>0</v>
      </c>
      <c r="G52">
        <v>0</v>
      </c>
      <c r="H52">
        <v>300001.89559999999</v>
      </c>
      <c r="I52">
        <v>-2</v>
      </c>
      <c r="J52">
        <v>1118</v>
      </c>
      <c r="K52">
        <v>1906</v>
      </c>
      <c r="L52">
        <v>1537</v>
      </c>
      <c r="M52">
        <v>8</v>
      </c>
      <c r="N52">
        <v>-1</v>
      </c>
      <c r="O52">
        <f>IF(AND(HCBS!H52 &lt; 300000,'ASP-1'!B52 &gt; 0,'ASP-1-multithread'!B52 &gt; 0,'ASP-2'!B52 &gt; 0,'ASP-2-multithread'!B52 &gt; 0),H52, -1)</f>
        <v>-1</v>
      </c>
    </row>
    <row r="53" spans="2:15" x14ac:dyDescent="0.25">
      <c r="B53">
        <v>12</v>
      </c>
      <c r="C53">
        <v>12</v>
      </c>
      <c r="D53">
        <v>24</v>
      </c>
      <c r="E53">
        <v>21</v>
      </c>
      <c r="F53">
        <v>1</v>
      </c>
      <c r="G53">
        <v>0</v>
      </c>
      <c r="H53">
        <v>300001.71730000002</v>
      </c>
      <c r="I53">
        <v>-2</v>
      </c>
      <c r="J53">
        <v>820</v>
      </c>
      <c r="K53">
        <v>1432</v>
      </c>
      <c r="L53">
        <v>1164</v>
      </c>
      <c r="M53">
        <v>17</v>
      </c>
      <c r="N53">
        <v>-1</v>
      </c>
      <c r="O53">
        <f>IF(AND(HCBS!H53 &lt; 300000,'ASP-1'!B53 &gt; 0,'ASP-1-multithread'!B53 &gt; 0,'ASP-2'!B53 &gt; 0,'ASP-2-multithread'!B53 &gt; 0),H53, -1)</f>
        <v>-1</v>
      </c>
    </row>
    <row r="54" spans="2:15" x14ac:dyDescent="0.25">
      <c r="B54">
        <v>12</v>
      </c>
      <c r="C54">
        <v>12</v>
      </c>
      <c r="D54">
        <v>24</v>
      </c>
      <c r="E54">
        <v>21</v>
      </c>
      <c r="F54">
        <v>2</v>
      </c>
      <c r="G54">
        <v>0</v>
      </c>
      <c r="H54">
        <v>300002.787699999</v>
      </c>
      <c r="I54">
        <v>-2</v>
      </c>
      <c r="J54">
        <v>581</v>
      </c>
      <c r="K54">
        <v>808</v>
      </c>
      <c r="L54">
        <v>739</v>
      </c>
      <c r="M54">
        <v>13</v>
      </c>
      <c r="N54">
        <v>-1</v>
      </c>
      <c r="O54">
        <f>IF(AND(HCBS!H54 &lt; 300000,'ASP-1'!B54 &gt; 0,'ASP-1-multithread'!B54 &gt; 0,'ASP-2'!B54 &gt; 0,'ASP-2-multithread'!B54 &gt; 0),H54, -1)</f>
        <v>-1</v>
      </c>
    </row>
    <row r="55" spans="2:15" x14ac:dyDescent="0.25">
      <c r="B55">
        <v>12</v>
      </c>
      <c r="C55">
        <v>12</v>
      </c>
      <c r="D55">
        <v>24</v>
      </c>
      <c r="E55">
        <v>21</v>
      </c>
      <c r="F55">
        <v>3</v>
      </c>
      <c r="G55">
        <v>0</v>
      </c>
      <c r="H55">
        <v>300002.73320000002</v>
      </c>
      <c r="I55">
        <v>-2</v>
      </c>
      <c r="J55">
        <v>621</v>
      </c>
      <c r="K55">
        <v>996</v>
      </c>
      <c r="L55">
        <v>849</v>
      </c>
      <c r="M55">
        <v>12</v>
      </c>
      <c r="N55">
        <v>-1</v>
      </c>
      <c r="O55">
        <f>IF(AND(HCBS!H55 &lt; 300000,'ASP-1'!B55 &gt; 0,'ASP-1-multithread'!B55 &gt; 0,'ASP-2'!B55 &gt; 0,'ASP-2-multithread'!B55 &gt; 0),H55, -1)</f>
        <v>-1</v>
      </c>
    </row>
    <row r="56" spans="2:15" x14ac:dyDescent="0.25">
      <c r="B56">
        <v>12</v>
      </c>
      <c r="C56">
        <v>12</v>
      </c>
      <c r="D56">
        <v>24</v>
      </c>
      <c r="E56">
        <v>21</v>
      </c>
      <c r="F56">
        <v>4</v>
      </c>
      <c r="G56">
        <v>0</v>
      </c>
      <c r="H56">
        <v>300008.78039999999</v>
      </c>
      <c r="I56">
        <v>-2</v>
      </c>
      <c r="J56">
        <v>898</v>
      </c>
      <c r="K56">
        <v>1487</v>
      </c>
      <c r="L56">
        <v>1320</v>
      </c>
      <c r="M56">
        <v>5</v>
      </c>
      <c r="N56">
        <v>-1</v>
      </c>
      <c r="O56">
        <f>IF(AND(HCBS!H56 &lt; 300000,'ASP-1'!B56 &gt; 0,'ASP-1-multithread'!B56 &gt; 0,'ASP-2'!B56 &gt; 0,'ASP-2-multithread'!B56 &gt; 0),H56, -1)</f>
        <v>-1</v>
      </c>
    </row>
    <row r="57" spans="2:15" x14ac:dyDescent="0.25">
      <c r="B57">
        <v>12</v>
      </c>
      <c r="C57">
        <v>12</v>
      </c>
      <c r="D57">
        <v>24</v>
      </c>
      <c r="E57">
        <v>21</v>
      </c>
      <c r="F57">
        <v>5</v>
      </c>
      <c r="G57">
        <v>0</v>
      </c>
      <c r="H57">
        <v>300002.74190000002</v>
      </c>
      <c r="I57">
        <v>-2</v>
      </c>
      <c r="J57">
        <v>1029</v>
      </c>
      <c r="K57">
        <v>1743</v>
      </c>
      <c r="L57">
        <v>1347</v>
      </c>
      <c r="M57">
        <v>8</v>
      </c>
      <c r="N57">
        <v>-1</v>
      </c>
      <c r="O57">
        <f>IF(AND(HCBS!H57 &lt; 300000,'ASP-1'!B57 &gt; 0,'ASP-1-multithread'!B57 &gt; 0,'ASP-2'!B57 &gt; 0,'ASP-2-multithread'!B57 &gt; 0),H57, -1)</f>
        <v>-1</v>
      </c>
    </row>
    <row r="58" spans="2:15" x14ac:dyDescent="0.25">
      <c r="B58">
        <v>12</v>
      </c>
      <c r="C58">
        <v>12</v>
      </c>
      <c r="D58">
        <v>24</v>
      </c>
      <c r="E58">
        <v>21</v>
      </c>
      <c r="F58">
        <v>6</v>
      </c>
      <c r="G58">
        <v>0</v>
      </c>
      <c r="H58">
        <v>300001.69770000002</v>
      </c>
      <c r="I58">
        <v>-2</v>
      </c>
      <c r="J58">
        <v>639</v>
      </c>
      <c r="K58">
        <v>901</v>
      </c>
      <c r="L58">
        <v>894</v>
      </c>
      <c r="M58">
        <v>11</v>
      </c>
      <c r="N58">
        <v>-1</v>
      </c>
      <c r="O58">
        <f>IF(AND(HCBS!H58 &lt; 300000,'ASP-1'!B58 &gt; 0,'ASP-1-multithread'!B58 &gt; 0,'ASP-2'!B58 &gt; 0,'ASP-2-multithread'!B58 &gt; 0),H58, -1)</f>
        <v>-1</v>
      </c>
    </row>
    <row r="59" spans="2:15" x14ac:dyDescent="0.25">
      <c r="B59">
        <v>12</v>
      </c>
      <c r="C59">
        <v>12</v>
      </c>
      <c r="D59">
        <v>24</v>
      </c>
      <c r="E59">
        <v>21</v>
      </c>
      <c r="F59">
        <v>7</v>
      </c>
      <c r="G59">
        <v>0</v>
      </c>
      <c r="H59">
        <v>300002.14020000002</v>
      </c>
      <c r="I59">
        <v>-2</v>
      </c>
      <c r="J59">
        <v>911</v>
      </c>
      <c r="K59">
        <v>1717</v>
      </c>
      <c r="L59">
        <v>1225</v>
      </c>
      <c r="M59">
        <v>10</v>
      </c>
      <c r="N59">
        <v>-1</v>
      </c>
      <c r="O59">
        <f>IF(AND(HCBS!H59 &lt; 300000,'ASP-1'!B59 &gt; 0,'ASP-1-multithread'!B59 &gt; 0,'ASP-2'!B59 &gt; 0,'ASP-2-multithread'!B59 &gt; 0),H59, -1)</f>
        <v>-1</v>
      </c>
    </row>
    <row r="60" spans="2:15" x14ac:dyDescent="0.25">
      <c r="B60">
        <v>12</v>
      </c>
      <c r="C60">
        <v>12</v>
      </c>
      <c r="D60">
        <v>24</v>
      </c>
      <c r="E60">
        <v>21</v>
      </c>
      <c r="F60">
        <v>8</v>
      </c>
      <c r="G60">
        <v>0</v>
      </c>
      <c r="H60">
        <v>300001.91220000002</v>
      </c>
      <c r="I60">
        <v>-2</v>
      </c>
      <c r="J60">
        <v>827</v>
      </c>
      <c r="K60">
        <v>1244</v>
      </c>
      <c r="L60">
        <v>1117</v>
      </c>
      <c r="M60">
        <v>11</v>
      </c>
      <c r="N60">
        <v>-1</v>
      </c>
      <c r="O60">
        <f>IF(AND(HCBS!H60 &lt; 300000,'ASP-1'!B60 &gt; 0,'ASP-1-multithread'!B60 &gt; 0,'ASP-2'!B60 &gt; 0,'ASP-2-multithread'!B60 &gt; 0),H60, -1)</f>
        <v>-1</v>
      </c>
    </row>
    <row r="61" spans="2:15" x14ac:dyDescent="0.25">
      <c r="B61">
        <v>12</v>
      </c>
      <c r="C61">
        <v>12</v>
      </c>
      <c r="D61">
        <v>24</v>
      </c>
      <c r="E61">
        <v>21</v>
      </c>
      <c r="F61">
        <v>9</v>
      </c>
      <c r="G61">
        <v>1</v>
      </c>
      <c r="H61">
        <v>11.4243999999017</v>
      </c>
      <c r="I61">
        <v>195</v>
      </c>
      <c r="J61">
        <v>14</v>
      </c>
      <c r="K61">
        <v>19</v>
      </c>
      <c r="L61">
        <v>35</v>
      </c>
      <c r="M61">
        <v>2</v>
      </c>
      <c r="N61">
        <v>16</v>
      </c>
      <c r="O61">
        <f>IF(AND(HCBS!H61 &lt; 300000,'ASP-1'!B61 &gt; 0,'ASP-1-multithread'!B61 &gt; 0,'ASP-2'!B61 &gt; 0,'ASP-2-multithread'!B61 &gt; 0),H61, -1)</f>
        <v>-1</v>
      </c>
    </row>
    <row r="62" spans="2:15" x14ac:dyDescent="0.25">
      <c r="B62">
        <v>12</v>
      </c>
      <c r="C62">
        <v>12</v>
      </c>
      <c r="D62">
        <v>26</v>
      </c>
      <c r="E62">
        <v>21</v>
      </c>
      <c r="F62">
        <v>0</v>
      </c>
      <c r="G62">
        <v>0</v>
      </c>
      <c r="H62">
        <v>300001.42519999901</v>
      </c>
      <c r="I62">
        <v>-2</v>
      </c>
      <c r="J62">
        <v>571</v>
      </c>
      <c r="K62">
        <v>1110</v>
      </c>
      <c r="L62">
        <v>959</v>
      </c>
      <c r="M62">
        <v>15</v>
      </c>
      <c r="N62">
        <v>-1</v>
      </c>
      <c r="O62">
        <f>IF(AND(HCBS!H62 &lt; 300000,'ASP-1'!B62 &gt; 0,'ASP-1-multithread'!B62 &gt; 0,'ASP-2'!B62 &gt; 0,'ASP-2-multithread'!B62 &gt; 0),H62, -1)</f>
        <v>-1</v>
      </c>
    </row>
    <row r="63" spans="2:15" x14ac:dyDescent="0.25">
      <c r="B63">
        <v>12</v>
      </c>
      <c r="C63">
        <v>12</v>
      </c>
      <c r="D63">
        <v>26</v>
      </c>
      <c r="E63">
        <v>21</v>
      </c>
      <c r="F63">
        <v>1</v>
      </c>
      <c r="G63">
        <v>1</v>
      </c>
      <c r="H63">
        <v>75398.945099999197</v>
      </c>
      <c r="I63">
        <v>224</v>
      </c>
      <c r="J63">
        <v>928</v>
      </c>
      <c r="K63">
        <v>1360</v>
      </c>
      <c r="L63">
        <v>1163</v>
      </c>
      <c r="M63">
        <v>8</v>
      </c>
      <c r="N63">
        <v>17</v>
      </c>
      <c r="O63">
        <f>IF(AND(HCBS!H63 &lt; 300000,'ASP-1'!B63 &gt; 0,'ASP-1-multithread'!B63 &gt; 0,'ASP-2'!B63 &gt; 0,'ASP-2-multithread'!B63 &gt; 0),H63, -1)</f>
        <v>-1</v>
      </c>
    </row>
    <row r="64" spans="2:15" x14ac:dyDescent="0.25">
      <c r="B64">
        <v>12</v>
      </c>
      <c r="C64">
        <v>12</v>
      </c>
      <c r="D64">
        <v>26</v>
      </c>
      <c r="E64">
        <v>21</v>
      </c>
      <c r="F64">
        <v>2</v>
      </c>
      <c r="G64">
        <v>0</v>
      </c>
      <c r="H64">
        <v>300001.91879999998</v>
      </c>
      <c r="I64">
        <v>-2</v>
      </c>
      <c r="J64">
        <v>372</v>
      </c>
      <c r="K64">
        <v>628</v>
      </c>
      <c r="L64">
        <v>542</v>
      </c>
      <c r="M64">
        <v>15</v>
      </c>
      <c r="N64">
        <v>-1</v>
      </c>
      <c r="O64">
        <f>IF(AND(HCBS!H64 &lt; 300000,'ASP-1'!B64 &gt; 0,'ASP-1-multithread'!B64 &gt; 0,'ASP-2'!B64 &gt; 0,'ASP-2-multithread'!B64 &gt; 0),H64, -1)</f>
        <v>-1</v>
      </c>
    </row>
    <row r="65" spans="2:15" x14ac:dyDescent="0.25">
      <c r="B65">
        <v>12</v>
      </c>
      <c r="C65">
        <v>12</v>
      </c>
      <c r="D65">
        <v>26</v>
      </c>
      <c r="E65">
        <v>21</v>
      </c>
      <c r="F65">
        <v>3</v>
      </c>
      <c r="G65">
        <v>0</v>
      </c>
      <c r="H65">
        <v>300002.36040000099</v>
      </c>
      <c r="I65">
        <v>-2</v>
      </c>
      <c r="J65">
        <v>666</v>
      </c>
      <c r="K65">
        <v>1295</v>
      </c>
      <c r="L65">
        <v>1124</v>
      </c>
      <c r="M65">
        <v>14</v>
      </c>
      <c r="N65">
        <v>-1</v>
      </c>
      <c r="O65">
        <f>IF(AND(HCBS!H65 &lt; 300000,'ASP-1'!B65 &gt; 0,'ASP-1-multithread'!B65 &gt; 0,'ASP-2'!B65 &gt; 0,'ASP-2-multithread'!B65 &gt; 0),H65, -1)</f>
        <v>-1</v>
      </c>
    </row>
    <row r="66" spans="2:15" x14ac:dyDescent="0.25">
      <c r="B66">
        <v>12</v>
      </c>
      <c r="C66">
        <v>12</v>
      </c>
      <c r="D66">
        <v>26</v>
      </c>
      <c r="E66">
        <v>21</v>
      </c>
      <c r="F66">
        <v>4</v>
      </c>
      <c r="G66">
        <v>0</v>
      </c>
      <c r="H66">
        <v>300003.31199999998</v>
      </c>
      <c r="I66">
        <v>-1</v>
      </c>
      <c r="J66">
        <v>1097</v>
      </c>
      <c r="K66">
        <v>1657</v>
      </c>
      <c r="L66">
        <v>1524</v>
      </c>
      <c r="M66">
        <v>-1</v>
      </c>
      <c r="N66">
        <v>-1</v>
      </c>
      <c r="O66">
        <f>IF(AND(HCBS!H66 &lt; 300000,'ASP-1'!B66 &gt; 0,'ASP-1-multithread'!B66 &gt; 0,'ASP-2'!B66 &gt; 0,'ASP-2-multithread'!B66 &gt; 0),H66, -1)</f>
        <v>-1</v>
      </c>
    </row>
    <row r="67" spans="2:15" x14ac:dyDescent="0.25">
      <c r="B67">
        <v>12</v>
      </c>
      <c r="C67">
        <v>12</v>
      </c>
      <c r="D67">
        <v>26</v>
      </c>
      <c r="E67">
        <v>21</v>
      </c>
      <c r="F67">
        <v>5</v>
      </c>
      <c r="G67">
        <v>1</v>
      </c>
      <c r="H67">
        <v>36.427000000141597</v>
      </c>
      <c r="I67">
        <v>202</v>
      </c>
      <c r="J67">
        <v>62</v>
      </c>
      <c r="K67">
        <v>89</v>
      </c>
      <c r="L67">
        <v>117</v>
      </c>
      <c r="M67">
        <v>7</v>
      </c>
      <c r="N67">
        <v>16</v>
      </c>
      <c r="O67">
        <f>IF(AND(HCBS!H67 &lt; 300000,'ASP-1'!B67 &gt; 0,'ASP-1-multithread'!B67 &gt; 0,'ASP-2'!B67 &gt; 0,'ASP-2-multithread'!B67 &gt; 0),H67, -1)</f>
        <v>-1</v>
      </c>
    </row>
    <row r="68" spans="2:15" x14ac:dyDescent="0.25">
      <c r="B68">
        <v>12</v>
      </c>
      <c r="C68">
        <v>12</v>
      </c>
      <c r="D68">
        <v>26</v>
      </c>
      <c r="E68">
        <v>21</v>
      </c>
      <c r="F68">
        <v>6</v>
      </c>
      <c r="G68">
        <v>0</v>
      </c>
      <c r="H68">
        <v>300002.491600001</v>
      </c>
      <c r="I68">
        <v>-2</v>
      </c>
      <c r="J68">
        <v>612</v>
      </c>
      <c r="K68">
        <v>1029</v>
      </c>
      <c r="L68">
        <v>826</v>
      </c>
      <c r="M68">
        <v>11</v>
      </c>
      <c r="N68">
        <v>-1</v>
      </c>
      <c r="O68">
        <f>IF(AND(HCBS!H68 &lt; 300000,'ASP-1'!B68 &gt; 0,'ASP-1-multithread'!B68 &gt; 0,'ASP-2'!B68 &gt; 0,'ASP-2-multithread'!B68 &gt; 0),H68, -1)</f>
        <v>-1</v>
      </c>
    </row>
    <row r="69" spans="2:15" x14ac:dyDescent="0.25">
      <c r="B69">
        <v>12</v>
      </c>
      <c r="C69">
        <v>12</v>
      </c>
      <c r="D69">
        <v>26</v>
      </c>
      <c r="E69">
        <v>21</v>
      </c>
      <c r="F69">
        <v>7</v>
      </c>
      <c r="G69">
        <v>0</v>
      </c>
      <c r="H69">
        <v>300002.43440000003</v>
      </c>
      <c r="I69">
        <v>-2</v>
      </c>
      <c r="J69">
        <v>768</v>
      </c>
      <c r="K69">
        <v>1303</v>
      </c>
      <c r="L69">
        <v>1130</v>
      </c>
      <c r="M69">
        <v>14</v>
      </c>
      <c r="N69">
        <v>-1</v>
      </c>
      <c r="O69">
        <f>IF(AND(HCBS!H69 &lt; 300000,'ASP-1'!B69 &gt; 0,'ASP-1-multithread'!B69 &gt; 0,'ASP-2'!B69 &gt; 0,'ASP-2-multithread'!B69 &gt; 0),H69, -1)</f>
        <v>-1</v>
      </c>
    </row>
    <row r="70" spans="2:15" x14ac:dyDescent="0.25">
      <c r="B70">
        <v>12</v>
      </c>
      <c r="C70">
        <v>12</v>
      </c>
      <c r="D70">
        <v>26</v>
      </c>
      <c r="E70">
        <v>21</v>
      </c>
      <c r="F70">
        <v>8</v>
      </c>
      <c r="G70">
        <v>0</v>
      </c>
      <c r="H70">
        <v>300004.4252</v>
      </c>
      <c r="I70">
        <v>-2</v>
      </c>
      <c r="J70">
        <v>941</v>
      </c>
      <c r="K70">
        <v>1564</v>
      </c>
      <c r="L70">
        <v>1172</v>
      </c>
      <c r="M70">
        <v>10</v>
      </c>
      <c r="N70">
        <v>-1</v>
      </c>
      <c r="O70">
        <f>IF(AND(HCBS!H70 &lt; 300000,'ASP-1'!B70 &gt; 0,'ASP-1-multithread'!B70 &gt; 0,'ASP-2'!B70 &gt; 0,'ASP-2-multithread'!B70 &gt; 0),H70, -1)</f>
        <v>-1</v>
      </c>
    </row>
    <row r="71" spans="2:15" x14ac:dyDescent="0.25">
      <c r="B71">
        <v>12</v>
      </c>
      <c r="C71">
        <v>12</v>
      </c>
      <c r="D71">
        <v>26</v>
      </c>
      <c r="E71">
        <v>21</v>
      </c>
      <c r="F71">
        <v>9</v>
      </c>
      <c r="G71">
        <v>0</v>
      </c>
      <c r="H71">
        <v>300004.68179999897</v>
      </c>
      <c r="I71">
        <v>-2</v>
      </c>
      <c r="J71">
        <v>1195</v>
      </c>
      <c r="K71">
        <v>2015</v>
      </c>
      <c r="L71">
        <v>1625</v>
      </c>
      <c r="M71">
        <v>11</v>
      </c>
      <c r="N71">
        <v>-1</v>
      </c>
      <c r="O71">
        <f>IF(AND(HCBS!H71 &lt; 300000,'ASP-1'!B71 &gt; 0,'ASP-1-multithread'!B71 &gt; 0,'ASP-2'!B71 &gt; 0,'ASP-2-multithread'!B71 &gt; 0),H71, -1)</f>
        <v>-1</v>
      </c>
    </row>
    <row r="72" spans="2:15" x14ac:dyDescent="0.25">
      <c r="B72">
        <v>12</v>
      </c>
      <c r="C72">
        <v>12</v>
      </c>
      <c r="D72">
        <v>28</v>
      </c>
      <c r="E72">
        <v>21</v>
      </c>
      <c r="F72">
        <v>0</v>
      </c>
      <c r="G72">
        <v>0</v>
      </c>
      <c r="H72">
        <v>300003.81349999999</v>
      </c>
      <c r="I72">
        <v>-2</v>
      </c>
      <c r="J72">
        <v>1517</v>
      </c>
      <c r="K72">
        <v>2871</v>
      </c>
      <c r="L72">
        <v>2238</v>
      </c>
      <c r="M72">
        <v>17</v>
      </c>
      <c r="N72">
        <v>-1</v>
      </c>
      <c r="O72">
        <f>IF(AND(HCBS!H72 &lt; 300000,'ASP-1'!B72 &gt; 0,'ASP-1-multithread'!B72 &gt; 0,'ASP-2'!B72 &gt; 0,'ASP-2-multithread'!B72 &gt; 0),H72, -1)</f>
        <v>-1</v>
      </c>
    </row>
    <row r="73" spans="2:15" x14ac:dyDescent="0.25">
      <c r="B73">
        <v>12</v>
      </c>
      <c r="C73">
        <v>12</v>
      </c>
      <c r="D73">
        <v>28</v>
      </c>
      <c r="E73">
        <v>21</v>
      </c>
      <c r="F73">
        <v>1</v>
      </c>
      <c r="G73">
        <v>0</v>
      </c>
      <c r="H73">
        <v>300004.763700001</v>
      </c>
      <c r="I73">
        <v>-2</v>
      </c>
      <c r="J73">
        <v>1139</v>
      </c>
      <c r="K73">
        <v>1725</v>
      </c>
      <c r="L73">
        <v>1366</v>
      </c>
      <c r="M73">
        <v>14</v>
      </c>
      <c r="N73">
        <v>-1</v>
      </c>
      <c r="O73">
        <f>IF(AND(HCBS!H73 &lt; 300000,'ASP-1'!B73 &gt; 0,'ASP-1-multithread'!B73 &gt; 0,'ASP-2'!B73 &gt; 0,'ASP-2-multithread'!B73 &gt; 0),H73, -1)</f>
        <v>-1</v>
      </c>
    </row>
    <row r="74" spans="2:15" x14ac:dyDescent="0.25">
      <c r="B74">
        <v>12</v>
      </c>
      <c r="C74">
        <v>12</v>
      </c>
      <c r="D74">
        <v>28</v>
      </c>
      <c r="E74">
        <v>21</v>
      </c>
      <c r="F74">
        <v>2</v>
      </c>
      <c r="G74">
        <v>0</v>
      </c>
      <c r="H74">
        <v>300005.07410000102</v>
      </c>
      <c r="I74">
        <v>-2</v>
      </c>
      <c r="J74">
        <v>1058</v>
      </c>
      <c r="K74">
        <v>1673</v>
      </c>
      <c r="L74">
        <v>1332</v>
      </c>
      <c r="M74">
        <v>20</v>
      </c>
      <c r="N74">
        <v>-1</v>
      </c>
      <c r="O74">
        <f>IF(AND(HCBS!H74 &lt; 300000,'ASP-1'!B74 &gt; 0,'ASP-1-multithread'!B74 &gt; 0,'ASP-2'!B74 &gt; 0,'ASP-2-multithread'!B74 &gt; 0),H74, -1)</f>
        <v>-1</v>
      </c>
    </row>
    <row r="75" spans="2:15" x14ac:dyDescent="0.25">
      <c r="B75">
        <v>12</v>
      </c>
      <c r="C75">
        <v>12</v>
      </c>
      <c r="D75">
        <v>28</v>
      </c>
      <c r="E75">
        <v>21</v>
      </c>
      <c r="F75">
        <v>3</v>
      </c>
      <c r="G75">
        <v>0</v>
      </c>
      <c r="H75">
        <v>300002.76899999898</v>
      </c>
      <c r="I75">
        <v>-2</v>
      </c>
      <c r="J75">
        <v>1089</v>
      </c>
      <c r="K75">
        <v>1930</v>
      </c>
      <c r="L75">
        <v>1366</v>
      </c>
      <c r="M75">
        <v>16</v>
      </c>
      <c r="N75">
        <v>-1</v>
      </c>
      <c r="O75">
        <f>IF(AND(HCBS!H75 &lt; 300000,'ASP-1'!B75 &gt; 0,'ASP-1-multithread'!B75 &gt; 0,'ASP-2'!B75 &gt; 0,'ASP-2-multithread'!B75 &gt; 0),H75, -1)</f>
        <v>-1</v>
      </c>
    </row>
    <row r="76" spans="2:15" x14ac:dyDescent="0.25">
      <c r="B76">
        <v>12</v>
      </c>
      <c r="C76">
        <v>12</v>
      </c>
      <c r="D76">
        <v>28</v>
      </c>
      <c r="E76">
        <v>21</v>
      </c>
      <c r="F76">
        <v>4</v>
      </c>
      <c r="G76">
        <v>0</v>
      </c>
      <c r="H76">
        <v>300002.31299999898</v>
      </c>
      <c r="I76">
        <v>-1</v>
      </c>
      <c r="J76">
        <v>392</v>
      </c>
      <c r="K76">
        <v>626</v>
      </c>
      <c r="L76">
        <v>650</v>
      </c>
      <c r="M76">
        <v>-1</v>
      </c>
      <c r="N76">
        <v>-1</v>
      </c>
      <c r="O76">
        <f>IF(AND(HCBS!H76 &lt; 300000,'ASP-1'!B76 &gt; 0,'ASP-1-multithread'!B76 &gt; 0,'ASP-2'!B76 &gt; 0,'ASP-2-multithread'!B76 &gt; 0),H76, -1)</f>
        <v>-1</v>
      </c>
    </row>
    <row r="77" spans="2:15" x14ac:dyDescent="0.25">
      <c r="B77">
        <v>12</v>
      </c>
      <c r="C77">
        <v>12</v>
      </c>
      <c r="D77">
        <v>28</v>
      </c>
      <c r="E77">
        <v>21</v>
      </c>
      <c r="F77">
        <v>5</v>
      </c>
      <c r="G77">
        <v>1</v>
      </c>
      <c r="H77">
        <v>28336.893000001099</v>
      </c>
      <c r="I77">
        <v>245</v>
      </c>
      <c r="J77">
        <v>787</v>
      </c>
      <c r="K77">
        <v>1268</v>
      </c>
      <c r="L77">
        <v>1219</v>
      </c>
      <c r="M77">
        <v>8</v>
      </c>
      <c r="N77">
        <v>15</v>
      </c>
      <c r="O77">
        <f>IF(AND(HCBS!H77 &lt; 300000,'ASP-1'!B77 &gt; 0,'ASP-1-multithread'!B77 &gt; 0,'ASP-2'!B77 &gt; 0,'ASP-2-multithread'!B77 &gt; 0),H77, -1)</f>
        <v>-1</v>
      </c>
    </row>
    <row r="78" spans="2:15" x14ac:dyDescent="0.25">
      <c r="B78">
        <v>12</v>
      </c>
      <c r="C78">
        <v>12</v>
      </c>
      <c r="D78">
        <v>28</v>
      </c>
      <c r="E78">
        <v>21</v>
      </c>
      <c r="F78">
        <v>6</v>
      </c>
      <c r="G78">
        <v>0</v>
      </c>
      <c r="H78">
        <v>300002.72650000098</v>
      </c>
      <c r="I78">
        <v>-2</v>
      </c>
      <c r="J78">
        <v>738</v>
      </c>
      <c r="K78">
        <v>1255</v>
      </c>
      <c r="L78">
        <v>1021</v>
      </c>
      <c r="M78">
        <v>17</v>
      </c>
      <c r="N78">
        <v>-1</v>
      </c>
      <c r="O78">
        <f>IF(AND(HCBS!H78 &lt; 300000,'ASP-1'!B78 &gt; 0,'ASP-1-multithread'!B78 &gt; 0,'ASP-2'!B78 &gt; 0,'ASP-2-multithread'!B78 &gt; 0),H78, -1)</f>
        <v>-1</v>
      </c>
    </row>
    <row r="79" spans="2:15" x14ac:dyDescent="0.25">
      <c r="B79">
        <v>12</v>
      </c>
      <c r="C79">
        <v>12</v>
      </c>
      <c r="D79">
        <v>28</v>
      </c>
      <c r="E79">
        <v>21</v>
      </c>
      <c r="F79">
        <v>7</v>
      </c>
      <c r="G79">
        <v>0</v>
      </c>
      <c r="H79">
        <v>300001.90220000001</v>
      </c>
      <c r="I79">
        <v>-2</v>
      </c>
      <c r="J79">
        <v>1023</v>
      </c>
      <c r="K79">
        <v>1657</v>
      </c>
      <c r="L79">
        <v>1129</v>
      </c>
      <c r="M79">
        <v>21</v>
      </c>
      <c r="N79">
        <v>-1</v>
      </c>
      <c r="O79">
        <f>IF(AND(HCBS!H79 &lt; 300000,'ASP-1'!B79 &gt; 0,'ASP-1-multithread'!B79 &gt; 0,'ASP-2'!B79 &gt; 0,'ASP-2-multithread'!B79 &gt; 0),H79, -1)</f>
        <v>-1</v>
      </c>
    </row>
    <row r="80" spans="2:15" x14ac:dyDescent="0.25">
      <c r="B80">
        <v>12</v>
      </c>
      <c r="C80">
        <v>12</v>
      </c>
      <c r="D80">
        <v>28</v>
      </c>
      <c r="E80">
        <v>21</v>
      </c>
      <c r="F80">
        <v>8</v>
      </c>
      <c r="G80">
        <v>0</v>
      </c>
      <c r="H80">
        <v>300001.69019999902</v>
      </c>
      <c r="I80">
        <v>-2</v>
      </c>
      <c r="J80">
        <v>852</v>
      </c>
      <c r="K80">
        <v>1609</v>
      </c>
      <c r="L80">
        <v>1281</v>
      </c>
      <c r="M80">
        <v>11</v>
      </c>
      <c r="N80">
        <v>-1</v>
      </c>
      <c r="O80">
        <f>IF(AND(HCBS!H80 &lt; 300000,'ASP-1'!B80 &gt; 0,'ASP-1-multithread'!B80 &gt; 0,'ASP-2'!B80 &gt; 0,'ASP-2-multithread'!B80 &gt; 0),H80, -1)</f>
        <v>-1</v>
      </c>
    </row>
    <row r="81" spans="2:15" x14ac:dyDescent="0.25">
      <c r="B81">
        <v>12</v>
      </c>
      <c r="C81">
        <v>12</v>
      </c>
      <c r="D81">
        <v>28</v>
      </c>
      <c r="E81">
        <v>21</v>
      </c>
      <c r="F81">
        <v>9</v>
      </c>
      <c r="G81">
        <v>0</v>
      </c>
      <c r="H81">
        <v>300001.9486</v>
      </c>
      <c r="I81">
        <v>-2</v>
      </c>
      <c r="J81">
        <v>707</v>
      </c>
      <c r="K81">
        <v>1006</v>
      </c>
      <c r="L81">
        <v>942</v>
      </c>
      <c r="M81">
        <v>19</v>
      </c>
      <c r="N81">
        <v>-1</v>
      </c>
      <c r="O81">
        <f>IF(AND(HCBS!H81 &lt; 300000,'ASP-1'!B81 &gt; 0,'ASP-1-multithread'!B81 &gt; 0,'ASP-2'!B81 &gt; 0,'ASP-2-multithread'!B81 &gt; 0),H81, -1)</f>
        <v>-1</v>
      </c>
    </row>
    <row r="82" spans="2:15" x14ac:dyDescent="0.25">
      <c r="B82">
        <v>12</v>
      </c>
      <c r="C82">
        <v>12</v>
      </c>
      <c r="D82">
        <v>30</v>
      </c>
      <c r="E82">
        <v>21</v>
      </c>
      <c r="F82">
        <v>0</v>
      </c>
      <c r="G82">
        <v>1</v>
      </c>
      <c r="H82">
        <v>9626.7744999993593</v>
      </c>
      <c r="I82">
        <v>226</v>
      </c>
      <c r="J82">
        <v>1182</v>
      </c>
      <c r="K82">
        <v>1995</v>
      </c>
      <c r="L82">
        <v>1610</v>
      </c>
      <c r="M82">
        <v>16</v>
      </c>
      <c r="N82">
        <v>17</v>
      </c>
      <c r="O82">
        <f>IF(AND(HCBS!H82 &lt; 300000,'ASP-1'!B82 &gt; 0,'ASP-1-multithread'!B82 &gt; 0,'ASP-2'!B82 &gt; 0,'ASP-2-multithread'!B82 &gt; 0),H82, -1)</f>
        <v>-1</v>
      </c>
    </row>
    <row r="83" spans="2:15" x14ac:dyDescent="0.25">
      <c r="B83">
        <v>12</v>
      </c>
      <c r="C83">
        <v>12</v>
      </c>
      <c r="D83">
        <v>30</v>
      </c>
      <c r="E83">
        <v>21</v>
      </c>
      <c r="F83">
        <v>1</v>
      </c>
      <c r="G83">
        <v>0</v>
      </c>
      <c r="H83">
        <v>300001.99079999898</v>
      </c>
      <c r="I83">
        <v>-2</v>
      </c>
      <c r="J83">
        <v>711</v>
      </c>
      <c r="K83">
        <v>1267</v>
      </c>
      <c r="L83">
        <v>1030</v>
      </c>
      <c r="M83">
        <v>13</v>
      </c>
      <c r="N83">
        <v>-1</v>
      </c>
      <c r="O83">
        <f>IF(AND(HCBS!H83 &lt; 300000,'ASP-1'!B83 &gt; 0,'ASP-1-multithread'!B83 &gt; 0,'ASP-2'!B83 &gt; 0,'ASP-2-multithread'!B83 &gt; 0),H83, -1)</f>
        <v>-1</v>
      </c>
    </row>
    <row r="84" spans="2:15" x14ac:dyDescent="0.25">
      <c r="B84">
        <v>12</v>
      </c>
      <c r="C84">
        <v>12</v>
      </c>
      <c r="D84">
        <v>30</v>
      </c>
      <c r="E84">
        <v>21</v>
      </c>
      <c r="F84">
        <v>2</v>
      </c>
      <c r="G84">
        <v>0</v>
      </c>
      <c r="H84">
        <v>300003.37769999902</v>
      </c>
      <c r="I84">
        <v>-2</v>
      </c>
      <c r="J84">
        <v>992</v>
      </c>
      <c r="K84">
        <v>1746</v>
      </c>
      <c r="L84">
        <v>1565</v>
      </c>
      <c r="M84">
        <v>11</v>
      </c>
      <c r="N84">
        <v>-1</v>
      </c>
      <c r="O84">
        <f>IF(AND(HCBS!H84 &lt; 300000,'ASP-1'!B84 &gt; 0,'ASP-1-multithread'!B84 &gt; 0,'ASP-2'!B84 &gt; 0,'ASP-2-multithread'!B84 &gt; 0),H84, -1)</f>
        <v>-1</v>
      </c>
    </row>
    <row r="85" spans="2:15" x14ac:dyDescent="0.25">
      <c r="B85">
        <v>12</v>
      </c>
      <c r="C85">
        <v>12</v>
      </c>
      <c r="D85">
        <v>30</v>
      </c>
      <c r="E85">
        <v>21</v>
      </c>
      <c r="F85">
        <v>3</v>
      </c>
      <c r="G85">
        <v>0</v>
      </c>
      <c r="H85">
        <v>300001.80220000102</v>
      </c>
      <c r="I85">
        <v>-2</v>
      </c>
      <c r="J85">
        <v>1703</v>
      </c>
      <c r="K85">
        <v>2653</v>
      </c>
      <c r="L85">
        <v>2254</v>
      </c>
      <c r="M85">
        <v>18</v>
      </c>
      <c r="N85">
        <v>-1</v>
      </c>
      <c r="O85">
        <f>IF(AND(HCBS!H85 &lt; 300000,'ASP-1'!B85 &gt; 0,'ASP-1-multithread'!B85 &gt; 0,'ASP-2'!B85 &gt; 0,'ASP-2-multithread'!B85 &gt; 0),H85, -1)</f>
        <v>-1</v>
      </c>
    </row>
    <row r="86" spans="2:15" x14ac:dyDescent="0.25">
      <c r="B86">
        <v>12</v>
      </c>
      <c r="C86">
        <v>12</v>
      </c>
      <c r="D86">
        <v>30</v>
      </c>
      <c r="E86">
        <v>21</v>
      </c>
      <c r="F86">
        <v>4</v>
      </c>
      <c r="G86">
        <v>0</v>
      </c>
      <c r="H86">
        <v>300002.53610000003</v>
      </c>
      <c r="I86">
        <v>-2</v>
      </c>
      <c r="J86">
        <v>1023</v>
      </c>
      <c r="K86">
        <v>1814</v>
      </c>
      <c r="L86">
        <v>1199</v>
      </c>
      <c r="M86">
        <v>19</v>
      </c>
      <c r="N86">
        <v>-1</v>
      </c>
      <c r="O86">
        <f>IF(AND(HCBS!H86 &lt; 300000,'ASP-1'!B86 &gt; 0,'ASP-1-multithread'!B86 &gt; 0,'ASP-2'!B86 &gt; 0,'ASP-2-multithread'!B86 &gt; 0),H86, -1)</f>
        <v>-1</v>
      </c>
    </row>
    <row r="87" spans="2:15" x14ac:dyDescent="0.25">
      <c r="B87">
        <v>12</v>
      </c>
      <c r="C87">
        <v>12</v>
      </c>
      <c r="D87">
        <v>30</v>
      </c>
      <c r="E87">
        <v>21</v>
      </c>
      <c r="F87">
        <v>5</v>
      </c>
      <c r="G87">
        <v>0</v>
      </c>
      <c r="H87">
        <v>300007.14480000001</v>
      </c>
      <c r="I87">
        <v>-2</v>
      </c>
      <c r="J87">
        <v>1040</v>
      </c>
      <c r="K87">
        <v>2005</v>
      </c>
      <c r="L87">
        <v>1888</v>
      </c>
      <c r="M87">
        <v>16</v>
      </c>
      <c r="N87">
        <v>-1</v>
      </c>
      <c r="O87">
        <f>IF(AND(HCBS!H87 &lt; 300000,'ASP-1'!B87 &gt; 0,'ASP-1-multithread'!B87 &gt; 0,'ASP-2'!B87 &gt; 0,'ASP-2-multithread'!B87 &gt; 0),H87, -1)</f>
        <v>-1</v>
      </c>
    </row>
    <row r="88" spans="2:15" x14ac:dyDescent="0.25">
      <c r="B88">
        <v>12</v>
      </c>
      <c r="C88">
        <v>12</v>
      </c>
      <c r="D88">
        <v>30</v>
      </c>
      <c r="E88">
        <v>21</v>
      </c>
      <c r="F88">
        <v>6</v>
      </c>
      <c r="G88">
        <v>0</v>
      </c>
      <c r="H88">
        <v>300003.27529999998</v>
      </c>
      <c r="I88">
        <v>-2</v>
      </c>
      <c r="J88">
        <v>787</v>
      </c>
      <c r="K88">
        <v>1307</v>
      </c>
      <c r="L88">
        <v>1288</v>
      </c>
      <c r="M88">
        <v>19</v>
      </c>
      <c r="N88">
        <v>-1</v>
      </c>
      <c r="O88">
        <f>IF(AND(HCBS!H88 &lt; 300000,'ASP-1'!B88 &gt; 0,'ASP-1-multithread'!B88 &gt; 0,'ASP-2'!B88 &gt; 0,'ASP-2-multithread'!B88 &gt; 0),H88, -1)</f>
        <v>-1</v>
      </c>
    </row>
    <row r="89" spans="2:15" x14ac:dyDescent="0.25">
      <c r="B89">
        <v>12</v>
      </c>
      <c r="C89">
        <v>12</v>
      </c>
      <c r="D89">
        <v>30</v>
      </c>
      <c r="E89">
        <v>21</v>
      </c>
      <c r="F89">
        <v>7</v>
      </c>
      <c r="G89">
        <v>0</v>
      </c>
      <c r="H89">
        <v>300001.73750000098</v>
      </c>
      <c r="I89">
        <v>-2</v>
      </c>
      <c r="J89">
        <v>1489</v>
      </c>
      <c r="K89">
        <v>2199</v>
      </c>
      <c r="L89">
        <v>2144</v>
      </c>
      <c r="M89">
        <v>13</v>
      </c>
      <c r="N89">
        <v>-1</v>
      </c>
      <c r="O89">
        <f>IF(AND(HCBS!H89 &lt; 300000,'ASP-1'!B89 &gt; 0,'ASP-1-multithread'!B89 &gt; 0,'ASP-2'!B89 &gt; 0,'ASP-2-multithread'!B89 &gt; 0),H89, -1)</f>
        <v>-1</v>
      </c>
    </row>
    <row r="90" spans="2:15" x14ac:dyDescent="0.25">
      <c r="B90">
        <v>12</v>
      </c>
      <c r="C90">
        <v>12</v>
      </c>
      <c r="D90">
        <v>30</v>
      </c>
      <c r="E90">
        <v>21</v>
      </c>
      <c r="F90">
        <v>8</v>
      </c>
      <c r="G90">
        <v>0</v>
      </c>
      <c r="H90">
        <v>300024.99780000001</v>
      </c>
      <c r="I90">
        <v>-2</v>
      </c>
      <c r="J90">
        <v>915</v>
      </c>
      <c r="K90">
        <v>1616</v>
      </c>
      <c r="L90">
        <v>1324</v>
      </c>
      <c r="M90">
        <v>10</v>
      </c>
      <c r="N90">
        <v>-1</v>
      </c>
      <c r="O90">
        <f>IF(AND(HCBS!H90 &lt; 300000,'ASP-1'!B90 &gt; 0,'ASP-1-multithread'!B90 &gt; 0,'ASP-2'!B90 &gt; 0,'ASP-2-multithread'!B90 &gt; 0),H90, -1)</f>
        <v>-1</v>
      </c>
    </row>
    <row r="91" spans="2:15" x14ac:dyDescent="0.25">
      <c r="B91">
        <v>12</v>
      </c>
      <c r="C91">
        <v>12</v>
      </c>
      <c r="D91">
        <v>30</v>
      </c>
      <c r="E91">
        <v>21</v>
      </c>
      <c r="F91">
        <v>9</v>
      </c>
      <c r="G91">
        <v>0</v>
      </c>
      <c r="H91">
        <v>300006.02469999902</v>
      </c>
      <c r="I91">
        <v>-2</v>
      </c>
      <c r="J91">
        <v>1770</v>
      </c>
      <c r="K91">
        <v>3253</v>
      </c>
      <c r="L91">
        <v>2300</v>
      </c>
      <c r="M91">
        <v>12</v>
      </c>
      <c r="N91">
        <v>-1</v>
      </c>
      <c r="O91">
        <f>IF(AND(HCBS!H91 &lt; 300000,'ASP-1'!B91 &gt; 0,'ASP-1-multithread'!B91 &gt; 0,'ASP-2'!B91 &gt; 0,'ASP-2-multithread'!B91 &gt; 0),H91, -1)</f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E5B7-FB79-45E8-B18B-5C984918D47E}">
  <dimension ref="B2:B6"/>
  <sheetViews>
    <sheetView workbookViewId="0">
      <selection activeCell="F38" sqref="F38"/>
    </sheetView>
  </sheetViews>
  <sheetFormatPr defaultRowHeight="15" x14ac:dyDescent="0.25"/>
  <sheetData>
    <row r="2" spans="2:2" x14ac:dyDescent="0.25">
      <c r="B2">
        <v>1</v>
      </c>
    </row>
    <row r="3" spans="2:2" x14ac:dyDescent="0.25">
      <c r="B3">
        <v>1</v>
      </c>
    </row>
    <row r="4" spans="2:2" x14ac:dyDescent="0.25">
      <c r="B4">
        <v>1</v>
      </c>
    </row>
    <row r="5" spans="2:2" x14ac:dyDescent="0.25">
      <c r="B5">
        <v>1</v>
      </c>
    </row>
    <row r="6" spans="2:2" x14ac:dyDescent="0.25">
      <c r="B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A464-2B4B-4E99-A228-C45FA4634F5B}">
  <dimension ref="A1:AL91"/>
  <sheetViews>
    <sheetView topLeftCell="L1" workbookViewId="0">
      <selection activeCell="AL2" sqref="AL2"/>
    </sheetView>
  </sheetViews>
  <sheetFormatPr defaultRowHeight="15" x14ac:dyDescent="0.25"/>
  <sheetData>
    <row r="1" spans="1:3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8" x14ac:dyDescent="0.25">
      <c r="A2" t="s">
        <v>50</v>
      </c>
      <c r="B2">
        <v>1</v>
      </c>
      <c r="C2">
        <v>4</v>
      </c>
      <c r="D2">
        <v>1</v>
      </c>
      <c r="E2">
        <v>0</v>
      </c>
      <c r="F2">
        <v>4</v>
      </c>
      <c r="G2">
        <v>12</v>
      </c>
      <c r="H2">
        <v>101</v>
      </c>
      <c r="I2" t="s">
        <v>51</v>
      </c>
      <c r="J2">
        <v>0.99939155578613204</v>
      </c>
      <c r="K2">
        <v>0.112319946289062</v>
      </c>
      <c r="L2">
        <v>3.4942626953125E-3</v>
      </c>
      <c r="M2">
        <v>1.25</v>
      </c>
      <c r="N2">
        <v>105</v>
      </c>
      <c r="O2">
        <v>206</v>
      </c>
      <c r="P2">
        <v>-1</v>
      </c>
      <c r="Q2" t="s">
        <v>51</v>
      </c>
      <c r="R2">
        <v>105</v>
      </c>
      <c r="S2">
        <v>0.99939155578613204</v>
      </c>
      <c r="T2">
        <v>0.112319946289062</v>
      </c>
      <c r="U2">
        <v>3.4942626953125E-3</v>
      </c>
      <c r="V2">
        <v>1.25</v>
      </c>
      <c r="W2">
        <v>206</v>
      </c>
      <c r="X2">
        <v>-1</v>
      </c>
      <c r="Y2">
        <v>-1</v>
      </c>
      <c r="Z2" t="b">
        <v>0</v>
      </c>
      <c r="AA2" t="b">
        <v>0</v>
      </c>
      <c r="AB2">
        <v>16</v>
      </c>
      <c r="AC2">
        <v>0</v>
      </c>
      <c r="AD2">
        <v>1.5584897994995099</v>
      </c>
      <c r="AE2">
        <v>0.89655542373657204</v>
      </c>
      <c r="AF2">
        <v>57.527192287334103</v>
      </c>
      <c r="AG2" t="b">
        <v>0</v>
      </c>
      <c r="AH2">
        <v>28371</v>
      </c>
      <c r="AI2">
        <v>290723</v>
      </c>
      <c r="AJ2">
        <v>302573</v>
      </c>
      <c r="AK2">
        <v>621667</v>
      </c>
      <c r="AL2">
        <f>IF(AND(HCBS!H2 &lt; 300000,'ASP-1'!B2 &gt; 0,'ASP-1-multithread'!B2 &gt; 0,'ASP-2'!B2 &gt; 0,'ASP-2-multithread'!B2 &gt; 0),AD2, -1)</f>
        <v>1.5584897994995099</v>
      </c>
    </row>
    <row r="3" spans="1:38" x14ac:dyDescent="0.25">
      <c r="A3" t="s">
        <v>52</v>
      </c>
      <c r="B3">
        <v>1</v>
      </c>
      <c r="C3">
        <v>1</v>
      </c>
      <c r="D3">
        <v>1</v>
      </c>
      <c r="E3">
        <v>0</v>
      </c>
      <c r="F3">
        <v>4</v>
      </c>
      <c r="G3">
        <v>14</v>
      </c>
      <c r="H3">
        <v>94</v>
      </c>
      <c r="I3" t="s">
        <v>51</v>
      </c>
      <c r="J3">
        <v>1.8590049743652299</v>
      </c>
      <c r="K3">
        <v>0.16872787475585899</v>
      </c>
      <c r="L3">
        <v>2.44598388671875E-2</v>
      </c>
      <c r="M3">
        <v>2.25</v>
      </c>
      <c r="N3">
        <v>97</v>
      </c>
      <c r="O3">
        <v>191</v>
      </c>
      <c r="P3">
        <v>-1</v>
      </c>
      <c r="Q3" t="s">
        <v>51</v>
      </c>
      <c r="R3">
        <v>97</v>
      </c>
      <c r="S3">
        <v>1.8590049743652299</v>
      </c>
      <c r="T3">
        <v>0.16872787475585899</v>
      </c>
      <c r="U3">
        <v>2.44598388671875E-2</v>
      </c>
      <c r="V3">
        <v>2.25</v>
      </c>
      <c r="W3">
        <v>191</v>
      </c>
      <c r="X3">
        <v>-1</v>
      </c>
      <c r="Y3">
        <v>-1</v>
      </c>
      <c r="Z3" t="b">
        <v>0</v>
      </c>
      <c r="AA3" t="b">
        <v>0</v>
      </c>
      <c r="AB3">
        <v>17</v>
      </c>
      <c r="AC3">
        <v>0</v>
      </c>
      <c r="AD3">
        <v>2.7325987815856898</v>
      </c>
      <c r="AE3">
        <v>1.6124024391174301</v>
      </c>
      <c r="AF3">
        <v>59.006190370244298</v>
      </c>
      <c r="AG3" t="b">
        <v>0</v>
      </c>
      <c r="AH3">
        <v>45430</v>
      </c>
      <c r="AI3">
        <v>563787</v>
      </c>
      <c r="AJ3">
        <v>581821</v>
      </c>
      <c r="AK3">
        <v>1191038</v>
      </c>
      <c r="AL3">
        <f>IF(AND(HCBS!H3 &lt; 300000,'ASP-1'!B3 &gt; 0,'ASP-1-multithread'!B3 &gt; 0,'ASP-2'!B3 &gt; 0,'ASP-2-multithread'!B3 &gt; 0),AD3, -1)</f>
        <v>2.7325987815856898</v>
      </c>
    </row>
    <row r="4" spans="1:38" x14ac:dyDescent="0.25">
      <c r="A4" t="s">
        <v>53</v>
      </c>
      <c r="B4">
        <v>1</v>
      </c>
      <c r="C4">
        <v>1</v>
      </c>
      <c r="D4">
        <v>1</v>
      </c>
      <c r="E4">
        <v>0</v>
      </c>
      <c r="F4">
        <v>4</v>
      </c>
      <c r="G4">
        <v>16</v>
      </c>
      <c r="H4">
        <v>103</v>
      </c>
      <c r="I4" t="s">
        <v>51</v>
      </c>
      <c r="J4">
        <v>1.78712081909179</v>
      </c>
      <c r="K4">
        <v>0.19468498229980399</v>
      </c>
      <c r="L4">
        <v>4.54254150390625E-2</v>
      </c>
      <c r="M4">
        <v>2.203125</v>
      </c>
      <c r="N4">
        <v>108</v>
      </c>
      <c r="O4">
        <v>211</v>
      </c>
      <c r="P4">
        <v>-1</v>
      </c>
      <c r="Q4" t="s">
        <v>51</v>
      </c>
      <c r="R4">
        <v>108</v>
      </c>
      <c r="S4">
        <v>1.78712081909179</v>
      </c>
      <c r="T4">
        <v>0.19468498229980399</v>
      </c>
      <c r="U4">
        <v>4.54254150390625E-2</v>
      </c>
      <c r="V4">
        <v>2.203125</v>
      </c>
      <c r="W4">
        <v>211</v>
      </c>
      <c r="X4">
        <v>-1</v>
      </c>
      <c r="Y4">
        <v>-1</v>
      </c>
      <c r="Z4" t="b">
        <v>0</v>
      </c>
      <c r="AA4" t="b">
        <v>0</v>
      </c>
      <c r="AB4">
        <v>21</v>
      </c>
      <c r="AC4">
        <v>0</v>
      </c>
      <c r="AD4">
        <v>2.9507472515106201</v>
      </c>
      <c r="AE4">
        <v>1.7406966686248699</v>
      </c>
      <c r="AF4">
        <v>58.991723799242202</v>
      </c>
      <c r="AG4" t="b">
        <v>0</v>
      </c>
      <c r="AH4">
        <v>43371</v>
      </c>
      <c r="AI4">
        <v>543189</v>
      </c>
      <c r="AJ4">
        <v>560294</v>
      </c>
      <c r="AK4">
        <v>1146854</v>
      </c>
      <c r="AL4">
        <f>IF(AND(HCBS!H4 &lt; 300000,'ASP-1'!B4 &gt; 0,'ASP-1-multithread'!B4 &gt; 0,'ASP-2'!B4 &gt; 0,'ASP-2-multithread'!B4 &gt; 0),AD4, -1)</f>
        <v>2.9507472515106201</v>
      </c>
    </row>
    <row r="5" spans="1:38" x14ac:dyDescent="0.25">
      <c r="A5" t="s">
        <v>54</v>
      </c>
      <c r="B5">
        <v>1</v>
      </c>
      <c r="C5">
        <v>4</v>
      </c>
      <c r="D5">
        <v>1</v>
      </c>
      <c r="E5">
        <v>0</v>
      </c>
      <c r="F5">
        <v>4</v>
      </c>
      <c r="G5">
        <v>19</v>
      </c>
      <c r="H5">
        <v>124</v>
      </c>
      <c r="I5" t="s">
        <v>51</v>
      </c>
      <c r="J5">
        <v>2.7395992279052699</v>
      </c>
      <c r="K5">
        <v>0.47524642944335899</v>
      </c>
      <c r="L5">
        <v>6.500244140625E-3</v>
      </c>
      <c r="M5">
        <v>3.921875</v>
      </c>
      <c r="N5">
        <v>131</v>
      </c>
      <c r="O5">
        <v>255</v>
      </c>
      <c r="P5">
        <v>-1</v>
      </c>
      <c r="Q5" t="s">
        <v>51</v>
      </c>
      <c r="R5">
        <v>131</v>
      </c>
      <c r="S5">
        <v>2.7395992279052699</v>
      </c>
      <c r="T5">
        <v>0.47524642944335899</v>
      </c>
      <c r="U5">
        <v>6.500244140625E-3</v>
      </c>
      <c r="V5">
        <v>3.921875</v>
      </c>
      <c r="W5">
        <v>255</v>
      </c>
      <c r="X5">
        <v>-1</v>
      </c>
      <c r="Y5">
        <v>-1</v>
      </c>
      <c r="Z5" t="b">
        <v>0</v>
      </c>
      <c r="AA5" t="b">
        <v>0</v>
      </c>
      <c r="AB5">
        <v>26</v>
      </c>
      <c r="AC5">
        <v>0</v>
      </c>
      <c r="AD5">
        <v>4.5252120494842503</v>
      </c>
      <c r="AE5">
        <v>2.4864964485168399</v>
      </c>
      <c r="AF5">
        <v>54.947622814719502</v>
      </c>
      <c r="AG5" t="b">
        <v>0</v>
      </c>
      <c r="AH5">
        <v>58873</v>
      </c>
      <c r="AI5">
        <v>797781</v>
      </c>
      <c r="AJ5">
        <v>820488</v>
      </c>
      <c r="AK5">
        <v>1677142</v>
      </c>
      <c r="AL5">
        <f>IF(AND(HCBS!H5 &lt; 300000,'ASP-1'!B5 &gt; 0,'ASP-1-multithread'!B5 &gt; 0,'ASP-2'!B5 &gt; 0,'ASP-2-multithread'!B5 &gt; 0),AD5, -1)</f>
        <v>4.5252120494842503</v>
      </c>
    </row>
    <row r="6" spans="1:38" x14ac:dyDescent="0.25">
      <c r="A6" t="s">
        <v>55</v>
      </c>
      <c r="B6">
        <v>1</v>
      </c>
      <c r="C6">
        <v>2</v>
      </c>
      <c r="D6">
        <v>1</v>
      </c>
      <c r="E6">
        <v>0</v>
      </c>
      <c r="F6">
        <v>4</v>
      </c>
      <c r="G6">
        <v>16</v>
      </c>
      <c r="H6">
        <v>136</v>
      </c>
      <c r="I6" t="s">
        <v>51</v>
      </c>
      <c r="J6">
        <v>1.29191970825195</v>
      </c>
      <c r="K6">
        <v>0.12729454040527299</v>
      </c>
      <c r="L6">
        <v>3.9920806884765599E-3</v>
      </c>
      <c r="M6">
        <v>1.5625</v>
      </c>
      <c r="N6">
        <v>138</v>
      </c>
      <c r="O6">
        <v>274</v>
      </c>
      <c r="P6">
        <v>-1</v>
      </c>
      <c r="Q6" t="s">
        <v>51</v>
      </c>
      <c r="R6">
        <v>138</v>
      </c>
      <c r="S6">
        <v>1.29191970825195</v>
      </c>
      <c r="T6">
        <v>0.12729454040527299</v>
      </c>
      <c r="U6">
        <v>3.9920806884765599E-3</v>
      </c>
      <c r="V6">
        <v>1.5625</v>
      </c>
      <c r="W6">
        <v>274</v>
      </c>
      <c r="X6">
        <v>-1</v>
      </c>
      <c r="Y6">
        <v>-1</v>
      </c>
      <c r="Z6" t="b">
        <v>0</v>
      </c>
      <c r="AA6" t="b">
        <v>0</v>
      </c>
      <c r="AB6">
        <v>18</v>
      </c>
      <c r="AC6">
        <v>0</v>
      </c>
      <c r="AD6">
        <v>2.3896512985229399</v>
      </c>
      <c r="AE6">
        <v>1.39325523376464</v>
      </c>
      <c r="AF6">
        <v>58.303704587603299</v>
      </c>
      <c r="AG6" t="b">
        <v>0</v>
      </c>
      <c r="AH6">
        <v>34294</v>
      </c>
      <c r="AI6">
        <v>387851</v>
      </c>
      <c r="AJ6">
        <v>401716</v>
      </c>
      <c r="AK6">
        <v>823861</v>
      </c>
      <c r="AL6">
        <f>IF(AND(HCBS!H6 &lt; 300000,'ASP-1'!B6 &gt; 0,'ASP-1-multithread'!B6 &gt; 0,'ASP-2'!B6 &gt; 0,'ASP-2-multithread'!B6 &gt; 0),AD6, -1)</f>
        <v>2.3896512985229399</v>
      </c>
    </row>
    <row r="7" spans="1:38" x14ac:dyDescent="0.25">
      <c r="A7" t="s">
        <v>56</v>
      </c>
      <c r="B7">
        <v>1</v>
      </c>
      <c r="C7">
        <v>2</v>
      </c>
      <c r="D7">
        <v>1</v>
      </c>
      <c r="E7">
        <v>0</v>
      </c>
      <c r="F7">
        <v>4</v>
      </c>
      <c r="G7">
        <v>13</v>
      </c>
      <c r="H7">
        <v>101</v>
      </c>
      <c r="I7" t="s">
        <v>51</v>
      </c>
      <c r="J7">
        <v>2.51445007324218</v>
      </c>
      <c r="K7">
        <v>0.70186996459960904</v>
      </c>
      <c r="L7">
        <v>1.8968582153320299E-2</v>
      </c>
      <c r="M7">
        <v>3.984375</v>
      </c>
      <c r="N7">
        <v>109</v>
      </c>
      <c r="O7">
        <v>210</v>
      </c>
      <c r="P7">
        <v>-1</v>
      </c>
      <c r="Q7" t="s">
        <v>51</v>
      </c>
      <c r="R7">
        <v>109</v>
      </c>
      <c r="S7">
        <v>2.51445007324218</v>
      </c>
      <c r="T7">
        <v>0.70186996459960904</v>
      </c>
      <c r="U7">
        <v>1.8968582153320299E-2</v>
      </c>
      <c r="V7">
        <v>3.984375</v>
      </c>
      <c r="W7">
        <v>210</v>
      </c>
      <c r="X7">
        <v>-1</v>
      </c>
      <c r="Y7">
        <v>-1</v>
      </c>
      <c r="Z7" t="b">
        <v>0</v>
      </c>
      <c r="AA7" t="b">
        <v>0</v>
      </c>
      <c r="AB7">
        <v>21</v>
      </c>
      <c r="AC7">
        <v>0</v>
      </c>
      <c r="AD7">
        <v>3.4439537525177002</v>
      </c>
      <c r="AE7">
        <v>1.6293754577636701</v>
      </c>
      <c r="AF7">
        <v>47.311188675879201</v>
      </c>
      <c r="AG7" t="b">
        <v>0</v>
      </c>
      <c r="AH7">
        <v>44649</v>
      </c>
      <c r="AI7">
        <v>574951</v>
      </c>
      <c r="AJ7">
        <v>592491</v>
      </c>
      <c r="AK7">
        <v>1212091</v>
      </c>
      <c r="AL7">
        <f>IF(AND(HCBS!H7 &lt; 300000,'ASP-1'!B7 &gt; 0,'ASP-1-multithread'!B7 &gt; 0,'ASP-2'!B7 &gt; 0,'ASP-2-multithread'!B7 &gt; 0),AD7, -1)</f>
        <v>-1</v>
      </c>
    </row>
    <row r="8" spans="1:38" x14ac:dyDescent="0.25">
      <c r="A8" t="s">
        <v>57</v>
      </c>
      <c r="B8">
        <v>1</v>
      </c>
      <c r="C8">
        <v>2</v>
      </c>
      <c r="D8">
        <v>1</v>
      </c>
      <c r="E8">
        <v>0</v>
      </c>
      <c r="F8">
        <v>4</v>
      </c>
      <c r="G8">
        <v>14</v>
      </c>
      <c r="H8">
        <v>121</v>
      </c>
      <c r="I8" t="s">
        <v>51</v>
      </c>
      <c r="J8">
        <v>1.92739677429199</v>
      </c>
      <c r="K8">
        <v>0.30201530456542902</v>
      </c>
      <c r="L8">
        <v>4.49371337890625E-3</v>
      </c>
      <c r="M8">
        <v>2.46875</v>
      </c>
      <c r="N8">
        <v>127</v>
      </c>
      <c r="O8">
        <v>248</v>
      </c>
      <c r="P8">
        <v>-1</v>
      </c>
      <c r="Q8" t="s">
        <v>51</v>
      </c>
      <c r="R8">
        <v>127</v>
      </c>
      <c r="S8">
        <v>1.92739677429199</v>
      </c>
      <c r="T8">
        <v>0.30201530456542902</v>
      </c>
      <c r="U8">
        <v>4.49371337890625E-3</v>
      </c>
      <c r="V8">
        <v>2.46875</v>
      </c>
      <c r="W8">
        <v>248</v>
      </c>
      <c r="X8">
        <v>-1</v>
      </c>
      <c r="Y8">
        <v>-1</v>
      </c>
      <c r="Z8" t="b">
        <v>0</v>
      </c>
      <c r="AA8" t="b">
        <v>0</v>
      </c>
      <c r="AB8">
        <v>20</v>
      </c>
      <c r="AC8">
        <v>0</v>
      </c>
      <c r="AD8">
        <v>3.1084935665130602</v>
      </c>
      <c r="AE8">
        <v>1.73071193695068</v>
      </c>
      <c r="AF8">
        <v>55.676870481417801</v>
      </c>
      <c r="AG8" t="b">
        <v>0</v>
      </c>
      <c r="AH8">
        <v>40804</v>
      </c>
      <c r="AI8">
        <v>501059</v>
      </c>
      <c r="AJ8">
        <v>517369</v>
      </c>
      <c r="AK8">
        <v>1059232</v>
      </c>
      <c r="AL8">
        <f>IF(AND(HCBS!H8 &lt; 300000,'ASP-1'!B8 &gt; 0,'ASP-1-multithread'!B8 &gt; 0,'ASP-2'!B8 &gt; 0,'ASP-2-multithread'!B8 &gt; 0),AD8, -1)</f>
        <v>-1</v>
      </c>
    </row>
    <row r="9" spans="1:38" x14ac:dyDescent="0.25">
      <c r="A9" t="s">
        <v>58</v>
      </c>
      <c r="B9">
        <v>1</v>
      </c>
      <c r="C9">
        <v>3</v>
      </c>
      <c r="D9">
        <v>1</v>
      </c>
      <c r="E9">
        <v>0</v>
      </c>
      <c r="F9">
        <v>4</v>
      </c>
      <c r="G9">
        <v>17</v>
      </c>
      <c r="H9">
        <v>114</v>
      </c>
      <c r="I9" t="s">
        <v>51</v>
      </c>
      <c r="J9">
        <v>3.2038383483886701</v>
      </c>
      <c r="K9">
        <v>1.0018844604492101</v>
      </c>
      <c r="L9">
        <v>1.89666748046875E-2</v>
      </c>
      <c r="M9">
        <v>5.1875</v>
      </c>
      <c r="N9">
        <v>121</v>
      </c>
      <c r="O9">
        <v>235</v>
      </c>
      <c r="P9">
        <v>-1</v>
      </c>
      <c r="Q9" t="s">
        <v>51</v>
      </c>
      <c r="R9">
        <v>121</v>
      </c>
      <c r="S9">
        <v>3.2038383483886701</v>
      </c>
      <c r="T9">
        <v>1.0018844604492101</v>
      </c>
      <c r="U9">
        <v>1.89666748046875E-2</v>
      </c>
      <c r="V9">
        <v>5.1875</v>
      </c>
      <c r="W9">
        <v>235</v>
      </c>
      <c r="X9">
        <v>-1</v>
      </c>
      <c r="Y9">
        <v>-1</v>
      </c>
      <c r="Z9" t="b">
        <v>0</v>
      </c>
      <c r="AA9" t="b">
        <v>0</v>
      </c>
      <c r="AB9">
        <v>24</v>
      </c>
      <c r="AC9">
        <v>0</v>
      </c>
      <c r="AD9">
        <v>5.0738279819488499</v>
      </c>
      <c r="AE9">
        <v>2.3861567974090501</v>
      </c>
      <c r="AF9">
        <v>47.028728721160398</v>
      </c>
      <c r="AG9" t="b">
        <v>0</v>
      </c>
      <c r="AH9">
        <v>51295</v>
      </c>
      <c r="AI9">
        <v>662027</v>
      </c>
      <c r="AJ9">
        <v>682209</v>
      </c>
      <c r="AK9">
        <v>1395531</v>
      </c>
      <c r="AL9">
        <f>IF(AND(HCBS!H9 &lt; 300000,'ASP-1'!B9 &gt; 0,'ASP-1-multithread'!B9 &gt; 0,'ASP-2'!B9 &gt; 0,'ASP-2-multithread'!B9 &gt; 0),AD9, -1)</f>
        <v>-1</v>
      </c>
    </row>
    <row r="10" spans="1:38" x14ac:dyDescent="0.25">
      <c r="A10" t="s">
        <v>59</v>
      </c>
      <c r="B10">
        <v>1</v>
      </c>
      <c r="C10">
        <v>3</v>
      </c>
      <c r="D10">
        <v>1</v>
      </c>
      <c r="E10">
        <v>0</v>
      </c>
      <c r="F10">
        <v>4</v>
      </c>
      <c r="G10">
        <v>15</v>
      </c>
      <c r="H10">
        <v>125</v>
      </c>
      <c r="I10" t="s">
        <v>51</v>
      </c>
      <c r="J10">
        <v>1.2949142456054601</v>
      </c>
      <c r="K10">
        <v>0.13478279113769501</v>
      </c>
      <c r="L10">
        <v>2.9945373535156198E-3</v>
      </c>
      <c r="M10">
        <v>1.53125</v>
      </c>
      <c r="N10">
        <v>128</v>
      </c>
      <c r="O10">
        <v>253</v>
      </c>
      <c r="P10">
        <v>-1</v>
      </c>
      <c r="Q10" t="s">
        <v>51</v>
      </c>
      <c r="R10">
        <v>128</v>
      </c>
      <c r="S10">
        <v>1.2949142456054601</v>
      </c>
      <c r="T10">
        <v>0.13478279113769501</v>
      </c>
      <c r="U10">
        <v>2.9945373535156198E-3</v>
      </c>
      <c r="V10">
        <v>1.53125</v>
      </c>
      <c r="W10">
        <v>253</v>
      </c>
      <c r="X10">
        <v>-1</v>
      </c>
      <c r="Y10">
        <v>-1</v>
      </c>
      <c r="Z10" t="b">
        <v>0</v>
      </c>
      <c r="AA10" t="b">
        <v>0</v>
      </c>
      <c r="AB10">
        <v>18</v>
      </c>
      <c r="AC10">
        <v>0</v>
      </c>
      <c r="AD10">
        <v>2.1834836006164502</v>
      </c>
      <c r="AE10">
        <v>1.26196813583374</v>
      </c>
      <c r="AF10">
        <v>57.796089491006597</v>
      </c>
      <c r="AG10" t="b">
        <v>0</v>
      </c>
      <c r="AH10">
        <v>33077</v>
      </c>
      <c r="AI10">
        <v>358561</v>
      </c>
      <c r="AJ10">
        <v>372012</v>
      </c>
      <c r="AK10">
        <v>763650</v>
      </c>
      <c r="AL10">
        <f>IF(AND(HCBS!H10 &lt; 300000,'ASP-1'!B10 &gt; 0,'ASP-1-multithread'!B10 &gt; 0,'ASP-2'!B10 &gt; 0,'ASP-2-multithread'!B10 &gt; 0),AD10, -1)</f>
        <v>-1</v>
      </c>
    </row>
    <row r="11" spans="1:38" x14ac:dyDescent="0.25">
      <c r="A11" t="s">
        <v>60</v>
      </c>
      <c r="B11">
        <v>1</v>
      </c>
      <c r="C11">
        <v>2</v>
      </c>
      <c r="D11">
        <v>1</v>
      </c>
      <c r="E11">
        <v>0</v>
      </c>
      <c r="F11">
        <v>4</v>
      </c>
      <c r="G11">
        <v>18</v>
      </c>
      <c r="H11">
        <v>135</v>
      </c>
      <c r="I11" t="s">
        <v>51</v>
      </c>
      <c r="J11">
        <v>1.8884582519531199</v>
      </c>
      <c r="K11">
        <v>0.18120956420898399</v>
      </c>
      <c r="L11">
        <v>5.98907470703125E-3</v>
      </c>
      <c r="M11">
        <v>1.984375</v>
      </c>
      <c r="N11">
        <v>136</v>
      </c>
      <c r="O11">
        <v>271</v>
      </c>
      <c r="P11">
        <v>-1</v>
      </c>
      <c r="Q11" t="s">
        <v>51</v>
      </c>
      <c r="R11">
        <v>136</v>
      </c>
      <c r="S11">
        <v>1.8884582519531199</v>
      </c>
      <c r="T11">
        <v>0.18120956420898399</v>
      </c>
      <c r="U11">
        <v>5.98907470703125E-3</v>
      </c>
      <c r="V11">
        <v>1.984375</v>
      </c>
      <c r="W11">
        <v>271</v>
      </c>
      <c r="X11">
        <v>-1</v>
      </c>
      <c r="Y11">
        <v>-1</v>
      </c>
      <c r="Z11" t="b">
        <v>0</v>
      </c>
      <c r="AA11" t="b">
        <v>0</v>
      </c>
      <c r="AB11">
        <v>19</v>
      </c>
      <c r="AC11">
        <v>0</v>
      </c>
      <c r="AD11">
        <v>3.4983663558959899</v>
      </c>
      <c r="AE11">
        <v>1.9498593807220399</v>
      </c>
      <c r="AF11">
        <v>55.736283235054401</v>
      </c>
      <c r="AG11" t="b">
        <v>0</v>
      </c>
      <c r="AH11">
        <v>37210</v>
      </c>
      <c r="AI11">
        <v>445316</v>
      </c>
      <c r="AJ11">
        <v>460061</v>
      </c>
      <c r="AK11">
        <v>942587</v>
      </c>
      <c r="AL11">
        <f>IF(AND(HCBS!H11 &lt; 300000,'ASP-1'!B11 &gt; 0,'ASP-1-multithread'!B11 &gt; 0,'ASP-2'!B11 &gt; 0,'ASP-2-multithread'!B11 &gt; 0),AD11, -1)</f>
        <v>-1</v>
      </c>
    </row>
    <row r="12" spans="1:38" x14ac:dyDescent="0.25">
      <c r="A12" t="s">
        <v>61</v>
      </c>
      <c r="B12">
        <v>1</v>
      </c>
      <c r="C12">
        <v>2</v>
      </c>
      <c r="D12">
        <v>1</v>
      </c>
      <c r="E12">
        <v>0</v>
      </c>
      <c r="F12">
        <v>4</v>
      </c>
      <c r="G12">
        <v>19</v>
      </c>
      <c r="H12">
        <v>129</v>
      </c>
      <c r="I12" t="s">
        <v>51</v>
      </c>
      <c r="J12">
        <v>4.0060482025146396</v>
      </c>
      <c r="K12">
        <v>0.90105056762695301</v>
      </c>
      <c r="L12">
        <v>2.79541015625E-2</v>
      </c>
      <c r="M12">
        <v>5.125</v>
      </c>
      <c r="N12">
        <v>135</v>
      </c>
      <c r="O12">
        <v>264</v>
      </c>
      <c r="P12">
        <v>-1</v>
      </c>
      <c r="Q12" t="s">
        <v>51</v>
      </c>
      <c r="R12">
        <v>135</v>
      </c>
      <c r="S12">
        <v>4.0060482025146396</v>
      </c>
      <c r="T12">
        <v>0.90105056762695301</v>
      </c>
      <c r="U12">
        <v>2.79541015625E-2</v>
      </c>
      <c r="V12">
        <v>5.125</v>
      </c>
      <c r="W12">
        <v>264</v>
      </c>
      <c r="X12">
        <v>-1</v>
      </c>
      <c r="Y12">
        <v>-1</v>
      </c>
      <c r="Z12" t="b">
        <v>0</v>
      </c>
      <c r="AA12" t="b">
        <v>0</v>
      </c>
      <c r="AB12">
        <v>25</v>
      </c>
      <c r="AC12">
        <v>0</v>
      </c>
      <c r="AD12">
        <v>6.8220131397247297</v>
      </c>
      <c r="AE12">
        <v>3.7834057807922301</v>
      </c>
      <c r="AF12">
        <v>55.458787652597401</v>
      </c>
      <c r="AG12" t="b">
        <v>0</v>
      </c>
      <c r="AH12">
        <v>62421</v>
      </c>
      <c r="AI12">
        <v>916326</v>
      </c>
      <c r="AJ12">
        <v>940609</v>
      </c>
      <c r="AK12">
        <v>1919356</v>
      </c>
      <c r="AL12">
        <f>IF(AND(HCBS!H12 &lt; 300000,'ASP-1'!B12 &gt; 0,'ASP-1-multithread'!B12 &gt; 0,'ASP-2'!B12 &gt; 0,'ASP-2-multithread'!B12 &gt; 0),AD12, -1)</f>
        <v>-1</v>
      </c>
    </row>
    <row r="13" spans="1:38" x14ac:dyDescent="0.25">
      <c r="A13" t="s">
        <v>62</v>
      </c>
      <c r="B13">
        <v>1</v>
      </c>
      <c r="C13">
        <v>2</v>
      </c>
      <c r="D13">
        <v>1</v>
      </c>
      <c r="E13">
        <v>0</v>
      </c>
      <c r="F13">
        <v>4</v>
      </c>
      <c r="G13">
        <v>13</v>
      </c>
      <c r="H13">
        <v>141</v>
      </c>
      <c r="I13" t="s">
        <v>51</v>
      </c>
      <c r="J13">
        <v>1.14864921569824</v>
      </c>
      <c r="K13">
        <v>0.11681175231933499</v>
      </c>
      <c r="L13">
        <v>2.9964447021484301E-3</v>
      </c>
      <c r="M13">
        <v>1.234375</v>
      </c>
      <c r="N13">
        <v>142</v>
      </c>
      <c r="O13">
        <v>283</v>
      </c>
      <c r="P13">
        <v>-1</v>
      </c>
      <c r="Q13" t="s">
        <v>51</v>
      </c>
      <c r="R13">
        <v>142</v>
      </c>
      <c r="S13">
        <v>1.14864921569824</v>
      </c>
      <c r="T13">
        <v>0.11681175231933499</v>
      </c>
      <c r="U13">
        <v>2.9964447021484301E-3</v>
      </c>
      <c r="V13">
        <v>1.234375</v>
      </c>
      <c r="W13">
        <v>283</v>
      </c>
      <c r="X13">
        <v>-1</v>
      </c>
      <c r="Y13">
        <v>-1</v>
      </c>
      <c r="Z13" t="b">
        <v>0</v>
      </c>
      <c r="AA13" t="b">
        <v>0</v>
      </c>
      <c r="AB13">
        <v>14</v>
      </c>
      <c r="AC13">
        <v>0</v>
      </c>
      <c r="AD13">
        <v>2.0931296348571702</v>
      </c>
      <c r="AE13">
        <v>1.2949149608612001</v>
      </c>
      <c r="AF13">
        <v>61.865014918178296</v>
      </c>
      <c r="AG13" t="b">
        <v>0</v>
      </c>
      <c r="AH13">
        <v>26344</v>
      </c>
      <c r="AI13">
        <v>269761</v>
      </c>
      <c r="AJ13">
        <v>280891</v>
      </c>
      <c r="AK13">
        <v>576996</v>
      </c>
      <c r="AL13">
        <f>IF(AND(HCBS!H13 &lt; 300000,'ASP-1'!B13 &gt; 0,'ASP-1-multithread'!B13 &gt; 0,'ASP-2'!B13 &gt; 0,'ASP-2-multithread'!B13 &gt; 0),AD13, -1)</f>
        <v>-1</v>
      </c>
    </row>
    <row r="14" spans="1:38" x14ac:dyDescent="0.25">
      <c r="A14" t="s">
        <v>63</v>
      </c>
      <c r="B14">
        <v>1</v>
      </c>
      <c r="C14">
        <v>1</v>
      </c>
      <c r="D14">
        <v>1</v>
      </c>
      <c r="E14">
        <v>0</v>
      </c>
      <c r="F14">
        <v>4</v>
      </c>
      <c r="G14">
        <v>16</v>
      </c>
      <c r="H14">
        <v>135</v>
      </c>
      <c r="I14" t="s">
        <v>51</v>
      </c>
      <c r="J14">
        <v>2.1744976043701101</v>
      </c>
      <c r="K14">
        <v>0.21615219116210899</v>
      </c>
      <c r="L14">
        <v>2.0965576171875E-2</v>
      </c>
      <c r="M14">
        <v>2.296875</v>
      </c>
      <c r="N14">
        <v>137</v>
      </c>
      <c r="O14">
        <v>272</v>
      </c>
      <c r="P14">
        <v>-1</v>
      </c>
      <c r="Q14" t="s">
        <v>51</v>
      </c>
      <c r="R14">
        <v>137</v>
      </c>
      <c r="S14">
        <v>2.1744976043701101</v>
      </c>
      <c r="T14">
        <v>0.21615219116210899</v>
      </c>
      <c r="U14">
        <v>2.0965576171875E-2</v>
      </c>
      <c r="V14">
        <v>2.296875</v>
      </c>
      <c r="W14">
        <v>272</v>
      </c>
      <c r="X14">
        <v>-1</v>
      </c>
      <c r="Y14">
        <v>-1</v>
      </c>
      <c r="Z14" t="b">
        <v>0</v>
      </c>
      <c r="AA14" t="b">
        <v>0</v>
      </c>
      <c r="AB14">
        <v>18</v>
      </c>
      <c r="AC14">
        <v>0</v>
      </c>
      <c r="AD14">
        <v>4.3400101661682102</v>
      </c>
      <c r="AE14">
        <v>2.60380554199218</v>
      </c>
      <c r="AF14">
        <v>59.995378865462001</v>
      </c>
      <c r="AG14" t="b">
        <v>0</v>
      </c>
      <c r="AH14">
        <v>41402</v>
      </c>
      <c r="AI14">
        <v>574204</v>
      </c>
      <c r="AJ14">
        <v>590340</v>
      </c>
      <c r="AK14">
        <v>1205946</v>
      </c>
      <c r="AL14">
        <f>IF(AND(HCBS!H14 &lt; 300000,'ASP-1'!B14 &gt; 0,'ASP-1-multithread'!B14 &gt; 0,'ASP-2'!B14 &gt; 0,'ASP-2-multithread'!B14 &gt; 0),AD14, -1)</f>
        <v>-1</v>
      </c>
    </row>
    <row r="15" spans="1:38" x14ac:dyDescent="0.25">
      <c r="A15" t="s">
        <v>64</v>
      </c>
      <c r="B15">
        <v>1</v>
      </c>
      <c r="C15">
        <v>2</v>
      </c>
      <c r="D15">
        <v>1</v>
      </c>
      <c r="E15">
        <v>0</v>
      </c>
      <c r="F15">
        <v>4</v>
      </c>
      <c r="G15">
        <v>19</v>
      </c>
      <c r="H15">
        <v>152</v>
      </c>
      <c r="I15" t="s">
        <v>51</v>
      </c>
      <c r="J15">
        <v>4.5995941162109304</v>
      </c>
      <c r="K15">
        <v>1.2420005798339799</v>
      </c>
      <c r="L15">
        <v>2.0467758178710899E-2</v>
      </c>
      <c r="M15">
        <v>6.75</v>
      </c>
      <c r="N15">
        <v>160</v>
      </c>
      <c r="O15">
        <v>312</v>
      </c>
      <c r="P15">
        <v>-1</v>
      </c>
      <c r="Q15" t="s">
        <v>51</v>
      </c>
      <c r="R15">
        <v>160</v>
      </c>
      <c r="S15">
        <v>4.5995941162109304</v>
      </c>
      <c r="T15">
        <v>1.2420005798339799</v>
      </c>
      <c r="U15">
        <v>2.0467758178710899E-2</v>
      </c>
      <c r="V15">
        <v>6.75</v>
      </c>
      <c r="W15">
        <v>312</v>
      </c>
      <c r="X15">
        <v>-1</v>
      </c>
      <c r="Y15">
        <v>-1</v>
      </c>
      <c r="Z15" t="b">
        <v>0</v>
      </c>
      <c r="AA15" t="b">
        <v>0</v>
      </c>
      <c r="AB15">
        <v>27</v>
      </c>
      <c r="AC15">
        <v>0</v>
      </c>
      <c r="AD15">
        <v>7.2248640060424796</v>
      </c>
      <c r="AE15">
        <v>3.51633620262146</v>
      </c>
      <c r="AF15">
        <v>48.669929284213303</v>
      </c>
      <c r="AG15" t="b">
        <v>0</v>
      </c>
      <c r="AH15">
        <v>67172</v>
      </c>
      <c r="AI15">
        <v>988118</v>
      </c>
      <c r="AJ15">
        <v>1014290</v>
      </c>
      <c r="AK15">
        <v>2069580</v>
      </c>
      <c r="AL15">
        <f>IF(AND(HCBS!H15 &lt; 300000,'ASP-1'!B15 &gt; 0,'ASP-1-multithread'!B15 &gt; 0,'ASP-2'!B15 &gt; 0,'ASP-2-multithread'!B15 &gt; 0),AD15, -1)</f>
        <v>-1</v>
      </c>
    </row>
    <row r="16" spans="1:38" x14ac:dyDescent="0.25">
      <c r="A16" t="s">
        <v>65</v>
      </c>
      <c r="B16">
        <v>1</v>
      </c>
      <c r="C16">
        <v>5</v>
      </c>
      <c r="D16">
        <v>1</v>
      </c>
      <c r="E16">
        <v>0</v>
      </c>
      <c r="F16">
        <v>4</v>
      </c>
      <c r="G16">
        <v>16</v>
      </c>
      <c r="H16">
        <v>122</v>
      </c>
      <c r="I16" t="s">
        <v>51</v>
      </c>
      <c r="J16">
        <v>13.0854225158691</v>
      </c>
      <c r="K16">
        <v>9.3768978118896396</v>
      </c>
      <c r="L16">
        <v>2.44598388671875E-2</v>
      </c>
      <c r="M16">
        <v>30.546875</v>
      </c>
      <c r="N16">
        <v>134</v>
      </c>
      <c r="O16">
        <v>256</v>
      </c>
      <c r="P16">
        <v>-1</v>
      </c>
      <c r="Q16" t="s">
        <v>51</v>
      </c>
      <c r="R16">
        <v>134</v>
      </c>
      <c r="S16">
        <v>13.0854225158691</v>
      </c>
      <c r="T16">
        <v>9.3768978118896396</v>
      </c>
      <c r="U16">
        <v>2.44598388671875E-2</v>
      </c>
      <c r="V16">
        <v>30.546875</v>
      </c>
      <c r="W16">
        <v>256</v>
      </c>
      <c r="X16">
        <v>-1</v>
      </c>
      <c r="Y16">
        <v>-1</v>
      </c>
      <c r="Z16" t="b">
        <v>0</v>
      </c>
      <c r="AA16" t="b">
        <v>0</v>
      </c>
      <c r="AB16">
        <v>28</v>
      </c>
      <c r="AC16">
        <v>0</v>
      </c>
      <c r="AD16">
        <v>16.273789644241301</v>
      </c>
      <c r="AE16">
        <v>3.5108456611633301</v>
      </c>
      <c r="AF16">
        <v>21.5736207602123</v>
      </c>
      <c r="AG16" t="b">
        <v>0</v>
      </c>
      <c r="AH16">
        <v>72511</v>
      </c>
      <c r="AI16">
        <v>1105311</v>
      </c>
      <c r="AJ16">
        <v>1133366</v>
      </c>
      <c r="AK16">
        <v>2311188</v>
      </c>
      <c r="AL16">
        <f>IF(AND(HCBS!H16 &lt; 300000,'ASP-1'!B16 &gt; 0,'ASP-1-multithread'!B16 &gt; 0,'ASP-2'!B16 &gt; 0,'ASP-2-multithread'!B16 &gt; 0),AD16, -1)</f>
        <v>-1</v>
      </c>
    </row>
    <row r="17" spans="1:38" x14ac:dyDescent="0.25">
      <c r="A17" t="s">
        <v>66</v>
      </c>
      <c r="B17">
        <v>1</v>
      </c>
      <c r="C17">
        <v>2</v>
      </c>
      <c r="D17">
        <v>1</v>
      </c>
      <c r="E17">
        <v>0</v>
      </c>
      <c r="F17">
        <v>4</v>
      </c>
      <c r="G17">
        <v>14</v>
      </c>
      <c r="H17">
        <v>140</v>
      </c>
      <c r="I17" t="s">
        <v>51</v>
      </c>
      <c r="J17">
        <v>1.4316940307617101</v>
      </c>
      <c r="K17">
        <v>0.12929153442382799</v>
      </c>
      <c r="L17">
        <v>3.9939880371093698E-3</v>
      </c>
      <c r="M17">
        <v>1.546875</v>
      </c>
      <c r="N17">
        <v>141</v>
      </c>
      <c r="O17">
        <v>281</v>
      </c>
      <c r="P17">
        <v>-1</v>
      </c>
      <c r="Q17" t="s">
        <v>51</v>
      </c>
      <c r="R17">
        <v>141</v>
      </c>
      <c r="S17">
        <v>1.4316940307617101</v>
      </c>
      <c r="T17">
        <v>0.12929153442382799</v>
      </c>
      <c r="U17">
        <v>3.9939880371093698E-3</v>
      </c>
      <c r="V17">
        <v>1.546875</v>
      </c>
      <c r="W17">
        <v>281</v>
      </c>
      <c r="X17">
        <v>-1</v>
      </c>
      <c r="Y17">
        <v>-1</v>
      </c>
      <c r="Z17" t="b">
        <v>0</v>
      </c>
      <c r="AA17" t="b">
        <v>0</v>
      </c>
      <c r="AB17">
        <v>15</v>
      </c>
      <c r="AC17">
        <v>0</v>
      </c>
      <c r="AD17">
        <v>2.8688790798187198</v>
      </c>
      <c r="AE17">
        <v>1.7227263450622501</v>
      </c>
      <c r="AF17">
        <v>60.048761106066102</v>
      </c>
      <c r="AG17" t="b">
        <v>0</v>
      </c>
      <c r="AH17">
        <v>29511</v>
      </c>
      <c r="AI17">
        <v>341727</v>
      </c>
      <c r="AJ17">
        <v>353670</v>
      </c>
      <c r="AK17">
        <v>724908</v>
      </c>
      <c r="AL17">
        <f>IF(AND(HCBS!H17 &lt; 300000,'ASP-1'!B17 &gt; 0,'ASP-1-multithread'!B17 &gt; 0,'ASP-2'!B17 &gt; 0,'ASP-2-multithread'!B17 &gt; 0),AD17, -1)</f>
        <v>-1</v>
      </c>
    </row>
    <row r="18" spans="1:38" x14ac:dyDescent="0.25">
      <c r="A18" t="s">
        <v>67</v>
      </c>
      <c r="B18">
        <v>1</v>
      </c>
      <c r="C18">
        <v>2</v>
      </c>
      <c r="D18">
        <v>1</v>
      </c>
      <c r="E18">
        <v>0</v>
      </c>
      <c r="F18">
        <v>4</v>
      </c>
      <c r="G18">
        <v>14</v>
      </c>
      <c r="H18">
        <v>138</v>
      </c>
      <c r="I18" t="s">
        <v>51</v>
      </c>
      <c r="J18">
        <v>2.4275875091552699</v>
      </c>
      <c r="K18">
        <v>0.49120712280273399</v>
      </c>
      <c r="L18">
        <v>7.9841613769531198E-3</v>
      </c>
      <c r="M18">
        <v>3.265625</v>
      </c>
      <c r="N18">
        <v>144</v>
      </c>
      <c r="O18">
        <v>282</v>
      </c>
      <c r="P18">
        <v>-1</v>
      </c>
      <c r="Q18" t="s">
        <v>51</v>
      </c>
      <c r="R18">
        <v>144</v>
      </c>
      <c r="S18">
        <v>2.4275875091552699</v>
      </c>
      <c r="T18">
        <v>0.49120712280273399</v>
      </c>
      <c r="U18">
        <v>7.9841613769531198E-3</v>
      </c>
      <c r="V18">
        <v>3.265625</v>
      </c>
      <c r="W18">
        <v>282</v>
      </c>
      <c r="X18">
        <v>-1</v>
      </c>
      <c r="Y18">
        <v>-1</v>
      </c>
      <c r="Z18" t="b">
        <v>0</v>
      </c>
      <c r="AA18" t="b">
        <v>0</v>
      </c>
      <c r="AB18">
        <v>20</v>
      </c>
      <c r="AC18">
        <v>0</v>
      </c>
      <c r="AD18">
        <v>3.5128421783447199</v>
      </c>
      <c r="AE18">
        <v>1.96134185791015</v>
      </c>
      <c r="AF18">
        <v>55.833474956576403</v>
      </c>
      <c r="AG18" t="b">
        <v>0</v>
      </c>
      <c r="AH18">
        <v>45036</v>
      </c>
      <c r="AI18">
        <v>594001</v>
      </c>
      <c r="AJ18">
        <v>612039</v>
      </c>
      <c r="AK18">
        <v>1251076</v>
      </c>
      <c r="AL18">
        <f>IF(AND(HCBS!H18 &lt; 300000,'ASP-1'!B18 &gt; 0,'ASP-1-multithread'!B18 &gt; 0,'ASP-2'!B18 &gt; 0,'ASP-2-multithread'!B18 &gt; 0),AD18, -1)</f>
        <v>-1</v>
      </c>
    </row>
    <row r="19" spans="1:38" x14ac:dyDescent="0.25">
      <c r="A19" t="s">
        <v>68</v>
      </c>
      <c r="B19">
        <v>1</v>
      </c>
      <c r="C19">
        <v>2</v>
      </c>
      <c r="D19">
        <v>1</v>
      </c>
      <c r="E19">
        <v>0</v>
      </c>
      <c r="F19">
        <v>4</v>
      </c>
      <c r="G19">
        <v>14</v>
      </c>
      <c r="H19">
        <v>135</v>
      </c>
      <c r="I19" t="s">
        <v>51</v>
      </c>
      <c r="J19">
        <v>5.4277572631835902</v>
      </c>
      <c r="K19">
        <v>2.1839828491210902</v>
      </c>
      <c r="L19">
        <v>2.4959564208984299E-2</v>
      </c>
      <c r="M19">
        <v>9.078125</v>
      </c>
      <c r="N19">
        <v>147</v>
      </c>
      <c r="O19">
        <v>282</v>
      </c>
      <c r="P19">
        <v>-1</v>
      </c>
      <c r="Q19" t="s">
        <v>51</v>
      </c>
      <c r="R19">
        <v>147</v>
      </c>
      <c r="S19">
        <v>5.4277572631835902</v>
      </c>
      <c r="T19">
        <v>2.1839828491210902</v>
      </c>
      <c r="U19">
        <v>2.4959564208984299E-2</v>
      </c>
      <c r="V19">
        <v>9.078125</v>
      </c>
      <c r="W19">
        <v>282</v>
      </c>
      <c r="X19">
        <v>-1</v>
      </c>
      <c r="Y19">
        <v>-1</v>
      </c>
      <c r="Z19" t="b">
        <v>0</v>
      </c>
      <c r="AA19" t="b">
        <v>0</v>
      </c>
      <c r="AB19">
        <v>26</v>
      </c>
      <c r="AC19">
        <v>0</v>
      </c>
      <c r="AD19">
        <v>6.93582940101623</v>
      </c>
      <c r="AE19">
        <v>2.89833259582519</v>
      </c>
      <c r="AF19">
        <v>41.787829951534398</v>
      </c>
      <c r="AG19" t="b">
        <v>0</v>
      </c>
      <c r="AH19">
        <v>66844</v>
      </c>
      <c r="AI19">
        <v>1006282</v>
      </c>
      <c r="AJ19">
        <v>1032231</v>
      </c>
      <c r="AK19">
        <v>2105357</v>
      </c>
      <c r="AL19">
        <f>IF(AND(HCBS!H19 &lt; 300000,'ASP-1'!B19 &gt; 0,'ASP-1-multithread'!B19 &gt; 0,'ASP-2'!B19 &gt; 0,'ASP-2-multithread'!B19 &gt; 0),AD19, -1)</f>
        <v>-1</v>
      </c>
    </row>
    <row r="20" spans="1:38" x14ac:dyDescent="0.25">
      <c r="A20" t="s">
        <v>69</v>
      </c>
      <c r="B20">
        <v>1</v>
      </c>
      <c r="C20">
        <v>1</v>
      </c>
      <c r="D20">
        <v>1</v>
      </c>
      <c r="E20">
        <v>0</v>
      </c>
      <c r="F20">
        <v>4</v>
      </c>
      <c r="G20">
        <v>20</v>
      </c>
      <c r="H20">
        <v>146</v>
      </c>
      <c r="I20" t="s">
        <v>51</v>
      </c>
      <c r="J20">
        <v>2.50296783447265</v>
      </c>
      <c r="K20">
        <v>0.24560356140136699</v>
      </c>
      <c r="L20">
        <v>1.9966125488281201E-2</v>
      </c>
      <c r="M20">
        <v>2.8125</v>
      </c>
      <c r="N20">
        <v>147</v>
      </c>
      <c r="O20">
        <v>293</v>
      </c>
      <c r="P20">
        <v>-1</v>
      </c>
      <c r="Q20" t="s">
        <v>51</v>
      </c>
      <c r="R20">
        <v>147</v>
      </c>
      <c r="S20">
        <v>2.50296783447265</v>
      </c>
      <c r="T20">
        <v>0.24560356140136699</v>
      </c>
      <c r="U20">
        <v>1.9966125488281201E-2</v>
      </c>
      <c r="V20">
        <v>2.8125</v>
      </c>
      <c r="W20">
        <v>293</v>
      </c>
      <c r="X20">
        <v>-1</v>
      </c>
      <c r="Y20">
        <v>-1</v>
      </c>
      <c r="Z20" t="b">
        <v>0</v>
      </c>
      <c r="AA20" t="b">
        <v>0</v>
      </c>
      <c r="AB20">
        <v>21</v>
      </c>
      <c r="AC20">
        <v>0</v>
      </c>
      <c r="AD20">
        <v>4.9655032157897896</v>
      </c>
      <c r="AE20">
        <v>2.9158039093017498</v>
      </c>
      <c r="AF20">
        <v>58.721216815040897</v>
      </c>
      <c r="AG20" t="b">
        <v>0</v>
      </c>
      <c r="AH20">
        <v>49126</v>
      </c>
      <c r="AI20">
        <v>683137</v>
      </c>
      <c r="AJ20">
        <v>702440</v>
      </c>
      <c r="AK20">
        <v>1434703</v>
      </c>
      <c r="AL20">
        <f>IF(AND(HCBS!H20 &lt; 300000,'ASP-1'!B20 &gt; 0,'ASP-1-multithread'!B20 &gt; 0,'ASP-2'!B20 &gt; 0,'ASP-2-multithread'!B20 &gt; 0),AD20, -1)</f>
        <v>-1</v>
      </c>
    </row>
    <row r="21" spans="1:38" x14ac:dyDescent="0.25">
      <c r="A21" t="s">
        <v>70</v>
      </c>
      <c r="B21">
        <v>1</v>
      </c>
      <c r="C21">
        <v>3</v>
      </c>
      <c r="D21">
        <v>1</v>
      </c>
      <c r="E21">
        <v>0</v>
      </c>
      <c r="F21">
        <v>4</v>
      </c>
      <c r="G21">
        <v>14</v>
      </c>
      <c r="H21">
        <v>126</v>
      </c>
      <c r="I21" t="s">
        <v>51</v>
      </c>
      <c r="J21">
        <v>2.16800689697265</v>
      </c>
      <c r="K21">
        <v>0.285537719726562</v>
      </c>
      <c r="L21">
        <v>5.9871673583984297E-3</v>
      </c>
      <c r="M21">
        <v>2.734375</v>
      </c>
      <c r="N21">
        <v>130</v>
      </c>
      <c r="O21">
        <v>256</v>
      </c>
      <c r="P21">
        <v>-1</v>
      </c>
      <c r="Q21" t="s">
        <v>51</v>
      </c>
      <c r="R21">
        <v>130</v>
      </c>
      <c r="S21">
        <v>2.16800689697265</v>
      </c>
      <c r="T21">
        <v>0.285537719726562</v>
      </c>
      <c r="U21">
        <v>5.9871673583984297E-3</v>
      </c>
      <c r="V21">
        <v>2.734375</v>
      </c>
      <c r="W21">
        <v>256</v>
      </c>
      <c r="X21">
        <v>-1</v>
      </c>
      <c r="Y21">
        <v>-1</v>
      </c>
      <c r="Z21" t="b">
        <v>0</v>
      </c>
      <c r="AA21" t="b">
        <v>0</v>
      </c>
      <c r="AB21">
        <v>18</v>
      </c>
      <c r="AC21">
        <v>0</v>
      </c>
      <c r="AD21">
        <v>3.3890419006347599</v>
      </c>
      <c r="AE21">
        <v>1.9813086986541699</v>
      </c>
      <c r="AF21">
        <v>58.462207218006803</v>
      </c>
      <c r="AG21" t="b">
        <v>0</v>
      </c>
      <c r="AH21">
        <v>43355</v>
      </c>
      <c r="AI21">
        <v>588646</v>
      </c>
      <c r="AJ21">
        <v>605703</v>
      </c>
      <c r="AK21">
        <v>1237704</v>
      </c>
      <c r="AL21">
        <f>IF(AND(HCBS!H21 &lt; 300000,'ASP-1'!B21 &gt; 0,'ASP-1-multithread'!B21 &gt; 0,'ASP-2'!B21 &gt; 0,'ASP-2-multithread'!B21 &gt; 0),AD21, -1)</f>
        <v>-1</v>
      </c>
    </row>
    <row r="22" spans="1:38" x14ac:dyDescent="0.25">
      <c r="A22" t="s">
        <v>71</v>
      </c>
      <c r="B22">
        <v>1</v>
      </c>
      <c r="C22">
        <v>3</v>
      </c>
      <c r="D22">
        <v>1</v>
      </c>
      <c r="E22">
        <v>0</v>
      </c>
      <c r="F22">
        <v>4</v>
      </c>
      <c r="G22">
        <v>15</v>
      </c>
      <c r="H22">
        <v>168</v>
      </c>
      <c r="I22" t="s">
        <v>51</v>
      </c>
      <c r="J22">
        <v>3.7030372619628902</v>
      </c>
      <c r="K22">
        <v>0.86061286926269498</v>
      </c>
      <c r="L22">
        <v>8.4877014160156198E-3</v>
      </c>
      <c r="M22">
        <v>5.5</v>
      </c>
      <c r="N22">
        <v>175</v>
      </c>
      <c r="O22">
        <v>343</v>
      </c>
      <c r="P22">
        <v>-1</v>
      </c>
      <c r="Q22" t="s">
        <v>51</v>
      </c>
      <c r="R22">
        <v>175</v>
      </c>
      <c r="S22">
        <v>3.7030372619628902</v>
      </c>
      <c r="T22">
        <v>0.86061286926269498</v>
      </c>
      <c r="U22">
        <v>8.4877014160156198E-3</v>
      </c>
      <c r="V22">
        <v>5.5</v>
      </c>
      <c r="W22">
        <v>343</v>
      </c>
      <c r="X22">
        <v>-1</v>
      </c>
      <c r="Y22">
        <v>-1</v>
      </c>
      <c r="Z22" t="b">
        <v>0</v>
      </c>
      <c r="AA22" t="b">
        <v>0</v>
      </c>
      <c r="AB22">
        <v>22</v>
      </c>
      <c r="AC22">
        <v>0</v>
      </c>
      <c r="AD22">
        <v>5.3334105014800999</v>
      </c>
      <c r="AE22">
        <v>2.8349342346191402</v>
      </c>
      <c r="AF22">
        <v>53.154247808834498</v>
      </c>
      <c r="AG22" t="b">
        <v>0</v>
      </c>
      <c r="AH22">
        <v>58469</v>
      </c>
      <c r="AI22">
        <v>896609</v>
      </c>
      <c r="AJ22">
        <v>919705</v>
      </c>
      <c r="AK22">
        <v>1874783</v>
      </c>
      <c r="AL22">
        <f>IF(AND(HCBS!H22 &lt; 300000,'ASP-1'!B22 &gt; 0,'ASP-1-multithread'!B22 &gt; 0,'ASP-2'!B22 &gt; 0,'ASP-2-multithread'!B22 &gt; 0),AD22, -1)</f>
        <v>-1</v>
      </c>
    </row>
    <row r="23" spans="1:38" x14ac:dyDescent="0.25">
      <c r="A23" t="s">
        <v>72</v>
      </c>
      <c r="B23">
        <v>1</v>
      </c>
      <c r="C23">
        <v>3</v>
      </c>
      <c r="D23">
        <v>1</v>
      </c>
      <c r="E23">
        <v>0</v>
      </c>
      <c r="F23">
        <v>4</v>
      </c>
      <c r="G23">
        <v>17</v>
      </c>
      <c r="H23">
        <v>157</v>
      </c>
      <c r="I23" t="s">
        <v>51</v>
      </c>
      <c r="J23">
        <v>6.1630744934081996</v>
      </c>
      <c r="K23">
        <v>1.8949489593505799</v>
      </c>
      <c r="L23">
        <v>1.64737701416015E-2</v>
      </c>
      <c r="M23">
        <v>10</v>
      </c>
      <c r="N23">
        <v>165</v>
      </c>
      <c r="O23">
        <v>322</v>
      </c>
      <c r="P23">
        <v>-1</v>
      </c>
      <c r="Q23" t="s">
        <v>51</v>
      </c>
      <c r="R23">
        <v>165</v>
      </c>
      <c r="S23">
        <v>6.1630744934081996</v>
      </c>
      <c r="T23">
        <v>1.8949489593505799</v>
      </c>
      <c r="U23">
        <v>1.64737701416015E-2</v>
      </c>
      <c r="V23">
        <v>10</v>
      </c>
      <c r="W23">
        <v>322</v>
      </c>
      <c r="X23">
        <v>-1</v>
      </c>
      <c r="Y23">
        <v>-1</v>
      </c>
      <c r="Z23" t="b">
        <v>0</v>
      </c>
      <c r="AA23" t="b">
        <v>0</v>
      </c>
      <c r="AB23">
        <v>25</v>
      </c>
      <c r="AC23">
        <v>0</v>
      </c>
      <c r="AD23">
        <v>8.7558975219726491</v>
      </c>
      <c r="AE23">
        <v>4.1952433586120597</v>
      </c>
      <c r="AF23">
        <v>47.913344669512398</v>
      </c>
      <c r="AG23" t="b">
        <v>0</v>
      </c>
      <c r="AH23">
        <v>78163</v>
      </c>
      <c r="AI23">
        <v>1294156</v>
      </c>
      <c r="AJ23">
        <v>1324204</v>
      </c>
      <c r="AK23">
        <v>2696523</v>
      </c>
      <c r="AL23">
        <f>IF(AND(HCBS!H23 &lt; 300000,'ASP-1'!B23 &gt; 0,'ASP-1-multithread'!B23 &gt; 0,'ASP-2'!B23 &gt; 0,'ASP-2-multithread'!B23 &gt; 0),AD23, -1)</f>
        <v>-1</v>
      </c>
    </row>
    <row r="24" spans="1:38" x14ac:dyDescent="0.25">
      <c r="A24" t="s">
        <v>73</v>
      </c>
      <c r="B24">
        <v>1</v>
      </c>
      <c r="C24">
        <v>3</v>
      </c>
      <c r="D24">
        <v>1</v>
      </c>
      <c r="E24">
        <v>0</v>
      </c>
      <c r="F24">
        <v>4</v>
      </c>
      <c r="G24">
        <v>12</v>
      </c>
      <c r="H24">
        <v>125</v>
      </c>
      <c r="I24" t="s">
        <v>51</v>
      </c>
      <c r="J24">
        <v>1.0468120574951101</v>
      </c>
      <c r="K24">
        <v>9.1852188110351493E-2</v>
      </c>
      <c r="L24">
        <v>3.4942626953125E-3</v>
      </c>
      <c r="M24">
        <v>1.171875</v>
      </c>
      <c r="N24">
        <v>125</v>
      </c>
      <c r="O24">
        <v>250</v>
      </c>
      <c r="P24">
        <v>-1</v>
      </c>
      <c r="Q24" t="s">
        <v>51</v>
      </c>
      <c r="R24">
        <v>125</v>
      </c>
      <c r="S24">
        <v>1.0468120574951101</v>
      </c>
      <c r="T24">
        <v>9.1852188110351493E-2</v>
      </c>
      <c r="U24">
        <v>3.4942626953125E-3</v>
      </c>
      <c r="V24">
        <v>1.171875</v>
      </c>
      <c r="W24">
        <v>250</v>
      </c>
      <c r="X24">
        <v>-1</v>
      </c>
      <c r="Y24">
        <v>-1</v>
      </c>
      <c r="Z24" t="b">
        <v>0</v>
      </c>
      <c r="AA24" t="b">
        <v>0</v>
      </c>
      <c r="AB24">
        <v>12</v>
      </c>
      <c r="AC24">
        <v>0</v>
      </c>
      <c r="AD24">
        <v>1.0877482891082699</v>
      </c>
      <c r="AE24">
        <v>0.62898731231689398</v>
      </c>
      <c r="AF24">
        <v>57.824711710880301</v>
      </c>
      <c r="AG24" t="b">
        <v>0</v>
      </c>
      <c r="AH24">
        <v>25406</v>
      </c>
      <c r="AI24">
        <v>293714</v>
      </c>
      <c r="AJ24">
        <v>304209</v>
      </c>
      <c r="AK24">
        <v>623329</v>
      </c>
      <c r="AL24">
        <f>IF(AND(HCBS!H24 &lt; 300000,'ASP-1'!B24 &gt; 0,'ASP-1-multithread'!B24 &gt; 0,'ASP-2'!B24 &gt; 0,'ASP-2-multithread'!B24 &gt; 0),AD24, -1)</f>
        <v>-1</v>
      </c>
    </row>
    <row r="25" spans="1:38" x14ac:dyDescent="0.25">
      <c r="A25" t="s">
        <v>74</v>
      </c>
      <c r="B25">
        <v>1</v>
      </c>
      <c r="C25">
        <v>2</v>
      </c>
      <c r="D25">
        <v>1</v>
      </c>
      <c r="E25">
        <v>0</v>
      </c>
      <c r="F25">
        <v>4</v>
      </c>
      <c r="G25">
        <v>14</v>
      </c>
      <c r="H25">
        <v>139</v>
      </c>
      <c r="I25" t="s">
        <v>51</v>
      </c>
      <c r="J25">
        <v>11.6437473297119</v>
      </c>
      <c r="K25">
        <v>7.2782783508300701</v>
      </c>
      <c r="L25">
        <v>3.6439895629882799E-2</v>
      </c>
      <c r="M25">
        <v>24.890625</v>
      </c>
      <c r="N25">
        <v>153</v>
      </c>
      <c r="O25">
        <v>292</v>
      </c>
      <c r="P25">
        <v>-1</v>
      </c>
      <c r="Q25" t="s">
        <v>51</v>
      </c>
      <c r="R25">
        <v>153</v>
      </c>
      <c r="S25">
        <v>11.6437473297119</v>
      </c>
      <c r="T25">
        <v>7.2782783508300701</v>
      </c>
      <c r="U25">
        <v>3.6439895629882799E-2</v>
      </c>
      <c r="V25">
        <v>24.890625</v>
      </c>
      <c r="W25">
        <v>292</v>
      </c>
      <c r="X25">
        <v>-1</v>
      </c>
      <c r="Y25">
        <v>-1</v>
      </c>
      <c r="Z25" t="b">
        <v>0</v>
      </c>
      <c r="AA25" t="b">
        <v>0</v>
      </c>
      <c r="AB25">
        <v>28</v>
      </c>
      <c r="AC25">
        <v>0</v>
      </c>
      <c r="AD25">
        <v>14.047376394271801</v>
      </c>
      <c r="AE25">
        <v>3.7854022979736301</v>
      </c>
      <c r="AF25">
        <v>26.9473970920094</v>
      </c>
      <c r="AG25" t="b">
        <v>0</v>
      </c>
      <c r="AH25">
        <v>81070</v>
      </c>
      <c r="AI25">
        <v>1338882</v>
      </c>
      <c r="AJ25">
        <v>1370285</v>
      </c>
      <c r="AK25">
        <v>2790237</v>
      </c>
      <c r="AL25">
        <f>IF(AND(HCBS!H25 &lt; 300000,'ASP-1'!B25 &gt; 0,'ASP-1-multithread'!B25 &gt; 0,'ASP-2'!B25 &gt; 0,'ASP-2-multithread'!B25 &gt; 0),AD25, -1)</f>
        <v>-1</v>
      </c>
    </row>
    <row r="26" spans="1:38" x14ac:dyDescent="0.25">
      <c r="A26" t="s">
        <v>75</v>
      </c>
      <c r="B26">
        <v>1</v>
      </c>
      <c r="C26">
        <v>3</v>
      </c>
      <c r="D26">
        <v>1</v>
      </c>
      <c r="E26">
        <v>0</v>
      </c>
      <c r="F26">
        <v>4</v>
      </c>
      <c r="G26">
        <v>14</v>
      </c>
      <c r="H26">
        <v>147</v>
      </c>
      <c r="I26" t="s">
        <v>51</v>
      </c>
      <c r="J26">
        <v>2.1979598999023402</v>
      </c>
      <c r="K26">
        <v>0.20766258239745999</v>
      </c>
      <c r="L26">
        <v>9.48333740234375E-3</v>
      </c>
      <c r="M26">
        <v>2.453125</v>
      </c>
      <c r="N26">
        <v>150</v>
      </c>
      <c r="O26">
        <v>297</v>
      </c>
      <c r="P26">
        <v>-1</v>
      </c>
      <c r="Q26" t="s">
        <v>51</v>
      </c>
      <c r="R26">
        <v>150</v>
      </c>
      <c r="S26">
        <v>2.1979598999023402</v>
      </c>
      <c r="T26">
        <v>0.20766258239745999</v>
      </c>
      <c r="U26">
        <v>9.48333740234375E-3</v>
      </c>
      <c r="V26">
        <v>2.453125</v>
      </c>
      <c r="W26">
        <v>297</v>
      </c>
      <c r="X26">
        <v>-1</v>
      </c>
      <c r="Y26">
        <v>-1</v>
      </c>
      <c r="Z26" t="b">
        <v>0</v>
      </c>
      <c r="AA26" t="b">
        <v>0</v>
      </c>
      <c r="AB26">
        <v>17</v>
      </c>
      <c r="AC26">
        <v>0</v>
      </c>
      <c r="AD26">
        <v>3.7259991168975799</v>
      </c>
      <c r="AE26">
        <v>2.2104401588439901</v>
      </c>
      <c r="AF26">
        <v>59.3247633586262</v>
      </c>
      <c r="AG26" t="b">
        <v>0</v>
      </c>
      <c r="AH26">
        <v>41492</v>
      </c>
      <c r="AI26">
        <v>578100</v>
      </c>
      <c r="AJ26">
        <v>594723</v>
      </c>
      <c r="AK26">
        <v>1214315</v>
      </c>
      <c r="AL26">
        <f>IF(AND(HCBS!H26 &lt; 300000,'ASP-1'!B26 &gt; 0,'ASP-1-multithread'!B26 &gt; 0,'ASP-2'!B26 &gt; 0,'ASP-2-multithread'!B26 &gt; 0),AD26, -1)</f>
        <v>-1</v>
      </c>
    </row>
    <row r="27" spans="1:38" x14ac:dyDescent="0.25">
      <c r="A27" t="s">
        <v>76</v>
      </c>
      <c r="B27">
        <v>1</v>
      </c>
      <c r="C27">
        <v>3</v>
      </c>
      <c r="D27">
        <v>1</v>
      </c>
      <c r="E27">
        <v>0</v>
      </c>
      <c r="F27">
        <v>4</v>
      </c>
      <c r="G27">
        <v>16</v>
      </c>
      <c r="H27">
        <v>126</v>
      </c>
      <c r="I27" t="s">
        <v>51</v>
      </c>
      <c r="J27">
        <v>5.53907966613769</v>
      </c>
      <c r="K27">
        <v>1.51955413818359</v>
      </c>
      <c r="L27">
        <v>1.0480880737304601E-2</v>
      </c>
      <c r="M27">
        <v>7.921875</v>
      </c>
      <c r="N27">
        <v>135</v>
      </c>
      <c r="O27">
        <v>261</v>
      </c>
      <c r="P27">
        <v>-1</v>
      </c>
      <c r="Q27" t="s">
        <v>51</v>
      </c>
      <c r="R27">
        <v>135</v>
      </c>
      <c r="S27">
        <v>5.53907966613769</v>
      </c>
      <c r="T27">
        <v>1.51955413818359</v>
      </c>
      <c r="U27">
        <v>1.0480880737304601E-2</v>
      </c>
      <c r="V27">
        <v>7.921875</v>
      </c>
      <c r="W27">
        <v>261</v>
      </c>
      <c r="X27">
        <v>-1</v>
      </c>
      <c r="Y27">
        <v>-1</v>
      </c>
      <c r="Z27" t="b">
        <v>0</v>
      </c>
      <c r="AA27" t="b">
        <v>0</v>
      </c>
      <c r="AB27">
        <v>25</v>
      </c>
      <c r="AC27">
        <v>0</v>
      </c>
      <c r="AD27">
        <v>7.8618381023406902</v>
      </c>
      <c r="AE27">
        <v>3.8488013744354199</v>
      </c>
      <c r="AF27">
        <v>48.955490107199203</v>
      </c>
      <c r="AG27" t="b">
        <v>0</v>
      </c>
      <c r="AH27">
        <v>70996</v>
      </c>
      <c r="AI27">
        <v>1162111</v>
      </c>
      <c r="AJ27">
        <v>1189722</v>
      </c>
      <c r="AK27">
        <v>2422829</v>
      </c>
      <c r="AL27">
        <f>IF(AND(HCBS!H27 &lt; 300000,'ASP-1'!B27 &gt; 0,'ASP-1-multithread'!B27 &gt; 0,'ASP-2'!B27 &gt; 0,'ASP-2-multithread'!B27 &gt; 0),AD27, -1)</f>
        <v>-1</v>
      </c>
    </row>
    <row r="28" spans="1:38" x14ac:dyDescent="0.25">
      <c r="A28" t="s">
        <v>77</v>
      </c>
      <c r="B28">
        <v>1</v>
      </c>
      <c r="C28">
        <v>3</v>
      </c>
      <c r="D28">
        <v>1</v>
      </c>
      <c r="E28">
        <v>0</v>
      </c>
      <c r="F28">
        <v>4</v>
      </c>
      <c r="G28">
        <v>17</v>
      </c>
      <c r="H28">
        <v>141</v>
      </c>
      <c r="I28" t="s">
        <v>51</v>
      </c>
      <c r="J28">
        <v>4.0315055847167898</v>
      </c>
      <c r="K28">
        <v>0.76377105712890603</v>
      </c>
      <c r="L28">
        <v>1.5974044799804601E-2</v>
      </c>
      <c r="M28">
        <v>5.21875</v>
      </c>
      <c r="N28">
        <v>146</v>
      </c>
      <c r="O28">
        <v>287</v>
      </c>
      <c r="P28">
        <v>-1</v>
      </c>
      <c r="Q28" t="s">
        <v>51</v>
      </c>
      <c r="R28">
        <v>146</v>
      </c>
      <c r="S28">
        <v>4.0315055847167898</v>
      </c>
      <c r="T28">
        <v>0.76377105712890603</v>
      </c>
      <c r="U28">
        <v>1.5974044799804601E-2</v>
      </c>
      <c r="V28">
        <v>5.21875</v>
      </c>
      <c r="W28">
        <v>287</v>
      </c>
      <c r="X28">
        <v>-1</v>
      </c>
      <c r="Y28">
        <v>-1</v>
      </c>
      <c r="Z28" t="b">
        <v>0</v>
      </c>
      <c r="AA28" t="b">
        <v>0</v>
      </c>
      <c r="AB28">
        <v>22</v>
      </c>
      <c r="AC28">
        <v>0</v>
      </c>
      <c r="AD28">
        <v>6.7940573692321697</v>
      </c>
      <c r="AE28">
        <v>3.6635990142822199</v>
      </c>
      <c r="AF28">
        <v>53.923580788018299</v>
      </c>
      <c r="AG28" t="b">
        <v>0</v>
      </c>
      <c r="AH28">
        <v>60609</v>
      </c>
      <c r="AI28">
        <v>955270</v>
      </c>
      <c r="AJ28">
        <v>978900</v>
      </c>
      <c r="AK28">
        <v>1994779</v>
      </c>
      <c r="AL28">
        <f>IF(AND(HCBS!H28 &lt; 300000,'ASP-1'!B28 &gt; 0,'ASP-1-multithread'!B28 &gt; 0,'ASP-2'!B28 &gt; 0,'ASP-2-multithread'!B28 &gt; 0),AD28, -1)</f>
        <v>-1</v>
      </c>
    </row>
    <row r="29" spans="1:38" x14ac:dyDescent="0.25">
      <c r="A29" t="s">
        <v>78</v>
      </c>
      <c r="B29">
        <v>1</v>
      </c>
      <c r="C29">
        <v>3</v>
      </c>
      <c r="D29">
        <v>1</v>
      </c>
      <c r="E29">
        <v>0</v>
      </c>
      <c r="F29">
        <v>4</v>
      </c>
      <c r="G29">
        <v>17</v>
      </c>
      <c r="H29">
        <v>141</v>
      </c>
      <c r="I29" t="s">
        <v>51</v>
      </c>
      <c r="J29">
        <v>6.7680988311767498</v>
      </c>
      <c r="K29">
        <v>2.4899883270263601</v>
      </c>
      <c r="L29">
        <v>2.34622955322265E-2</v>
      </c>
      <c r="M29">
        <v>10.75</v>
      </c>
      <c r="N29">
        <v>150</v>
      </c>
      <c r="O29">
        <v>291</v>
      </c>
      <c r="P29">
        <v>-1</v>
      </c>
      <c r="Q29" t="s">
        <v>51</v>
      </c>
      <c r="R29">
        <v>150</v>
      </c>
      <c r="S29">
        <v>6.7680988311767498</v>
      </c>
      <c r="T29">
        <v>2.4899883270263601</v>
      </c>
      <c r="U29">
        <v>2.34622955322265E-2</v>
      </c>
      <c r="V29">
        <v>10.75</v>
      </c>
      <c r="W29">
        <v>291</v>
      </c>
      <c r="X29">
        <v>-1</v>
      </c>
      <c r="Y29">
        <v>-1</v>
      </c>
      <c r="Z29" t="b">
        <v>0</v>
      </c>
      <c r="AA29" t="b">
        <v>0</v>
      </c>
      <c r="AB29">
        <v>26</v>
      </c>
      <c r="AC29">
        <v>0</v>
      </c>
      <c r="AD29">
        <v>9.7158524990081698</v>
      </c>
      <c r="AE29">
        <v>4.3045678138732901</v>
      </c>
      <c r="AF29">
        <v>44.304581757624597</v>
      </c>
      <c r="AG29" t="b">
        <v>0</v>
      </c>
      <c r="AH29">
        <v>73900</v>
      </c>
      <c r="AI29">
        <v>1206650</v>
      </c>
      <c r="AJ29">
        <v>1235218</v>
      </c>
      <c r="AK29">
        <v>2515768</v>
      </c>
      <c r="AL29">
        <f>IF(AND(HCBS!H29 &lt; 300000,'ASP-1'!B29 &gt; 0,'ASP-1-multithread'!B29 &gt; 0,'ASP-2'!B29 &gt; 0,'ASP-2-multithread'!B29 &gt; 0),AD29, -1)</f>
        <v>-1</v>
      </c>
    </row>
    <row r="30" spans="1:38" x14ac:dyDescent="0.25">
      <c r="A30" t="s">
        <v>79</v>
      </c>
      <c r="B30">
        <v>1</v>
      </c>
      <c r="C30">
        <v>2</v>
      </c>
      <c r="D30">
        <v>1</v>
      </c>
      <c r="E30">
        <v>0</v>
      </c>
      <c r="F30">
        <v>4</v>
      </c>
      <c r="G30">
        <v>13</v>
      </c>
      <c r="H30">
        <v>115</v>
      </c>
      <c r="I30" t="s">
        <v>51</v>
      </c>
      <c r="J30">
        <v>8.9930171966552699</v>
      </c>
      <c r="K30">
        <v>4.9385452270507804</v>
      </c>
      <c r="L30">
        <v>1.397705078125E-2</v>
      </c>
      <c r="M30">
        <v>17.390625</v>
      </c>
      <c r="N30">
        <v>127</v>
      </c>
      <c r="O30">
        <v>242</v>
      </c>
      <c r="P30">
        <v>-1</v>
      </c>
      <c r="Q30" t="s">
        <v>51</v>
      </c>
      <c r="R30">
        <v>127</v>
      </c>
      <c r="S30">
        <v>8.9930171966552699</v>
      </c>
      <c r="T30">
        <v>4.9385452270507804</v>
      </c>
      <c r="U30">
        <v>1.397705078125E-2</v>
      </c>
      <c r="V30">
        <v>17.390625</v>
      </c>
      <c r="W30">
        <v>242</v>
      </c>
      <c r="X30">
        <v>-1</v>
      </c>
      <c r="Y30">
        <v>-1</v>
      </c>
      <c r="Z30" t="b">
        <v>0</v>
      </c>
      <c r="AA30" t="b">
        <v>0</v>
      </c>
      <c r="AB30">
        <v>25</v>
      </c>
      <c r="AC30">
        <v>0</v>
      </c>
      <c r="AD30">
        <v>10.4576575756073</v>
      </c>
      <c r="AE30">
        <v>3.4224867820739702</v>
      </c>
      <c r="AF30">
        <v>32.727087852417299</v>
      </c>
      <c r="AG30" t="b">
        <v>0</v>
      </c>
      <c r="AH30">
        <v>72894</v>
      </c>
      <c r="AI30">
        <v>1179945</v>
      </c>
      <c r="AJ30">
        <v>1208345</v>
      </c>
      <c r="AK30">
        <v>2461184</v>
      </c>
      <c r="AL30">
        <f>IF(AND(HCBS!H30 &lt; 300000,'ASP-1'!B30 &gt; 0,'ASP-1-multithread'!B30 &gt; 0,'ASP-2'!B30 &gt; 0,'ASP-2-multithread'!B30 &gt; 0),AD30, -1)</f>
        <v>-1</v>
      </c>
    </row>
    <row r="31" spans="1:38" x14ac:dyDescent="0.25">
      <c r="A31" t="s">
        <v>80</v>
      </c>
      <c r="B31">
        <v>1</v>
      </c>
      <c r="C31">
        <v>2</v>
      </c>
      <c r="D31">
        <v>1</v>
      </c>
      <c r="E31">
        <v>0</v>
      </c>
      <c r="F31">
        <v>4</v>
      </c>
      <c r="G31">
        <v>14</v>
      </c>
      <c r="H31">
        <v>137</v>
      </c>
      <c r="I31" t="s">
        <v>51</v>
      </c>
      <c r="J31">
        <v>4.26712799072265</v>
      </c>
      <c r="K31">
        <v>0.44628143310546797</v>
      </c>
      <c r="L31">
        <v>6.4888000488281198E-3</v>
      </c>
      <c r="M31">
        <v>4.828125</v>
      </c>
      <c r="N31">
        <v>139</v>
      </c>
      <c r="O31">
        <v>276</v>
      </c>
      <c r="P31">
        <v>-1</v>
      </c>
      <c r="Q31" t="s">
        <v>51</v>
      </c>
      <c r="R31">
        <v>139</v>
      </c>
      <c r="S31">
        <v>4.26712799072265</v>
      </c>
      <c r="T31">
        <v>0.44628143310546797</v>
      </c>
      <c r="U31">
        <v>6.4888000488281198E-3</v>
      </c>
      <c r="V31">
        <v>4.828125</v>
      </c>
      <c r="W31">
        <v>276</v>
      </c>
      <c r="X31">
        <v>-1</v>
      </c>
      <c r="Y31">
        <v>-1</v>
      </c>
      <c r="Z31" t="b">
        <v>0</v>
      </c>
      <c r="AA31" t="b">
        <v>0</v>
      </c>
      <c r="AB31">
        <v>16</v>
      </c>
      <c r="AC31">
        <v>0</v>
      </c>
      <c r="AD31">
        <v>5.7901749610900799</v>
      </c>
      <c r="AE31">
        <v>3.39852619171142</v>
      </c>
      <c r="AF31">
        <v>58.694706369833099</v>
      </c>
      <c r="AG31" t="b">
        <v>0</v>
      </c>
      <c r="AH31">
        <v>69018</v>
      </c>
      <c r="AI31">
        <v>1095008</v>
      </c>
      <c r="AJ31">
        <v>1122090</v>
      </c>
      <c r="AK31">
        <v>2286116</v>
      </c>
      <c r="AL31">
        <f>IF(AND(HCBS!H31 &lt; 300000,'ASP-1'!B31 &gt; 0,'ASP-1-multithread'!B31 &gt; 0,'ASP-2'!B31 &gt; 0,'ASP-2-multithread'!B31 &gt; 0),AD31, -1)</f>
        <v>-1</v>
      </c>
    </row>
    <row r="32" spans="1:38" x14ac:dyDescent="0.25">
      <c r="A32" t="s">
        <v>81</v>
      </c>
      <c r="B32">
        <v>1</v>
      </c>
      <c r="C32">
        <v>3</v>
      </c>
      <c r="D32">
        <v>1</v>
      </c>
      <c r="E32">
        <v>0</v>
      </c>
      <c r="F32">
        <v>4</v>
      </c>
      <c r="G32">
        <v>21</v>
      </c>
      <c r="H32">
        <v>159</v>
      </c>
      <c r="I32" t="s">
        <v>51</v>
      </c>
      <c r="J32">
        <v>12.031621932983301</v>
      </c>
      <c r="K32">
        <v>2.8429203033447199</v>
      </c>
      <c r="L32">
        <v>1.9968032836914E-2</v>
      </c>
      <c r="M32">
        <v>16.953125</v>
      </c>
      <c r="N32">
        <v>177</v>
      </c>
      <c r="O32">
        <v>336</v>
      </c>
      <c r="P32">
        <v>-1</v>
      </c>
      <c r="Q32" t="s">
        <v>51</v>
      </c>
      <c r="R32">
        <v>177</v>
      </c>
      <c r="S32">
        <v>12.031621932983301</v>
      </c>
      <c r="T32">
        <v>2.8429203033447199</v>
      </c>
      <c r="U32">
        <v>1.9968032836914E-2</v>
      </c>
      <c r="V32">
        <v>16.953125</v>
      </c>
      <c r="W32">
        <v>336</v>
      </c>
      <c r="X32">
        <v>-1</v>
      </c>
      <c r="Y32">
        <v>-1</v>
      </c>
      <c r="Z32" t="b">
        <v>0</v>
      </c>
      <c r="AA32" t="b">
        <v>0</v>
      </c>
      <c r="AB32">
        <v>39</v>
      </c>
      <c r="AC32">
        <v>0</v>
      </c>
      <c r="AD32">
        <v>16.8493633270263</v>
      </c>
      <c r="AE32">
        <v>8.6565585136413503</v>
      </c>
      <c r="AF32">
        <v>51.376175738084001</v>
      </c>
      <c r="AG32" t="b">
        <v>0</v>
      </c>
      <c r="AH32">
        <v>135087</v>
      </c>
      <c r="AI32">
        <v>2603043</v>
      </c>
      <c r="AJ32">
        <v>2654625</v>
      </c>
      <c r="AK32">
        <v>5392755</v>
      </c>
      <c r="AL32">
        <f>IF(AND(HCBS!H32 &lt; 300000,'ASP-1'!B32 &gt; 0,'ASP-1-multithread'!B32 &gt; 0,'ASP-2'!B32 &gt; 0,'ASP-2-multithread'!B32 &gt; 0),AD32, -1)</f>
        <v>-1</v>
      </c>
    </row>
    <row r="33" spans="1:38" x14ac:dyDescent="0.25">
      <c r="A33" t="s">
        <v>82</v>
      </c>
      <c r="B33">
        <v>1</v>
      </c>
      <c r="C33">
        <v>2</v>
      </c>
      <c r="D33">
        <v>1</v>
      </c>
      <c r="E33">
        <v>0</v>
      </c>
      <c r="F33">
        <v>4</v>
      </c>
      <c r="G33">
        <v>15</v>
      </c>
      <c r="H33">
        <v>160</v>
      </c>
      <c r="I33" t="s">
        <v>51</v>
      </c>
      <c r="J33">
        <v>5.6888389587402299</v>
      </c>
      <c r="K33">
        <v>1.3717899322509699</v>
      </c>
      <c r="L33">
        <v>1.49765014648437E-2</v>
      </c>
      <c r="M33">
        <v>8.078125</v>
      </c>
      <c r="N33">
        <v>169</v>
      </c>
      <c r="O33">
        <v>329</v>
      </c>
      <c r="P33">
        <v>-1</v>
      </c>
      <c r="Q33" t="s">
        <v>51</v>
      </c>
      <c r="R33">
        <v>169</v>
      </c>
      <c r="S33">
        <v>5.6888389587402299</v>
      </c>
      <c r="T33">
        <v>1.3717899322509699</v>
      </c>
      <c r="U33">
        <v>1.49765014648437E-2</v>
      </c>
      <c r="V33">
        <v>8.078125</v>
      </c>
      <c r="W33">
        <v>329</v>
      </c>
      <c r="X33">
        <v>-1</v>
      </c>
      <c r="Y33">
        <v>-1</v>
      </c>
      <c r="Z33" t="b">
        <v>0</v>
      </c>
      <c r="AA33" t="b">
        <v>0</v>
      </c>
      <c r="AB33">
        <v>24</v>
      </c>
      <c r="AC33">
        <v>0</v>
      </c>
      <c r="AD33">
        <v>8.0076019763946498</v>
      </c>
      <c r="AE33">
        <v>4.0419898033142001</v>
      </c>
      <c r="AF33">
        <v>50.476907009482403</v>
      </c>
      <c r="AG33" t="b">
        <v>0</v>
      </c>
      <c r="AH33">
        <v>73857</v>
      </c>
      <c r="AI33">
        <v>1272912</v>
      </c>
      <c r="AJ33">
        <v>1301700</v>
      </c>
      <c r="AK33">
        <v>2648469</v>
      </c>
      <c r="AL33">
        <f>IF(AND(HCBS!H33 &lt; 300000,'ASP-1'!B33 &gt; 0,'ASP-1-multithread'!B33 &gt; 0,'ASP-2'!B33 &gt; 0,'ASP-2-multithread'!B33 &gt; 0),AD33, -1)</f>
        <v>-1</v>
      </c>
    </row>
    <row r="34" spans="1:38" x14ac:dyDescent="0.25">
      <c r="A34" t="s">
        <v>83</v>
      </c>
      <c r="B34">
        <v>1</v>
      </c>
      <c r="C34">
        <v>3</v>
      </c>
      <c r="D34">
        <v>1</v>
      </c>
      <c r="E34">
        <v>0</v>
      </c>
      <c r="F34">
        <v>4</v>
      </c>
      <c r="G34">
        <v>14</v>
      </c>
      <c r="H34">
        <v>140</v>
      </c>
      <c r="I34" t="s">
        <v>51</v>
      </c>
      <c r="J34">
        <v>2.6816825866699201</v>
      </c>
      <c r="K34">
        <v>0.33546066284179599</v>
      </c>
      <c r="L34">
        <v>6.4888000488281198E-3</v>
      </c>
      <c r="M34">
        <v>3.1875</v>
      </c>
      <c r="N34">
        <v>143</v>
      </c>
      <c r="O34">
        <v>283</v>
      </c>
      <c r="P34">
        <v>-1</v>
      </c>
      <c r="Q34" t="s">
        <v>51</v>
      </c>
      <c r="R34">
        <v>143</v>
      </c>
      <c r="S34">
        <v>2.6816825866699201</v>
      </c>
      <c r="T34">
        <v>0.33546066284179599</v>
      </c>
      <c r="U34">
        <v>6.4888000488281198E-3</v>
      </c>
      <c r="V34">
        <v>3.1875</v>
      </c>
      <c r="W34">
        <v>283</v>
      </c>
      <c r="X34">
        <v>-1</v>
      </c>
      <c r="Y34">
        <v>-1</v>
      </c>
      <c r="Z34" t="b">
        <v>0</v>
      </c>
      <c r="AA34" t="b">
        <v>0</v>
      </c>
      <c r="AB34">
        <v>17</v>
      </c>
      <c r="AC34">
        <v>0</v>
      </c>
      <c r="AD34">
        <v>4.47479248046875</v>
      </c>
      <c r="AE34">
        <v>2.5334188938140798</v>
      </c>
      <c r="AF34">
        <v>56.615338138511902</v>
      </c>
      <c r="AG34" t="b">
        <v>0</v>
      </c>
      <c r="AH34">
        <v>46359</v>
      </c>
      <c r="AI34">
        <v>705617</v>
      </c>
      <c r="AJ34">
        <v>724061</v>
      </c>
      <c r="AK34">
        <v>1476037</v>
      </c>
      <c r="AL34">
        <f>IF(AND(HCBS!H34 &lt; 300000,'ASP-1'!B34 &gt; 0,'ASP-1-multithread'!B34 &gt; 0,'ASP-2'!B34 &gt; 0,'ASP-2-multithread'!B34 &gt; 0),AD34, -1)</f>
        <v>-1</v>
      </c>
    </row>
    <row r="35" spans="1:38" x14ac:dyDescent="0.25">
      <c r="A35" t="s">
        <v>84</v>
      </c>
      <c r="B35">
        <v>1</v>
      </c>
      <c r="C35">
        <v>2</v>
      </c>
      <c r="D35">
        <v>1</v>
      </c>
      <c r="E35">
        <v>0</v>
      </c>
      <c r="F35">
        <v>4</v>
      </c>
      <c r="G35">
        <v>16</v>
      </c>
      <c r="H35">
        <v>172</v>
      </c>
      <c r="I35" t="s">
        <v>51</v>
      </c>
      <c r="J35">
        <v>18.821687698364201</v>
      </c>
      <c r="K35">
        <v>12.324649810791</v>
      </c>
      <c r="L35">
        <v>3.7937164306640597E-2</v>
      </c>
      <c r="M35">
        <v>39.171875</v>
      </c>
      <c r="N35">
        <v>186</v>
      </c>
      <c r="O35">
        <v>358</v>
      </c>
      <c r="P35">
        <v>-1</v>
      </c>
      <c r="Q35" t="s">
        <v>51</v>
      </c>
      <c r="R35">
        <v>186</v>
      </c>
      <c r="S35">
        <v>18.821687698364201</v>
      </c>
      <c r="T35">
        <v>12.324649810791</v>
      </c>
      <c r="U35">
        <v>3.7937164306640597E-2</v>
      </c>
      <c r="V35">
        <v>39.171875</v>
      </c>
      <c r="W35">
        <v>358</v>
      </c>
      <c r="X35">
        <v>-1</v>
      </c>
      <c r="Y35">
        <v>-1</v>
      </c>
      <c r="Z35" t="b">
        <v>0</v>
      </c>
      <c r="AA35" t="b">
        <v>0</v>
      </c>
      <c r="AB35">
        <v>30</v>
      </c>
      <c r="AC35">
        <v>0</v>
      </c>
      <c r="AD35">
        <v>22.502259254455499</v>
      </c>
      <c r="AE35">
        <v>5.7747001647949201</v>
      </c>
      <c r="AF35">
        <v>25.6627572347052</v>
      </c>
      <c r="AG35" t="b">
        <v>0</v>
      </c>
      <c r="AH35">
        <v>101680</v>
      </c>
      <c r="AI35">
        <v>1881733</v>
      </c>
      <c r="AJ35">
        <v>1920870</v>
      </c>
      <c r="AK35">
        <v>3904283</v>
      </c>
      <c r="AL35">
        <f>IF(AND(HCBS!H35 &lt; 300000,'ASP-1'!B35 &gt; 0,'ASP-1-multithread'!B35 &gt; 0,'ASP-2'!B35 &gt; 0,'ASP-2-multithread'!B35 &gt; 0),AD35, -1)</f>
        <v>-1</v>
      </c>
    </row>
    <row r="36" spans="1:38" x14ac:dyDescent="0.25">
      <c r="A36" t="s">
        <v>85</v>
      </c>
      <c r="B36">
        <v>1</v>
      </c>
      <c r="C36">
        <v>2</v>
      </c>
      <c r="D36">
        <v>1</v>
      </c>
      <c r="E36">
        <v>0</v>
      </c>
      <c r="F36">
        <v>4</v>
      </c>
      <c r="G36">
        <v>12</v>
      </c>
      <c r="H36">
        <v>157</v>
      </c>
      <c r="I36" t="s">
        <v>51</v>
      </c>
      <c r="J36">
        <v>7.7545108795165998</v>
      </c>
      <c r="K36">
        <v>2.3567047119140598</v>
      </c>
      <c r="L36">
        <v>1.87198638916015</v>
      </c>
      <c r="M36">
        <v>10.984375</v>
      </c>
      <c r="N36">
        <v>171</v>
      </c>
      <c r="O36">
        <v>328</v>
      </c>
      <c r="P36">
        <v>-1</v>
      </c>
      <c r="Q36" t="s">
        <v>51</v>
      </c>
      <c r="R36">
        <v>171</v>
      </c>
      <c r="S36">
        <v>7.7545108795165998</v>
      </c>
      <c r="T36">
        <v>2.3567047119140598</v>
      </c>
      <c r="U36">
        <v>1.87198638916015</v>
      </c>
      <c r="V36">
        <v>10.984375</v>
      </c>
      <c r="W36">
        <v>328</v>
      </c>
      <c r="X36">
        <v>-1</v>
      </c>
      <c r="Y36">
        <v>-1</v>
      </c>
      <c r="Z36" t="b">
        <v>0</v>
      </c>
      <c r="AA36" t="b">
        <v>0</v>
      </c>
      <c r="AB36">
        <v>26</v>
      </c>
      <c r="AC36">
        <v>0</v>
      </c>
      <c r="AD36">
        <v>9.2091681957244802</v>
      </c>
      <c r="AE36">
        <v>4.3739557266235298</v>
      </c>
      <c r="AF36">
        <v>47.495665554835</v>
      </c>
      <c r="AG36" t="b">
        <v>0</v>
      </c>
      <c r="AH36">
        <v>81628</v>
      </c>
      <c r="AI36">
        <v>1440564</v>
      </c>
      <c r="AJ36">
        <v>1472193</v>
      </c>
      <c r="AK36">
        <v>2994385</v>
      </c>
      <c r="AL36">
        <f>IF(AND(HCBS!H36 &lt; 300000,'ASP-1'!B36 &gt; 0,'ASP-1-multithread'!B36 &gt; 0,'ASP-2'!B36 &gt; 0,'ASP-2-multithread'!B36 &gt; 0),AD36, -1)</f>
        <v>-1</v>
      </c>
    </row>
    <row r="37" spans="1:38" x14ac:dyDescent="0.25">
      <c r="A37" t="s">
        <v>86</v>
      </c>
      <c r="B37">
        <v>1</v>
      </c>
      <c r="C37">
        <v>2</v>
      </c>
      <c r="D37">
        <v>1</v>
      </c>
      <c r="E37">
        <v>0</v>
      </c>
      <c r="F37">
        <v>4</v>
      </c>
      <c r="G37">
        <v>13</v>
      </c>
      <c r="H37">
        <v>113</v>
      </c>
      <c r="I37" t="s">
        <v>51</v>
      </c>
      <c r="J37">
        <v>5.20511627197265</v>
      </c>
      <c r="K37">
        <v>1.2939167022705</v>
      </c>
      <c r="L37">
        <v>1.3975143432617101E-2</v>
      </c>
      <c r="M37">
        <v>7.390625</v>
      </c>
      <c r="N37">
        <v>122</v>
      </c>
      <c r="O37">
        <v>235</v>
      </c>
      <c r="P37">
        <v>-1</v>
      </c>
      <c r="Q37" t="s">
        <v>51</v>
      </c>
      <c r="R37">
        <v>122</v>
      </c>
      <c r="S37">
        <v>5.20511627197265</v>
      </c>
      <c r="T37">
        <v>1.2939167022705</v>
      </c>
      <c r="U37">
        <v>1.3975143432617101E-2</v>
      </c>
      <c r="V37">
        <v>7.390625</v>
      </c>
      <c r="W37">
        <v>235</v>
      </c>
      <c r="X37">
        <v>-1</v>
      </c>
      <c r="Y37">
        <v>-1</v>
      </c>
      <c r="Z37" t="b">
        <v>0</v>
      </c>
      <c r="AA37" t="b">
        <v>0</v>
      </c>
      <c r="AB37">
        <v>22</v>
      </c>
      <c r="AC37">
        <v>0</v>
      </c>
      <c r="AD37">
        <v>6.98425221443176</v>
      </c>
      <c r="AE37">
        <v>3.53630399703979</v>
      </c>
      <c r="AF37">
        <v>50.632535717032397</v>
      </c>
      <c r="AG37" t="b">
        <v>0</v>
      </c>
      <c r="AH37">
        <v>66610</v>
      </c>
      <c r="AI37">
        <v>1145377</v>
      </c>
      <c r="AJ37">
        <v>1171443</v>
      </c>
      <c r="AK37">
        <v>2383430</v>
      </c>
      <c r="AL37">
        <f>IF(AND(HCBS!H37 &lt; 300000,'ASP-1'!B37 &gt; 0,'ASP-1-multithread'!B37 &gt; 0,'ASP-2'!B37 &gt; 0,'ASP-2-multithread'!B37 &gt; 0),AD37, -1)</f>
        <v>-1</v>
      </c>
    </row>
    <row r="38" spans="1:38" x14ac:dyDescent="0.25">
      <c r="A38" t="s">
        <v>87</v>
      </c>
      <c r="B38">
        <v>1</v>
      </c>
      <c r="C38">
        <v>2</v>
      </c>
      <c r="D38">
        <v>1</v>
      </c>
      <c r="E38">
        <v>0</v>
      </c>
      <c r="F38">
        <v>4</v>
      </c>
      <c r="G38">
        <v>13</v>
      </c>
      <c r="H38">
        <v>147</v>
      </c>
      <c r="I38" t="s">
        <v>51</v>
      </c>
      <c r="J38">
        <v>4.0030517578125</v>
      </c>
      <c r="K38">
        <v>0.94347953796386697</v>
      </c>
      <c r="L38">
        <v>1.44767761230468E-2</v>
      </c>
      <c r="M38">
        <v>5.40625</v>
      </c>
      <c r="N38">
        <v>153</v>
      </c>
      <c r="O38">
        <v>300</v>
      </c>
      <c r="P38">
        <v>-1</v>
      </c>
      <c r="Q38" t="s">
        <v>51</v>
      </c>
      <c r="R38">
        <v>153</v>
      </c>
      <c r="S38">
        <v>4.0030517578125</v>
      </c>
      <c r="T38">
        <v>0.94347953796386697</v>
      </c>
      <c r="U38">
        <v>1.44767761230468E-2</v>
      </c>
      <c r="V38">
        <v>5.40625</v>
      </c>
      <c r="W38">
        <v>300</v>
      </c>
      <c r="X38">
        <v>-1</v>
      </c>
      <c r="Y38">
        <v>-1</v>
      </c>
      <c r="Z38" t="b">
        <v>0</v>
      </c>
      <c r="AA38" t="b">
        <v>0</v>
      </c>
      <c r="AB38">
        <v>19</v>
      </c>
      <c r="AC38">
        <v>0</v>
      </c>
      <c r="AD38">
        <v>5.9059882164001403</v>
      </c>
      <c r="AE38">
        <v>2.9567382335662802</v>
      </c>
      <c r="AF38">
        <v>50.063395408677103</v>
      </c>
      <c r="AG38" t="b">
        <v>0</v>
      </c>
      <c r="AH38">
        <v>54956</v>
      </c>
      <c r="AI38">
        <v>900774</v>
      </c>
      <c r="AJ38">
        <v>922224</v>
      </c>
      <c r="AK38">
        <v>1877954</v>
      </c>
      <c r="AL38">
        <f>IF(AND(HCBS!H38 &lt; 300000,'ASP-1'!B38 &gt; 0,'ASP-1-multithread'!B38 &gt; 0,'ASP-2'!B38 &gt; 0,'ASP-2-multithread'!B38 &gt; 0),AD38, -1)</f>
        <v>-1</v>
      </c>
    </row>
    <row r="39" spans="1:38" x14ac:dyDescent="0.25">
      <c r="A39" t="s">
        <v>88</v>
      </c>
      <c r="B39">
        <v>1</v>
      </c>
      <c r="C39">
        <v>3</v>
      </c>
      <c r="D39">
        <v>1</v>
      </c>
      <c r="E39">
        <v>0</v>
      </c>
      <c r="F39">
        <v>4</v>
      </c>
      <c r="G39">
        <v>15</v>
      </c>
      <c r="H39">
        <v>141</v>
      </c>
      <c r="I39" t="s">
        <v>51</v>
      </c>
      <c r="J39">
        <v>5.6424140930175701</v>
      </c>
      <c r="K39">
        <v>1.7067527770996</v>
      </c>
      <c r="L39">
        <v>1.3672981262207</v>
      </c>
      <c r="M39">
        <v>8.53125</v>
      </c>
      <c r="N39">
        <v>148</v>
      </c>
      <c r="O39">
        <v>289</v>
      </c>
      <c r="P39">
        <v>-1</v>
      </c>
      <c r="Q39" t="s">
        <v>51</v>
      </c>
      <c r="R39">
        <v>148</v>
      </c>
      <c r="S39">
        <v>5.6424140930175701</v>
      </c>
      <c r="T39">
        <v>1.7067527770996</v>
      </c>
      <c r="U39">
        <v>1.3672981262207</v>
      </c>
      <c r="V39">
        <v>8.53125</v>
      </c>
      <c r="W39">
        <v>289</v>
      </c>
      <c r="X39">
        <v>-1</v>
      </c>
      <c r="Y39">
        <v>-1</v>
      </c>
      <c r="Z39" t="b">
        <v>0</v>
      </c>
      <c r="AA39" t="b">
        <v>0</v>
      </c>
      <c r="AB39">
        <v>22</v>
      </c>
      <c r="AC39">
        <v>0</v>
      </c>
      <c r="AD39">
        <v>8.4778459072113002</v>
      </c>
      <c r="AE39">
        <v>3.9531328678131099</v>
      </c>
      <c r="AF39">
        <v>46.628977585574503</v>
      </c>
      <c r="AG39" t="b">
        <v>0</v>
      </c>
      <c r="AH39">
        <v>66259</v>
      </c>
      <c r="AI39">
        <v>1135027</v>
      </c>
      <c r="AJ39">
        <v>1160731</v>
      </c>
      <c r="AK39">
        <v>2362017</v>
      </c>
      <c r="AL39">
        <f>IF(AND(HCBS!H39 &lt; 300000,'ASP-1'!B39 &gt; 0,'ASP-1-multithread'!B39 &gt; 0,'ASP-2'!B39 &gt; 0,'ASP-2-multithread'!B39 &gt; 0),AD39, -1)</f>
        <v>-1</v>
      </c>
    </row>
    <row r="40" spans="1:38" x14ac:dyDescent="0.25">
      <c r="A40" t="s">
        <v>89</v>
      </c>
      <c r="B40">
        <v>1</v>
      </c>
      <c r="C40">
        <v>3</v>
      </c>
      <c r="D40">
        <v>1</v>
      </c>
      <c r="E40">
        <v>0</v>
      </c>
      <c r="F40">
        <v>4</v>
      </c>
      <c r="G40">
        <v>19</v>
      </c>
      <c r="H40">
        <v>145</v>
      </c>
      <c r="I40" t="s">
        <v>51</v>
      </c>
      <c r="J40">
        <v>4.5282077789306596</v>
      </c>
      <c r="K40">
        <v>0.49520301818847601</v>
      </c>
      <c r="L40">
        <v>8.4857940673828108E-3</v>
      </c>
      <c r="M40">
        <v>5.5625</v>
      </c>
      <c r="N40">
        <v>149</v>
      </c>
      <c r="O40">
        <v>294</v>
      </c>
      <c r="P40">
        <v>-1</v>
      </c>
      <c r="Q40" t="s">
        <v>51</v>
      </c>
      <c r="R40">
        <v>149</v>
      </c>
      <c r="S40">
        <v>4.5282077789306596</v>
      </c>
      <c r="T40">
        <v>0.49520301818847601</v>
      </c>
      <c r="U40">
        <v>8.4857940673828108E-3</v>
      </c>
      <c r="V40">
        <v>5.5625</v>
      </c>
      <c r="W40">
        <v>294</v>
      </c>
      <c r="X40">
        <v>-1</v>
      </c>
      <c r="Y40">
        <v>-1</v>
      </c>
      <c r="Z40" t="b">
        <v>0</v>
      </c>
      <c r="AA40" t="b">
        <v>0</v>
      </c>
      <c r="AB40">
        <v>23</v>
      </c>
      <c r="AC40">
        <v>0</v>
      </c>
      <c r="AD40">
        <v>7.9476988315582204</v>
      </c>
      <c r="AE40">
        <v>4.6924424171447701</v>
      </c>
      <c r="AF40">
        <v>59.041522792890902</v>
      </c>
      <c r="AG40" t="b">
        <v>0</v>
      </c>
      <c r="AH40">
        <v>70595</v>
      </c>
      <c r="AI40">
        <v>1227245</v>
      </c>
      <c r="AJ40">
        <v>1254783</v>
      </c>
      <c r="AK40">
        <v>2552623</v>
      </c>
      <c r="AL40">
        <f>IF(AND(HCBS!H40 &lt; 300000,'ASP-1'!B40 &gt; 0,'ASP-1-multithread'!B40 &gt; 0,'ASP-2'!B40 &gt; 0,'ASP-2-multithread'!B40 &gt; 0),AD40, -1)</f>
        <v>-1</v>
      </c>
    </row>
    <row r="41" spans="1:38" x14ac:dyDescent="0.25">
      <c r="A41" t="s">
        <v>90</v>
      </c>
      <c r="B41">
        <v>1</v>
      </c>
      <c r="C41">
        <v>2</v>
      </c>
      <c r="D41">
        <v>1</v>
      </c>
      <c r="E41">
        <v>0</v>
      </c>
      <c r="F41">
        <v>4</v>
      </c>
      <c r="G41">
        <v>17</v>
      </c>
      <c r="H41">
        <v>138</v>
      </c>
      <c r="I41" t="s">
        <v>51</v>
      </c>
      <c r="J41">
        <v>7.6496810913085902</v>
      </c>
      <c r="K41">
        <v>1.8505210876464799</v>
      </c>
      <c r="L41">
        <v>2.34622955322265E-2</v>
      </c>
      <c r="M41">
        <v>10.984375</v>
      </c>
      <c r="N41">
        <v>147</v>
      </c>
      <c r="O41">
        <v>285</v>
      </c>
      <c r="P41">
        <v>-1</v>
      </c>
      <c r="Q41" t="s">
        <v>51</v>
      </c>
      <c r="R41">
        <v>147</v>
      </c>
      <c r="S41">
        <v>7.6496810913085902</v>
      </c>
      <c r="T41">
        <v>1.8505210876464799</v>
      </c>
      <c r="U41">
        <v>2.34622955322265E-2</v>
      </c>
      <c r="V41">
        <v>10.984375</v>
      </c>
      <c r="W41">
        <v>285</v>
      </c>
      <c r="X41">
        <v>-1</v>
      </c>
      <c r="Y41">
        <v>-1</v>
      </c>
      <c r="Z41" t="b">
        <v>0</v>
      </c>
      <c r="AA41" t="b">
        <v>0</v>
      </c>
      <c r="AB41">
        <v>26</v>
      </c>
      <c r="AC41">
        <v>0</v>
      </c>
      <c r="AD41">
        <v>11.4615397453308</v>
      </c>
      <c r="AE41">
        <v>5.4297554492950404</v>
      </c>
      <c r="AF41">
        <v>47.373699956037797</v>
      </c>
      <c r="AG41" t="b">
        <v>0</v>
      </c>
      <c r="AH41">
        <v>95390</v>
      </c>
      <c r="AI41">
        <v>1780965</v>
      </c>
      <c r="AJ41">
        <v>1817536</v>
      </c>
      <c r="AK41">
        <v>3693891</v>
      </c>
      <c r="AL41">
        <f>IF(AND(HCBS!H41 &lt; 300000,'ASP-1'!B41 &gt; 0,'ASP-1-multithread'!B41 &gt; 0,'ASP-2'!B41 &gt; 0,'ASP-2-multithread'!B41 &gt; 0),AD41, -1)</f>
        <v>-1</v>
      </c>
    </row>
    <row r="42" spans="1:38" x14ac:dyDescent="0.25">
      <c r="A42" t="s">
        <v>91</v>
      </c>
      <c r="B42">
        <v>1</v>
      </c>
      <c r="C42">
        <v>2</v>
      </c>
      <c r="D42">
        <v>1</v>
      </c>
      <c r="E42">
        <v>0</v>
      </c>
      <c r="F42">
        <v>4</v>
      </c>
      <c r="G42">
        <v>16</v>
      </c>
      <c r="H42">
        <v>182</v>
      </c>
      <c r="I42" t="s">
        <v>51</v>
      </c>
      <c r="J42">
        <v>5.7287731170654297</v>
      </c>
      <c r="K42">
        <v>0.86310768127441395</v>
      </c>
      <c r="L42">
        <v>9.9811553955078108E-3</v>
      </c>
      <c r="M42">
        <v>7.359375</v>
      </c>
      <c r="N42">
        <v>189</v>
      </c>
      <c r="O42">
        <v>371</v>
      </c>
      <c r="P42">
        <v>-1</v>
      </c>
      <c r="Q42" t="s">
        <v>51</v>
      </c>
      <c r="R42">
        <v>189</v>
      </c>
      <c r="S42">
        <v>5.7287731170654297</v>
      </c>
      <c r="T42">
        <v>0.86310768127441395</v>
      </c>
      <c r="U42">
        <v>9.9811553955078108E-3</v>
      </c>
      <c r="V42">
        <v>7.359375</v>
      </c>
      <c r="W42">
        <v>371</v>
      </c>
      <c r="X42">
        <v>-1</v>
      </c>
      <c r="Y42">
        <v>-1</v>
      </c>
      <c r="Z42" t="b">
        <v>0</v>
      </c>
      <c r="AA42" t="b">
        <v>0</v>
      </c>
      <c r="AB42">
        <v>23</v>
      </c>
      <c r="AC42">
        <v>0</v>
      </c>
      <c r="AD42">
        <v>8.8762037754058802</v>
      </c>
      <c r="AE42">
        <v>4.8092541694641104</v>
      </c>
      <c r="AF42">
        <v>54.181430385696501</v>
      </c>
      <c r="AG42" t="b">
        <v>0</v>
      </c>
      <c r="AH42">
        <v>77146</v>
      </c>
      <c r="AI42">
        <v>1450313</v>
      </c>
      <c r="AJ42">
        <v>1480106</v>
      </c>
      <c r="AK42">
        <v>3007565</v>
      </c>
      <c r="AL42">
        <f>IF(AND(HCBS!H42 &lt; 300000,'ASP-1'!B42 &gt; 0,'ASP-1-multithread'!B42 &gt; 0,'ASP-2'!B42 &gt; 0,'ASP-2-multithread'!B42 &gt; 0),AD42, -1)</f>
        <v>-1</v>
      </c>
    </row>
    <row r="43" spans="1:38" x14ac:dyDescent="0.25">
      <c r="A43" t="s">
        <v>92</v>
      </c>
      <c r="B43">
        <v>1</v>
      </c>
      <c r="C43">
        <v>4</v>
      </c>
      <c r="D43">
        <v>1</v>
      </c>
      <c r="E43">
        <v>0</v>
      </c>
      <c r="F43">
        <v>4</v>
      </c>
      <c r="G43">
        <v>17</v>
      </c>
      <c r="H43">
        <v>173</v>
      </c>
      <c r="I43" t="s">
        <v>51</v>
      </c>
      <c r="J43">
        <v>24.4645977020263</v>
      </c>
      <c r="K43">
        <v>15.3303108215332</v>
      </c>
      <c r="L43">
        <v>4.3430328369140597E-2</v>
      </c>
      <c r="M43">
        <v>53.296875</v>
      </c>
      <c r="N43">
        <v>191</v>
      </c>
      <c r="O43">
        <v>364</v>
      </c>
      <c r="P43">
        <v>-1</v>
      </c>
      <c r="Q43" t="s">
        <v>51</v>
      </c>
      <c r="R43">
        <v>191</v>
      </c>
      <c r="S43">
        <v>24.4645977020263</v>
      </c>
      <c r="T43">
        <v>15.3303108215332</v>
      </c>
      <c r="U43">
        <v>4.3430328369140597E-2</v>
      </c>
      <c r="V43">
        <v>53.296875</v>
      </c>
      <c r="W43">
        <v>364</v>
      </c>
      <c r="X43">
        <v>-1</v>
      </c>
      <c r="Y43">
        <v>-1</v>
      </c>
      <c r="Z43" t="b">
        <v>0</v>
      </c>
      <c r="AA43" t="b">
        <v>0</v>
      </c>
      <c r="AB43">
        <v>35</v>
      </c>
      <c r="AC43">
        <v>0</v>
      </c>
      <c r="AD43">
        <v>29.196477413177401</v>
      </c>
      <c r="AE43">
        <v>8.1134331226348806</v>
      </c>
      <c r="AF43">
        <v>27.789082250631299</v>
      </c>
      <c r="AG43" t="b">
        <v>0</v>
      </c>
      <c r="AH43">
        <v>131501</v>
      </c>
      <c r="AI43">
        <v>2692625</v>
      </c>
      <c r="AJ43">
        <v>2742928</v>
      </c>
      <c r="AK43">
        <v>5567054</v>
      </c>
      <c r="AL43">
        <f>IF(AND(HCBS!H43 &lt; 300000,'ASP-1'!B43 &gt; 0,'ASP-1-multithread'!B43 &gt; 0,'ASP-2'!B43 &gt; 0,'ASP-2-multithread'!B43 &gt; 0),AD43, -1)</f>
        <v>-1</v>
      </c>
    </row>
    <row r="44" spans="1:38" x14ac:dyDescent="0.25">
      <c r="A44" t="s">
        <v>93</v>
      </c>
      <c r="B44">
        <v>1</v>
      </c>
      <c r="C44">
        <v>3</v>
      </c>
      <c r="D44">
        <v>1</v>
      </c>
      <c r="E44">
        <v>0</v>
      </c>
      <c r="F44">
        <v>4</v>
      </c>
      <c r="G44">
        <v>15</v>
      </c>
      <c r="H44">
        <v>180</v>
      </c>
      <c r="I44" t="s">
        <v>51</v>
      </c>
      <c r="J44">
        <v>22.5816326141357</v>
      </c>
      <c r="K44">
        <v>15.887914657592701</v>
      </c>
      <c r="L44">
        <v>2.5960922241210899E-2</v>
      </c>
      <c r="M44">
        <v>51.96875</v>
      </c>
      <c r="N44">
        <v>194</v>
      </c>
      <c r="O44">
        <v>374</v>
      </c>
      <c r="P44">
        <v>-1</v>
      </c>
      <c r="Q44" t="s">
        <v>51</v>
      </c>
      <c r="R44">
        <v>194</v>
      </c>
      <c r="S44">
        <v>22.5816326141357</v>
      </c>
      <c r="T44">
        <v>15.887914657592701</v>
      </c>
      <c r="U44">
        <v>2.5960922241210899E-2</v>
      </c>
      <c r="V44">
        <v>51.96875</v>
      </c>
      <c r="W44">
        <v>374</v>
      </c>
      <c r="X44">
        <v>-1</v>
      </c>
      <c r="Y44">
        <v>-1</v>
      </c>
      <c r="Z44" t="b">
        <v>0</v>
      </c>
      <c r="AA44" t="b">
        <v>0</v>
      </c>
      <c r="AB44">
        <v>29</v>
      </c>
      <c r="AC44">
        <v>0</v>
      </c>
      <c r="AD44">
        <v>26.4568898677825</v>
      </c>
      <c r="AE44">
        <v>5.9099814891815097</v>
      </c>
      <c r="AF44">
        <v>22.338156596321198</v>
      </c>
      <c r="AG44" t="b">
        <v>0</v>
      </c>
      <c r="AH44">
        <v>102857</v>
      </c>
      <c r="AI44">
        <v>1999570</v>
      </c>
      <c r="AJ44">
        <v>2039205</v>
      </c>
      <c r="AK44">
        <v>4141632</v>
      </c>
      <c r="AL44">
        <f>IF(AND(HCBS!H44 &lt; 300000,'ASP-1'!B44 &gt; 0,'ASP-1-multithread'!B44 &gt; 0,'ASP-2'!B44 &gt; 0,'ASP-2-multithread'!B44 &gt; 0),AD44, -1)</f>
        <v>-1</v>
      </c>
    </row>
    <row r="45" spans="1:38" x14ac:dyDescent="0.25">
      <c r="A45" t="s">
        <v>94</v>
      </c>
      <c r="B45">
        <v>1</v>
      </c>
      <c r="C45">
        <v>2</v>
      </c>
      <c r="D45">
        <v>1</v>
      </c>
      <c r="E45">
        <v>0</v>
      </c>
      <c r="F45">
        <v>4</v>
      </c>
      <c r="G45">
        <v>15</v>
      </c>
      <c r="H45">
        <v>188</v>
      </c>
      <c r="I45" t="s">
        <v>51</v>
      </c>
      <c r="J45">
        <v>11.275341033935501</v>
      </c>
      <c r="K45">
        <v>4.9744873046875</v>
      </c>
      <c r="L45">
        <v>5.0916671752929597E-2</v>
      </c>
      <c r="M45">
        <v>20.453125</v>
      </c>
      <c r="N45">
        <v>201</v>
      </c>
      <c r="O45">
        <v>389</v>
      </c>
      <c r="P45">
        <v>-1</v>
      </c>
      <c r="Q45" t="s">
        <v>51</v>
      </c>
      <c r="R45">
        <v>201</v>
      </c>
      <c r="S45">
        <v>11.275341033935501</v>
      </c>
      <c r="T45">
        <v>4.9744873046875</v>
      </c>
      <c r="U45">
        <v>5.0916671752929597E-2</v>
      </c>
      <c r="V45">
        <v>20.453125</v>
      </c>
      <c r="W45">
        <v>389</v>
      </c>
      <c r="X45">
        <v>-1</v>
      </c>
      <c r="Y45">
        <v>-1</v>
      </c>
      <c r="Z45" t="b">
        <v>0</v>
      </c>
      <c r="AA45" t="b">
        <v>0</v>
      </c>
      <c r="AB45">
        <v>28</v>
      </c>
      <c r="AC45">
        <v>0</v>
      </c>
      <c r="AD45">
        <v>14.474189043045</v>
      </c>
      <c r="AE45">
        <v>5.53258848190307</v>
      </c>
      <c r="AF45">
        <v>38.223823562409002</v>
      </c>
      <c r="AG45" t="b">
        <v>0</v>
      </c>
      <c r="AH45">
        <v>98293</v>
      </c>
      <c r="AI45">
        <v>1909984</v>
      </c>
      <c r="AJ45">
        <v>1947857</v>
      </c>
      <c r="AK45">
        <v>3956134</v>
      </c>
      <c r="AL45">
        <f>IF(AND(HCBS!H45 &lt; 300000,'ASP-1'!B45 &gt; 0,'ASP-1-multithread'!B45 &gt; 0,'ASP-2'!B45 &gt; 0,'ASP-2-multithread'!B45 &gt; 0),AD45, -1)</f>
        <v>-1</v>
      </c>
    </row>
    <row r="46" spans="1:38" x14ac:dyDescent="0.25">
      <c r="A46" t="s">
        <v>95</v>
      </c>
      <c r="B46">
        <v>1</v>
      </c>
      <c r="C46">
        <v>3</v>
      </c>
      <c r="D46">
        <v>1</v>
      </c>
      <c r="E46">
        <v>0</v>
      </c>
      <c r="F46">
        <v>4</v>
      </c>
      <c r="G46">
        <v>19</v>
      </c>
      <c r="H46">
        <v>205</v>
      </c>
      <c r="I46" t="s">
        <v>51</v>
      </c>
      <c r="J46">
        <v>19.3268737792968</v>
      </c>
      <c r="K46">
        <v>9.2555923461913991</v>
      </c>
      <c r="L46">
        <v>5.0416946411132799E-2</v>
      </c>
      <c r="M46">
        <v>37.484375</v>
      </c>
      <c r="N46">
        <v>224</v>
      </c>
      <c r="O46">
        <v>429</v>
      </c>
      <c r="P46">
        <v>-1</v>
      </c>
      <c r="Q46" t="s">
        <v>51</v>
      </c>
      <c r="R46">
        <v>224</v>
      </c>
      <c r="S46">
        <v>19.3268737792968</v>
      </c>
      <c r="T46">
        <v>9.2555923461913991</v>
      </c>
      <c r="U46">
        <v>5.0416946411132799E-2</v>
      </c>
      <c r="V46">
        <v>37.484375</v>
      </c>
      <c r="W46">
        <v>429</v>
      </c>
      <c r="X46">
        <v>-1</v>
      </c>
      <c r="Y46">
        <v>-1</v>
      </c>
      <c r="Z46" t="b">
        <v>0</v>
      </c>
      <c r="AA46" t="b">
        <v>0</v>
      </c>
      <c r="AB46">
        <v>38</v>
      </c>
      <c r="AC46">
        <v>0</v>
      </c>
      <c r="AD46">
        <v>25.659174442291199</v>
      </c>
      <c r="AE46">
        <v>9.0878641605377197</v>
      </c>
      <c r="AF46">
        <v>35.417601532647701</v>
      </c>
      <c r="AG46" t="b">
        <v>0</v>
      </c>
      <c r="AH46">
        <v>143678</v>
      </c>
      <c r="AI46">
        <v>2942381</v>
      </c>
      <c r="AJ46">
        <v>2997234</v>
      </c>
      <c r="AK46">
        <v>6083293</v>
      </c>
      <c r="AL46">
        <f>IF(AND(HCBS!H46 &lt; 300000,'ASP-1'!B46 &gt; 0,'ASP-1-multithread'!B46 &gt; 0,'ASP-2'!B46 &gt; 0,'ASP-2-multithread'!B46 &gt; 0),AD46, -1)</f>
        <v>-1</v>
      </c>
    </row>
    <row r="47" spans="1:38" x14ac:dyDescent="0.25">
      <c r="A47" t="s">
        <v>96</v>
      </c>
      <c r="B47">
        <v>1</v>
      </c>
      <c r="C47">
        <v>2</v>
      </c>
      <c r="D47">
        <v>1</v>
      </c>
      <c r="E47">
        <v>0</v>
      </c>
      <c r="F47">
        <v>4</v>
      </c>
      <c r="G47">
        <v>20</v>
      </c>
      <c r="H47">
        <v>209</v>
      </c>
      <c r="I47" t="s">
        <v>51</v>
      </c>
      <c r="J47">
        <v>16.163467407226499</v>
      </c>
      <c r="K47">
        <v>6.1705627441406197</v>
      </c>
      <c r="L47">
        <v>4.4925689697265597E-2</v>
      </c>
      <c r="M47">
        <v>28.5625</v>
      </c>
      <c r="N47">
        <v>227</v>
      </c>
      <c r="O47">
        <v>436</v>
      </c>
      <c r="P47">
        <v>-1</v>
      </c>
      <c r="Q47" t="s">
        <v>51</v>
      </c>
      <c r="R47">
        <v>227</v>
      </c>
      <c r="S47">
        <v>16.163467407226499</v>
      </c>
      <c r="T47">
        <v>6.1705627441406197</v>
      </c>
      <c r="U47">
        <v>4.4925689697265597E-2</v>
      </c>
      <c r="V47">
        <v>28.5625</v>
      </c>
      <c r="W47">
        <v>436</v>
      </c>
      <c r="X47">
        <v>-1</v>
      </c>
      <c r="Y47">
        <v>-1</v>
      </c>
      <c r="Z47" t="b">
        <v>0</v>
      </c>
      <c r="AA47" t="b">
        <v>0</v>
      </c>
      <c r="AB47">
        <v>38</v>
      </c>
      <c r="AC47">
        <v>0</v>
      </c>
      <c r="AD47">
        <v>22.2691342830657</v>
      </c>
      <c r="AE47">
        <v>9.2391197681427002</v>
      </c>
      <c r="AF47">
        <v>41.4884550548893</v>
      </c>
      <c r="AG47" t="b">
        <v>0</v>
      </c>
      <c r="AH47">
        <v>142372</v>
      </c>
      <c r="AI47">
        <v>2919171</v>
      </c>
      <c r="AJ47">
        <v>2973647</v>
      </c>
      <c r="AK47">
        <v>6035190</v>
      </c>
      <c r="AL47">
        <f>IF(AND(HCBS!H47 &lt; 300000,'ASP-1'!B47 &gt; 0,'ASP-1-multithread'!B47 &gt; 0,'ASP-2'!B47 &gt; 0,'ASP-2-multithread'!B47 &gt; 0),AD47, -1)</f>
        <v>-1</v>
      </c>
    </row>
    <row r="48" spans="1:38" x14ac:dyDescent="0.25">
      <c r="A48" t="s">
        <v>97</v>
      </c>
      <c r="B48">
        <v>1</v>
      </c>
      <c r="C48">
        <v>2</v>
      </c>
      <c r="D48">
        <v>1</v>
      </c>
      <c r="E48">
        <v>0</v>
      </c>
      <c r="F48">
        <v>4</v>
      </c>
      <c r="G48">
        <v>18</v>
      </c>
      <c r="H48">
        <v>164</v>
      </c>
      <c r="I48" t="s">
        <v>51</v>
      </c>
      <c r="J48">
        <v>44.232259750366197</v>
      </c>
      <c r="K48">
        <v>33.602380752563398</v>
      </c>
      <c r="L48">
        <v>3.6439895629882799E-2</v>
      </c>
      <c r="M48">
        <v>103.515625</v>
      </c>
      <c r="N48">
        <v>184</v>
      </c>
      <c r="O48">
        <v>348</v>
      </c>
      <c r="P48">
        <v>-1</v>
      </c>
      <c r="Q48" t="s">
        <v>51</v>
      </c>
      <c r="R48">
        <v>184</v>
      </c>
      <c r="S48">
        <v>44.232259750366197</v>
      </c>
      <c r="T48">
        <v>33.602380752563398</v>
      </c>
      <c r="U48">
        <v>3.6439895629882799E-2</v>
      </c>
      <c r="V48">
        <v>103.515625</v>
      </c>
      <c r="W48">
        <v>348</v>
      </c>
      <c r="X48">
        <v>-1</v>
      </c>
      <c r="Y48">
        <v>-1</v>
      </c>
      <c r="Z48" t="b">
        <v>0</v>
      </c>
      <c r="AA48" t="b">
        <v>0</v>
      </c>
      <c r="AB48">
        <v>38</v>
      </c>
      <c r="AC48">
        <v>0</v>
      </c>
      <c r="AD48">
        <v>51.741168260574298</v>
      </c>
      <c r="AE48">
        <v>9.2905366420745796</v>
      </c>
      <c r="AF48">
        <v>17.955792175558098</v>
      </c>
      <c r="AG48" t="b">
        <v>0</v>
      </c>
      <c r="AH48">
        <v>144099</v>
      </c>
      <c r="AI48">
        <v>2951197</v>
      </c>
      <c r="AJ48">
        <v>3006329</v>
      </c>
      <c r="AK48">
        <v>6101625</v>
      </c>
      <c r="AL48">
        <f>IF(AND(HCBS!H48 &lt; 300000,'ASP-1'!B48 &gt; 0,'ASP-1-multithread'!B48 &gt; 0,'ASP-2'!B48 &gt; 0,'ASP-2-multithread'!B48 &gt; 0),AD48, -1)</f>
        <v>-1</v>
      </c>
    </row>
    <row r="49" spans="1:38" x14ac:dyDescent="0.25">
      <c r="A49" t="s">
        <v>98</v>
      </c>
      <c r="B49">
        <v>1</v>
      </c>
      <c r="C49">
        <v>3</v>
      </c>
      <c r="D49">
        <v>1</v>
      </c>
      <c r="E49">
        <v>0</v>
      </c>
      <c r="F49">
        <v>4</v>
      </c>
      <c r="G49">
        <v>14</v>
      </c>
      <c r="H49">
        <v>179</v>
      </c>
      <c r="I49" t="s">
        <v>51</v>
      </c>
      <c r="J49">
        <v>17.305627822875898</v>
      </c>
      <c r="K49">
        <v>8.6101322174072195</v>
      </c>
      <c r="L49">
        <v>4.2928695678710903E-2</v>
      </c>
      <c r="M49">
        <v>32.21875</v>
      </c>
      <c r="N49">
        <v>194</v>
      </c>
      <c r="O49">
        <v>373</v>
      </c>
      <c r="P49">
        <v>-1</v>
      </c>
      <c r="Q49" t="s">
        <v>51</v>
      </c>
      <c r="R49">
        <v>194</v>
      </c>
      <c r="S49">
        <v>17.305627822875898</v>
      </c>
      <c r="T49">
        <v>8.6101322174072195</v>
      </c>
      <c r="U49">
        <v>4.2928695678710903E-2</v>
      </c>
      <c r="V49">
        <v>32.21875</v>
      </c>
      <c r="W49">
        <v>373</v>
      </c>
      <c r="X49">
        <v>-1</v>
      </c>
      <c r="Y49">
        <v>-1</v>
      </c>
      <c r="Z49" t="b">
        <v>0</v>
      </c>
      <c r="AA49" t="b">
        <v>0</v>
      </c>
      <c r="AB49">
        <v>29</v>
      </c>
      <c r="AC49">
        <v>0</v>
      </c>
      <c r="AD49">
        <v>19.945376396179199</v>
      </c>
      <c r="AE49">
        <v>7.3736243247985804</v>
      </c>
      <c r="AF49">
        <v>36.969090872665099</v>
      </c>
      <c r="AG49" t="b">
        <v>0</v>
      </c>
      <c r="AH49">
        <v>120037</v>
      </c>
      <c r="AI49">
        <v>2396942</v>
      </c>
      <c r="AJ49">
        <v>2443049</v>
      </c>
      <c r="AK49">
        <v>4960028</v>
      </c>
      <c r="AL49">
        <f>IF(AND(HCBS!H49 &lt; 300000,'ASP-1'!B49 &gt; 0,'ASP-1-multithread'!B49 &gt; 0,'ASP-2'!B49 &gt; 0,'ASP-2-multithread'!B49 &gt; 0),AD49, -1)</f>
        <v>-1</v>
      </c>
    </row>
    <row r="50" spans="1:38" x14ac:dyDescent="0.25">
      <c r="A50" t="s">
        <v>99</v>
      </c>
      <c r="B50">
        <v>1</v>
      </c>
      <c r="C50">
        <v>2</v>
      </c>
      <c r="D50">
        <v>1</v>
      </c>
      <c r="E50">
        <v>0</v>
      </c>
      <c r="F50">
        <v>4</v>
      </c>
      <c r="G50">
        <v>18</v>
      </c>
      <c r="H50">
        <v>193</v>
      </c>
      <c r="I50" t="s">
        <v>51</v>
      </c>
      <c r="J50">
        <v>7.0915794372558496</v>
      </c>
      <c r="K50">
        <v>1.9189090728759699</v>
      </c>
      <c r="L50">
        <v>3.5942077636718701E-2</v>
      </c>
      <c r="M50">
        <v>9.953125</v>
      </c>
      <c r="N50">
        <v>199</v>
      </c>
      <c r="O50">
        <v>392</v>
      </c>
      <c r="P50">
        <v>-1</v>
      </c>
      <c r="Q50" t="s">
        <v>51</v>
      </c>
      <c r="R50">
        <v>199</v>
      </c>
      <c r="S50">
        <v>7.0915794372558496</v>
      </c>
      <c r="T50">
        <v>1.9189090728759699</v>
      </c>
      <c r="U50">
        <v>3.5942077636718701E-2</v>
      </c>
      <c r="V50">
        <v>9.953125</v>
      </c>
      <c r="W50">
        <v>392</v>
      </c>
      <c r="X50">
        <v>-1</v>
      </c>
      <c r="Y50">
        <v>-1</v>
      </c>
      <c r="Z50" t="b">
        <v>0</v>
      </c>
      <c r="AA50" t="b">
        <v>0</v>
      </c>
      <c r="AB50">
        <v>24</v>
      </c>
      <c r="AC50">
        <v>0</v>
      </c>
      <c r="AD50">
        <v>11.510462284088099</v>
      </c>
      <c r="AE50">
        <v>5.5071301460266104</v>
      </c>
      <c r="AF50">
        <v>47.844560975101501</v>
      </c>
      <c r="AG50" t="b">
        <v>0</v>
      </c>
      <c r="AH50">
        <v>81062</v>
      </c>
      <c r="AI50">
        <v>1521441</v>
      </c>
      <c r="AJ50">
        <v>1552937</v>
      </c>
      <c r="AK50">
        <v>3155440</v>
      </c>
      <c r="AL50">
        <f>IF(AND(HCBS!H50 &lt; 300000,'ASP-1'!B50 &gt; 0,'ASP-1-multithread'!B50 &gt; 0,'ASP-2'!B50 &gt; 0,'ASP-2-multithread'!B50 &gt; 0),AD50, -1)</f>
        <v>-1</v>
      </c>
    </row>
    <row r="51" spans="1:38" x14ac:dyDescent="0.25">
      <c r="A51" t="s">
        <v>100</v>
      </c>
      <c r="B51">
        <v>1</v>
      </c>
      <c r="C51">
        <v>3</v>
      </c>
      <c r="D51">
        <v>1</v>
      </c>
      <c r="E51">
        <v>0</v>
      </c>
      <c r="F51">
        <v>4</v>
      </c>
      <c r="G51">
        <v>17</v>
      </c>
      <c r="H51">
        <v>186</v>
      </c>
      <c r="I51" t="s">
        <v>51</v>
      </c>
      <c r="J51">
        <v>37.725242614746001</v>
      </c>
      <c r="K51">
        <v>27.516185760498001</v>
      </c>
      <c r="L51">
        <v>6.5893173217773396E-2</v>
      </c>
      <c r="M51">
        <v>90.53125</v>
      </c>
      <c r="N51">
        <v>206</v>
      </c>
      <c r="O51">
        <v>392</v>
      </c>
      <c r="P51">
        <v>-1</v>
      </c>
      <c r="Q51" t="s">
        <v>51</v>
      </c>
      <c r="R51">
        <v>206</v>
      </c>
      <c r="S51">
        <v>37.725242614746001</v>
      </c>
      <c r="T51">
        <v>27.516185760498001</v>
      </c>
      <c r="U51">
        <v>6.5893173217773396E-2</v>
      </c>
      <c r="V51">
        <v>90.53125</v>
      </c>
      <c r="W51">
        <v>392</v>
      </c>
      <c r="X51">
        <v>-1</v>
      </c>
      <c r="Y51">
        <v>-1</v>
      </c>
      <c r="Z51" t="b">
        <v>0</v>
      </c>
      <c r="AA51" t="b">
        <v>0</v>
      </c>
      <c r="AB51">
        <v>37</v>
      </c>
      <c r="AC51">
        <v>0</v>
      </c>
      <c r="AD51">
        <v>44.007623195648101</v>
      </c>
      <c r="AE51">
        <v>8.7728707790374703</v>
      </c>
      <c r="AF51">
        <v>19.934888871492099</v>
      </c>
      <c r="AG51" t="b">
        <v>0</v>
      </c>
      <c r="AH51">
        <v>139780</v>
      </c>
      <c r="AI51">
        <v>2888227</v>
      </c>
      <c r="AJ51">
        <v>2941571</v>
      </c>
      <c r="AK51">
        <v>5969578</v>
      </c>
      <c r="AL51">
        <f>IF(AND(HCBS!H51 &lt; 300000,'ASP-1'!B51 &gt; 0,'ASP-1-multithread'!B51 &gt; 0,'ASP-2'!B51 &gt; 0,'ASP-2-multithread'!B51 &gt; 0),AD51, -1)</f>
        <v>-1</v>
      </c>
    </row>
    <row r="52" spans="1:38" x14ac:dyDescent="0.25">
      <c r="A52" t="s">
        <v>101</v>
      </c>
      <c r="B52">
        <v>1</v>
      </c>
      <c r="C52">
        <v>2</v>
      </c>
      <c r="D52">
        <v>1</v>
      </c>
      <c r="E52">
        <v>0</v>
      </c>
      <c r="F52">
        <v>4</v>
      </c>
      <c r="G52">
        <v>17</v>
      </c>
      <c r="H52">
        <v>187</v>
      </c>
      <c r="I52" t="s">
        <v>51</v>
      </c>
      <c r="J52">
        <v>12.295198440551699</v>
      </c>
      <c r="K52">
        <v>4.6774673461914</v>
      </c>
      <c r="L52">
        <v>2.6954650878906201E-2</v>
      </c>
      <c r="M52">
        <v>21.390625</v>
      </c>
      <c r="N52">
        <v>198</v>
      </c>
      <c r="O52">
        <v>385</v>
      </c>
      <c r="P52">
        <v>-1</v>
      </c>
      <c r="Q52" t="s">
        <v>51</v>
      </c>
      <c r="R52">
        <v>198</v>
      </c>
      <c r="S52">
        <v>12.295198440551699</v>
      </c>
      <c r="T52">
        <v>4.6774673461914</v>
      </c>
      <c r="U52">
        <v>2.6954650878906201E-2</v>
      </c>
      <c r="V52">
        <v>21.390625</v>
      </c>
      <c r="W52">
        <v>385</v>
      </c>
      <c r="X52">
        <v>-1</v>
      </c>
      <c r="Y52">
        <v>-1</v>
      </c>
      <c r="Z52" t="b">
        <v>0</v>
      </c>
      <c r="AA52" t="b">
        <v>0</v>
      </c>
      <c r="AB52">
        <v>28</v>
      </c>
      <c r="AC52">
        <v>0</v>
      </c>
      <c r="AD52">
        <v>17.182826042175201</v>
      </c>
      <c r="AE52">
        <v>7.4105641841888401</v>
      </c>
      <c r="AF52">
        <v>43.1277379285549</v>
      </c>
      <c r="AG52" t="b">
        <v>0</v>
      </c>
      <c r="AH52">
        <v>108280</v>
      </c>
      <c r="AI52">
        <v>2296389</v>
      </c>
      <c r="AJ52">
        <v>2338095</v>
      </c>
      <c r="AK52">
        <v>4742764</v>
      </c>
      <c r="AL52">
        <f>IF(AND(HCBS!H52 &lt; 300000,'ASP-1'!B52 &gt; 0,'ASP-1-multithread'!B52 &gt; 0,'ASP-2'!B52 &gt; 0,'ASP-2-multithread'!B52 &gt; 0),AD52, -1)</f>
        <v>-1</v>
      </c>
    </row>
    <row r="53" spans="1:38" x14ac:dyDescent="0.25">
      <c r="A53" t="s">
        <v>102</v>
      </c>
      <c r="B53">
        <v>1</v>
      </c>
      <c r="C53">
        <v>2</v>
      </c>
      <c r="D53">
        <v>1</v>
      </c>
      <c r="E53">
        <v>0</v>
      </c>
      <c r="F53">
        <v>4</v>
      </c>
      <c r="G53">
        <v>15</v>
      </c>
      <c r="H53">
        <v>203</v>
      </c>
      <c r="I53" t="s">
        <v>51</v>
      </c>
      <c r="J53">
        <v>18.207176208496001</v>
      </c>
      <c r="K53">
        <v>7.28676414489746</v>
      </c>
      <c r="L53">
        <v>3.6441802978515597E-2</v>
      </c>
      <c r="M53">
        <v>31.671875</v>
      </c>
      <c r="N53">
        <v>221</v>
      </c>
      <c r="O53">
        <v>424</v>
      </c>
      <c r="P53">
        <v>-1</v>
      </c>
      <c r="Q53" t="s">
        <v>51</v>
      </c>
      <c r="R53">
        <v>221</v>
      </c>
      <c r="S53">
        <v>18.207176208496001</v>
      </c>
      <c r="T53">
        <v>7.28676414489746</v>
      </c>
      <c r="U53">
        <v>3.6441802978515597E-2</v>
      </c>
      <c r="V53">
        <v>31.671875</v>
      </c>
      <c r="W53">
        <v>424</v>
      </c>
      <c r="X53">
        <v>-1</v>
      </c>
      <c r="Y53">
        <v>-1</v>
      </c>
      <c r="Z53" t="b">
        <v>0</v>
      </c>
      <c r="AA53" t="b">
        <v>0</v>
      </c>
      <c r="AB53">
        <v>33</v>
      </c>
      <c r="AC53">
        <v>0</v>
      </c>
      <c r="AD53">
        <v>21.87327170372</v>
      </c>
      <c r="AE53">
        <v>8.75390172004699</v>
      </c>
      <c r="AF53">
        <v>40.020998406736602</v>
      </c>
      <c r="AG53" t="b">
        <v>0</v>
      </c>
      <c r="AH53">
        <v>145892</v>
      </c>
      <c r="AI53">
        <v>3210088</v>
      </c>
      <c r="AJ53">
        <v>3265877</v>
      </c>
      <c r="AK53">
        <v>6621857</v>
      </c>
      <c r="AL53">
        <f>IF(AND(HCBS!H53 &lt; 300000,'ASP-1'!B53 &gt; 0,'ASP-1-multithread'!B53 &gt; 0,'ASP-2'!B53 &gt; 0,'ASP-2-multithread'!B53 &gt; 0),AD53, -1)</f>
        <v>-1</v>
      </c>
    </row>
    <row r="54" spans="1:38" x14ac:dyDescent="0.25">
      <c r="A54" t="s">
        <v>103</v>
      </c>
      <c r="B54">
        <v>1</v>
      </c>
      <c r="C54">
        <v>4</v>
      </c>
      <c r="D54">
        <v>1</v>
      </c>
      <c r="E54">
        <v>0</v>
      </c>
      <c r="F54">
        <v>4</v>
      </c>
      <c r="G54">
        <v>16</v>
      </c>
      <c r="H54">
        <v>184</v>
      </c>
      <c r="I54" t="s">
        <v>51</v>
      </c>
      <c r="J54">
        <v>25.859352111816399</v>
      </c>
      <c r="K54">
        <v>15.196025848388601</v>
      </c>
      <c r="L54">
        <v>6.6890716552734306E-2</v>
      </c>
      <c r="M54">
        <v>55.90625</v>
      </c>
      <c r="N54">
        <v>203</v>
      </c>
      <c r="O54">
        <v>387</v>
      </c>
      <c r="P54">
        <v>-1</v>
      </c>
      <c r="Q54" t="s">
        <v>51</v>
      </c>
      <c r="R54">
        <v>203</v>
      </c>
      <c r="S54">
        <v>25.859352111816399</v>
      </c>
      <c r="T54">
        <v>15.196025848388601</v>
      </c>
      <c r="U54">
        <v>6.6890716552734306E-2</v>
      </c>
      <c r="V54">
        <v>55.90625</v>
      </c>
      <c r="W54">
        <v>387</v>
      </c>
      <c r="X54">
        <v>-1</v>
      </c>
      <c r="Y54">
        <v>-1</v>
      </c>
      <c r="Z54" t="b">
        <v>0</v>
      </c>
      <c r="AA54" t="b">
        <v>0</v>
      </c>
      <c r="AB54">
        <v>35</v>
      </c>
      <c r="AC54">
        <v>0</v>
      </c>
      <c r="AD54">
        <v>30.652631521224901</v>
      </c>
      <c r="AE54">
        <v>9.07488560676574</v>
      </c>
      <c r="AF54">
        <v>29.605567797603101</v>
      </c>
      <c r="AG54" t="b">
        <v>0</v>
      </c>
      <c r="AH54">
        <v>141929</v>
      </c>
      <c r="AI54">
        <v>3128309</v>
      </c>
      <c r="AJ54">
        <v>3182472</v>
      </c>
      <c r="AK54">
        <v>6452710</v>
      </c>
      <c r="AL54">
        <f>IF(AND(HCBS!H54 &lt; 300000,'ASP-1'!B54 &gt; 0,'ASP-1-multithread'!B54 &gt; 0,'ASP-2'!B54 &gt; 0,'ASP-2-multithread'!B54 &gt; 0),AD54, -1)</f>
        <v>-1</v>
      </c>
    </row>
    <row r="55" spans="1:38" x14ac:dyDescent="0.25">
      <c r="A55" t="s">
        <v>104</v>
      </c>
      <c r="B55">
        <v>1</v>
      </c>
      <c r="C55">
        <v>2</v>
      </c>
      <c r="D55">
        <v>1</v>
      </c>
      <c r="E55">
        <v>0</v>
      </c>
      <c r="F55">
        <v>4</v>
      </c>
      <c r="G55">
        <v>16</v>
      </c>
      <c r="H55">
        <v>218</v>
      </c>
      <c r="I55" t="s">
        <v>51</v>
      </c>
      <c r="J55">
        <v>18.753795623779201</v>
      </c>
      <c r="K55">
        <v>9.9399909973144496</v>
      </c>
      <c r="L55">
        <v>6.2397003173828097E-2</v>
      </c>
      <c r="M55">
        <v>40.4375</v>
      </c>
      <c r="N55">
        <v>232</v>
      </c>
      <c r="O55">
        <v>450</v>
      </c>
      <c r="P55">
        <v>-1</v>
      </c>
      <c r="Q55" t="s">
        <v>51</v>
      </c>
      <c r="R55">
        <v>232</v>
      </c>
      <c r="S55">
        <v>18.753795623779201</v>
      </c>
      <c r="T55">
        <v>9.9399909973144496</v>
      </c>
      <c r="U55">
        <v>6.2397003173828097E-2</v>
      </c>
      <c r="V55">
        <v>40.4375</v>
      </c>
      <c r="W55">
        <v>450</v>
      </c>
      <c r="X55">
        <v>-1</v>
      </c>
      <c r="Y55">
        <v>-1</v>
      </c>
      <c r="Z55" t="b">
        <v>0</v>
      </c>
      <c r="AA55" t="b">
        <v>0</v>
      </c>
      <c r="AB55">
        <v>30</v>
      </c>
      <c r="AC55">
        <v>0</v>
      </c>
      <c r="AD55">
        <v>26.185327291488601</v>
      </c>
      <c r="AE55">
        <v>7.8748173713684002</v>
      </c>
      <c r="AF55">
        <v>30.073396767998599</v>
      </c>
      <c r="AG55" t="b">
        <v>0</v>
      </c>
      <c r="AH55">
        <v>122674</v>
      </c>
      <c r="AI55">
        <v>2655969</v>
      </c>
      <c r="AJ55">
        <v>2702923</v>
      </c>
      <c r="AK55">
        <v>5481566</v>
      </c>
      <c r="AL55">
        <f>IF(AND(HCBS!H55 &lt; 300000,'ASP-1'!B55 &gt; 0,'ASP-1-multithread'!B55 &gt; 0,'ASP-2'!B55 &gt; 0,'ASP-2-multithread'!B55 &gt; 0),AD55, -1)</f>
        <v>-1</v>
      </c>
    </row>
    <row r="56" spans="1:38" x14ac:dyDescent="0.25">
      <c r="A56" t="s">
        <v>105</v>
      </c>
      <c r="B56">
        <v>1</v>
      </c>
      <c r="C56">
        <v>3</v>
      </c>
      <c r="D56">
        <v>1</v>
      </c>
      <c r="E56">
        <v>0</v>
      </c>
      <c r="F56">
        <v>4</v>
      </c>
      <c r="G56">
        <v>18</v>
      </c>
      <c r="H56">
        <v>198</v>
      </c>
      <c r="I56" t="s">
        <v>51</v>
      </c>
      <c r="J56">
        <v>8.4778461456298793</v>
      </c>
      <c r="K56">
        <v>2.6023082733154199</v>
      </c>
      <c r="L56">
        <v>2.1465301513671799E-2</v>
      </c>
      <c r="M56">
        <v>13.421875</v>
      </c>
      <c r="N56">
        <v>204</v>
      </c>
      <c r="O56">
        <v>402</v>
      </c>
      <c r="P56">
        <v>-1</v>
      </c>
      <c r="Q56" t="s">
        <v>51</v>
      </c>
      <c r="R56">
        <v>204</v>
      </c>
      <c r="S56">
        <v>8.4778461456298793</v>
      </c>
      <c r="T56">
        <v>2.6023082733154199</v>
      </c>
      <c r="U56">
        <v>2.1465301513671799E-2</v>
      </c>
      <c r="V56">
        <v>13.421875</v>
      </c>
      <c r="W56">
        <v>402</v>
      </c>
      <c r="X56">
        <v>-1</v>
      </c>
      <c r="Y56">
        <v>-1</v>
      </c>
      <c r="Z56" t="b">
        <v>0</v>
      </c>
      <c r="AA56" t="b">
        <v>0</v>
      </c>
      <c r="AB56">
        <v>24</v>
      </c>
      <c r="AC56">
        <v>0</v>
      </c>
      <c r="AD56">
        <v>14.300468444824199</v>
      </c>
      <c r="AE56">
        <v>6.4176640510559002</v>
      </c>
      <c r="AF56">
        <v>44.877299480204499</v>
      </c>
      <c r="AG56" t="b">
        <v>0</v>
      </c>
      <c r="AH56">
        <v>88969</v>
      </c>
      <c r="AI56">
        <v>1833336</v>
      </c>
      <c r="AJ56">
        <v>1867660</v>
      </c>
      <c r="AK56">
        <v>3789965</v>
      </c>
      <c r="AL56">
        <f>IF(AND(HCBS!H56 &lt; 300000,'ASP-1'!B56 &gt; 0,'ASP-1-multithread'!B56 &gt; 0,'ASP-2'!B56 &gt; 0,'ASP-2-multithread'!B56 &gt; 0),AD56, -1)</f>
        <v>-1</v>
      </c>
    </row>
    <row r="57" spans="1:38" x14ac:dyDescent="0.25">
      <c r="A57" t="s">
        <v>106</v>
      </c>
      <c r="B57">
        <v>1</v>
      </c>
      <c r="C57">
        <v>2</v>
      </c>
      <c r="D57">
        <v>1</v>
      </c>
      <c r="E57">
        <v>0</v>
      </c>
      <c r="F57">
        <v>4</v>
      </c>
      <c r="G57">
        <v>20</v>
      </c>
      <c r="H57">
        <v>217</v>
      </c>
      <c r="I57" t="s">
        <v>51</v>
      </c>
      <c r="J57">
        <v>19.2175483703613</v>
      </c>
      <c r="K57">
        <v>10.798109054565399</v>
      </c>
      <c r="L57">
        <v>6.2896728515625E-2</v>
      </c>
      <c r="M57">
        <v>41.078125</v>
      </c>
      <c r="N57">
        <v>227</v>
      </c>
      <c r="O57">
        <v>444</v>
      </c>
      <c r="P57">
        <v>-1</v>
      </c>
      <c r="Q57" t="s">
        <v>51</v>
      </c>
      <c r="R57">
        <v>227</v>
      </c>
      <c r="S57">
        <v>19.2175483703613</v>
      </c>
      <c r="T57">
        <v>10.798109054565399</v>
      </c>
      <c r="U57">
        <v>6.2896728515625E-2</v>
      </c>
      <c r="V57">
        <v>41.078125</v>
      </c>
      <c r="W57">
        <v>444</v>
      </c>
      <c r="X57">
        <v>-1</v>
      </c>
      <c r="Y57">
        <v>-1</v>
      </c>
      <c r="Z57" t="b">
        <v>0</v>
      </c>
      <c r="AA57" t="b">
        <v>0</v>
      </c>
      <c r="AB57">
        <v>30</v>
      </c>
      <c r="AC57">
        <v>0</v>
      </c>
      <c r="AD57">
        <v>27.928518772125202</v>
      </c>
      <c r="AE57">
        <v>8.7049794197082502</v>
      </c>
      <c r="AF57">
        <v>31.168783030471602</v>
      </c>
      <c r="AG57" t="b">
        <v>0</v>
      </c>
      <c r="AH57">
        <v>118292</v>
      </c>
      <c r="AI57">
        <v>2544745</v>
      </c>
      <c r="AJ57">
        <v>2590062</v>
      </c>
      <c r="AK57">
        <v>5253099</v>
      </c>
      <c r="AL57">
        <f>IF(AND(HCBS!H57 &lt; 300000,'ASP-1'!B57 &gt; 0,'ASP-1-multithread'!B57 &gt; 0,'ASP-2'!B57 &gt; 0,'ASP-2-multithread'!B57 &gt; 0),AD57, -1)</f>
        <v>-1</v>
      </c>
    </row>
    <row r="58" spans="1:38" x14ac:dyDescent="0.25">
      <c r="A58" t="s">
        <v>107</v>
      </c>
      <c r="B58">
        <v>0</v>
      </c>
      <c r="AL58">
        <f>IF(AND(HCBS!H58 &lt; 300000,'ASP-1'!B58 &gt; 0,'ASP-1-multithread'!B58 &gt; 0,'ASP-2'!B58 &gt; 0,'ASP-2-multithread'!B58 &gt; 0),AD58, -1)</f>
        <v>-1</v>
      </c>
    </row>
    <row r="59" spans="1:38" x14ac:dyDescent="0.25">
      <c r="A59" t="s">
        <v>108</v>
      </c>
      <c r="B59">
        <v>0</v>
      </c>
      <c r="AL59">
        <f>IF(AND(HCBS!H59 &lt; 300000,'ASP-1'!B59 &gt; 0,'ASP-1-multithread'!B59 &gt; 0,'ASP-2'!B59 &gt; 0,'ASP-2-multithread'!B59 &gt; 0),AD59, -1)</f>
        <v>-1</v>
      </c>
    </row>
    <row r="60" spans="1:38" x14ac:dyDescent="0.25">
      <c r="A60" t="s">
        <v>109</v>
      </c>
      <c r="B60">
        <v>1</v>
      </c>
      <c r="C60">
        <v>3</v>
      </c>
      <c r="D60">
        <v>1</v>
      </c>
      <c r="E60">
        <v>0</v>
      </c>
      <c r="F60">
        <v>4</v>
      </c>
      <c r="G60">
        <v>16</v>
      </c>
      <c r="H60">
        <v>187</v>
      </c>
      <c r="I60" t="s">
        <v>51</v>
      </c>
      <c r="J60">
        <v>29.4665412902832</v>
      </c>
      <c r="K60">
        <v>17.725450515746999</v>
      </c>
      <c r="L60">
        <v>7.9370498657226493E-2</v>
      </c>
      <c r="M60">
        <v>63.625</v>
      </c>
      <c r="N60">
        <v>208</v>
      </c>
      <c r="O60">
        <v>395</v>
      </c>
      <c r="P60">
        <v>-1</v>
      </c>
      <c r="Q60" t="s">
        <v>51</v>
      </c>
      <c r="R60">
        <v>208</v>
      </c>
      <c r="S60">
        <v>29.4665412902832</v>
      </c>
      <c r="T60">
        <v>17.725450515746999</v>
      </c>
      <c r="U60">
        <v>7.9370498657226493E-2</v>
      </c>
      <c r="V60">
        <v>63.625</v>
      </c>
      <c r="W60">
        <v>395</v>
      </c>
      <c r="X60">
        <v>-1</v>
      </c>
      <c r="Y60">
        <v>-1</v>
      </c>
      <c r="Z60" t="b">
        <v>0</v>
      </c>
      <c r="AA60" t="b">
        <v>0</v>
      </c>
      <c r="AB60">
        <v>37</v>
      </c>
      <c r="AC60">
        <v>0</v>
      </c>
      <c r="AD60">
        <v>34.633720636367798</v>
      </c>
      <c r="AE60">
        <v>9.8960611820220894</v>
      </c>
      <c r="AF60">
        <v>28.573485609370302</v>
      </c>
      <c r="AG60" t="b">
        <v>0</v>
      </c>
      <c r="AH60">
        <v>151559</v>
      </c>
      <c r="AI60">
        <v>3356759</v>
      </c>
      <c r="AJ60">
        <v>3414730</v>
      </c>
      <c r="AK60">
        <v>6923048</v>
      </c>
      <c r="AL60">
        <f>IF(AND(HCBS!H60 &lt; 300000,'ASP-1'!B60 &gt; 0,'ASP-1-multithread'!B60 &gt; 0,'ASP-2'!B60 &gt; 0,'ASP-2-multithread'!B60 &gt; 0),AD60, -1)</f>
        <v>-1</v>
      </c>
    </row>
    <row r="61" spans="1:38" x14ac:dyDescent="0.25">
      <c r="A61" t="s">
        <v>110</v>
      </c>
      <c r="B61">
        <v>1</v>
      </c>
      <c r="C61">
        <v>2</v>
      </c>
      <c r="D61">
        <v>1</v>
      </c>
      <c r="E61">
        <v>0</v>
      </c>
      <c r="F61">
        <v>4</v>
      </c>
      <c r="G61">
        <v>15</v>
      </c>
      <c r="H61">
        <v>193</v>
      </c>
      <c r="I61" t="s">
        <v>51</v>
      </c>
      <c r="J61">
        <v>3.4000244140625</v>
      </c>
      <c r="K61">
        <v>0.30051612854003901</v>
      </c>
      <c r="L61">
        <v>6.988525390625E-3</v>
      </c>
      <c r="M61">
        <v>3.796875</v>
      </c>
      <c r="N61">
        <v>195</v>
      </c>
      <c r="O61">
        <v>388</v>
      </c>
      <c r="P61">
        <v>-1</v>
      </c>
      <c r="Q61" t="s">
        <v>51</v>
      </c>
      <c r="R61">
        <v>195</v>
      </c>
      <c r="S61">
        <v>3.4000244140625</v>
      </c>
      <c r="T61">
        <v>0.30051612854003901</v>
      </c>
      <c r="U61">
        <v>6.988525390625E-3</v>
      </c>
      <c r="V61">
        <v>3.796875</v>
      </c>
      <c r="W61">
        <v>388</v>
      </c>
      <c r="X61">
        <v>-1</v>
      </c>
      <c r="Y61">
        <v>-1</v>
      </c>
      <c r="Z61" t="b">
        <v>0</v>
      </c>
      <c r="AA61" t="b">
        <v>0</v>
      </c>
      <c r="AB61">
        <v>17</v>
      </c>
      <c r="AC61">
        <v>0</v>
      </c>
      <c r="AD61">
        <v>6.17455577850341</v>
      </c>
      <c r="AE61">
        <v>3.5522787570953298</v>
      </c>
      <c r="AF61">
        <v>57.530920191255099</v>
      </c>
      <c r="AG61" t="b">
        <v>0</v>
      </c>
      <c r="AH61">
        <v>54339</v>
      </c>
      <c r="AI61">
        <v>945036</v>
      </c>
      <c r="AJ61">
        <v>966621</v>
      </c>
      <c r="AK61">
        <v>1965996</v>
      </c>
      <c r="AL61">
        <f>IF(AND(HCBS!H61 &lt; 300000,'ASP-1'!B61 &gt; 0,'ASP-1-multithread'!B61 &gt; 0,'ASP-2'!B61 &gt; 0,'ASP-2-multithread'!B61 &gt; 0),AD61, -1)</f>
        <v>-1</v>
      </c>
    </row>
    <row r="62" spans="1:38" x14ac:dyDescent="0.25">
      <c r="A62" t="s">
        <v>111</v>
      </c>
      <c r="B62">
        <v>1</v>
      </c>
      <c r="C62">
        <v>3</v>
      </c>
      <c r="D62">
        <v>1</v>
      </c>
      <c r="E62">
        <v>0</v>
      </c>
      <c r="F62">
        <v>4</v>
      </c>
      <c r="G62">
        <v>17</v>
      </c>
      <c r="H62">
        <v>194</v>
      </c>
      <c r="I62" t="s">
        <v>51</v>
      </c>
      <c r="J62">
        <v>63.498231887817298</v>
      </c>
      <c r="K62">
        <v>49.173303604125898</v>
      </c>
      <c r="L62">
        <v>8.1367492675781194E-2</v>
      </c>
      <c r="M62">
        <v>147.28125</v>
      </c>
      <c r="N62">
        <v>214</v>
      </c>
      <c r="O62">
        <v>408</v>
      </c>
      <c r="P62">
        <v>-1</v>
      </c>
      <c r="Q62" t="s">
        <v>51</v>
      </c>
      <c r="R62">
        <v>214</v>
      </c>
      <c r="S62">
        <v>63.498231887817298</v>
      </c>
      <c r="T62">
        <v>49.173303604125898</v>
      </c>
      <c r="U62">
        <v>8.1367492675781194E-2</v>
      </c>
      <c r="V62">
        <v>147.28125</v>
      </c>
      <c r="W62">
        <v>408</v>
      </c>
      <c r="X62">
        <v>-1</v>
      </c>
      <c r="Y62">
        <v>-1</v>
      </c>
      <c r="Z62" t="b">
        <v>0</v>
      </c>
      <c r="AA62" t="b">
        <v>0</v>
      </c>
      <c r="AB62">
        <v>37</v>
      </c>
      <c r="AC62">
        <v>0</v>
      </c>
      <c r="AD62">
        <v>75.475442647933903</v>
      </c>
      <c r="AE62">
        <v>12.1129910945892</v>
      </c>
      <c r="AF62">
        <v>16.048916931950899</v>
      </c>
      <c r="AG62" t="b">
        <v>0</v>
      </c>
      <c r="AH62">
        <v>164900</v>
      </c>
      <c r="AI62">
        <v>3930556</v>
      </c>
      <c r="AJ62">
        <v>3993199</v>
      </c>
      <c r="AK62">
        <v>8088655</v>
      </c>
      <c r="AL62">
        <f>IF(AND(HCBS!H62 &lt; 300000,'ASP-1'!B62 &gt; 0,'ASP-1-multithread'!B62 &gt; 0,'ASP-2'!B62 &gt; 0,'ASP-2-multithread'!B62 &gt; 0),AD62, -1)</f>
        <v>-1</v>
      </c>
    </row>
    <row r="63" spans="1:38" x14ac:dyDescent="0.25">
      <c r="A63" t="s">
        <v>112</v>
      </c>
      <c r="B63">
        <v>1</v>
      </c>
      <c r="C63">
        <v>3</v>
      </c>
      <c r="D63">
        <v>1</v>
      </c>
      <c r="E63">
        <v>0</v>
      </c>
      <c r="F63">
        <v>4</v>
      </c>
      <c r="G63">
        <v>15</v>
      </c>
      <c r="H63">
        <v>216</v>
      </c>
      <c r="I63" t="s">
        <v>51</v>
      </c>
      <c r="J63">
        <v>27.025474548339801</v>
      </c>
      <c r="K63">
        <v>17.634597778320298</v>
      </c>
      <c r="L63">
        <v>2.7456283569335899E-2</v>
      </c>
      <c r="M63">
        <v>55.6875</v>
      </c>
      <c r="N63">
        <v>224</v>
      </c>
      <c r="O63">
        <v>440</v>
      </c>
      <c r="P63">
        <v>-1</v>
      </c>
      <c r="Q63" t="s">
        <v>51</v>
      </c>
      <c r="R63">
        <v>224</v>
      </c>
      <c r="S63">
        <v>27.025474548339801</v>
      </c>
      <c r="T63">
        <v>17.634597778320298</v>
      </c>
      <c r="U63">
        <v>2.7456283569335899E-2</v>
      </c>
      <c r="V63">
        <v>55.6875</v>
      </c>
      <c r="W63">
        <v>440</v>
      </c>
      <c r="X63">
        <v>-1</v>
      </c>
      <c r="Y63">
        <v>-1</v>
      </c>
      <c r="Z63" t="b">
        <v>0</v>
      </c>
      <c r="AA63" t="b">
        <v>0</v>
      </c>
      <c r="AB63">
        <v>23</v>
      </c>
      <c r="AC63">
        <v>0</v>
      </c>
      <c r="AD63">
        <v>30.960636138916001</v>
      </c>
      <c r="AE63">
        <v>8.2102775573730398</v>
      </c>
      <c r="AF63">
        <v>26.518439480812599</v>
      </c>
      <c r="AG63" t="b">
        <v>0</v>
      </c>
      <c r="AH63">
        <v>110198</v>
      </c>
      <c r="AI63">
        <v>2468232</v>
      </c>
      <c r="AJ63">
        <v>2510608</v>
      </c>
      <c r="AK63">
        <v>5089038</v>
      </c>
      <c r="AL63">
        <f>IF(AND(HCBS!H63 &lt; 300000,'ASP-1'!B63 &gt; 0,'ASP-1-multithread'!B63 &gt; 0,'ASP-2'!B63 &gt; 0,'ASP-2-multithread'!B63 &gt; 0),AD63, -1)</f>
        <v>-1</v>
      </c>
    </row>
    <row r="64" spans="1:38" x14ac:dyDescent="0.25">
      <c r="A64" t="s">
        <v>113</v>
      </c>
      <c r="B64">
        <v>1</v>
      </c>
      <c r="C64">
        <v>3</v>
      </c>
      <c r="D64">
        <v>1</v>
      </c>
      <c r="E64">
        <v>0</v>
      </c>
      <c r="F64">
        <v>4</v>
      </c>
      <c r="G64">
        <v>17</v>
      </c>
      <c r="H64">
        <v>203</v>
      </c>
      <c r="I64" t="s">
        <v>51</v>
      </c>
      <c r="J64">
        <v>23.712810516357401</v>
      </c>
      <c r="K64">
        <v>8.3041267395019496</v>
      </c>
      <c r="L64">
        <v>5.7407379150390597E-2</v>
      </c>
      <c r="M64">
        <v>38.296875</v>
      </c>
      <c r="N64">
        <v>225</v>
      </c>
      <c r="O64">
        <v>428</v>
      </c>
      <c r="P64">
        <v>-1</v>
      </c>
      <c r="Q64" t="s">
        <v>51</v>
      </c>
      <c r="R64">
        <v>225</v>
      </c>
      <c r="S64">
        <v>23.712810516357401</v>
      </c>
      <c r="T64">
        <v>8.3041267395019496</v>
      </c>
      <c r="U64">
        <v>5.7407379150390597E-2</v>
      </c>
      <c r="V64">
        <v>38.296875</v>
      </c>
      <c r="W64">
        <v>428</v>
      </c>
      <c r="X64">
        <v>-1</v>
      </c>
      <c r="Y64">
        <v>-1</v>
      </c>
      <c r="Z64" t="b">
        <v>0</v>
      </c>
      <c r="AA64" t="b">
        <v>0</v>
      </c>
      <c r="AB64">
        <v>39</v>
      </c>
      <c r="AC64">
        <v>0</v>
      </c>
      <c r="AD64">
        <v>29.7371070384979</v>
      </c>
      <c r="AE64">
        <v>13.0010614395141</v>
      </c>
      <c r="AF64">
        <v>43.719994089145402</v>
      </c>
      <c r="AG64" t="b">
        <v>0</v>
      </c>
      <c r="AH64">
        <v>176205</v>
      </c>
      <c r="AI64">
        <v>4234024</v>
      </c>
      <c r="AJ64">
        <v>4301010</v>
      </c>
      <c r="AK64">
        <v>8711239</v>
      </c>
      <c r="AL64">
        <f>IF(AND(HCBS!H64 &lt; 300000,'ASP-1'!B64 &gt; 0,'ASP-1-multithread'!B64 &gt; 0,'ASP-2'!B64 &gt; 0,'ASP-2-multithread'!B64 &gt; 0),AD64, -1)</f>
        <v>-1</v>
      </c>
    </row>
    <row r="65" spans="1:38" x14ac:dyDescent="0.25">
      <c r="A65" t="s">
        <v>114</v>
      </c>
      <c r="B65">
        <v>1</v>
      </c>
      <c r="C65">
        <v>3</v>
      </c>
      <c r="D65">
        <v>1</v>
      </c>
      <c r="E65">
        <v>0</v>
      </c>
      <c r="F65">
        <v>4</v>
      </c>
      <c r="G65">
        <v>15</v>
      </c>
      <c r="H65">
        <v>211</v>
      </c>
      <c r="I65" t="s">
        <v>51</v>
      </c>
      <c r="J65">
        <v>95.458757400512695</v>
      </c>
      <c r="K65">
        <v>77.582546234130803</v>
      </c>
      <c r="L65">
        <v>0.12679481506347601</v>
      </c>
      <c r="M65">
        <v>229.34375</v>
      </c>
      <c r="N65">
        <v>237</v>
      </c>
      <c r="O65">
        <v>448</v>
      </c>
      <c r="P65">
        <v>-1</v>
      </c>
      <c r="Q65" t="s">
        <v>51</v>
      </c>
      <c r="R65">
        <v>237</v>
      </c>
      <c r="S65">
        <v>95.458757400512695</v>
      </c>
      <c r="T65">
        <v>77.582546234130803</v>
      </c>
      <c r="U65">
        <v>0.12679481506347601</v>
      </c>
      <c r="V65">
        <v>229.34375</v>
      </c>
      <c r="W65">
        <v>448</v>
      </c>
      <c r="X65">
        <v>-1</v>
      </c>
      <c r="Y65">
        <v>-1</v>
      </c>
      <c r="Z65" t="b">
        <v>0</v>
      </c>
      <c r="AA65" t="b">
        <v>0</v>
      </c>
      <c r="AB65">
        <v>41</v>
      </c>
      <c r="AC65">
        <v>0</v>
      </c>
      <c r="AD65">
        <v>99.9110875129699</v>
      </c>
      <c r="AE65">
        <v>13.6609978675842</v>
      </c>
      <c r="AF65">
        <v>13.673155009758799</v>
      </c>
      <c r="AG65" t="b">
        <v>0</v>
      </c>
      <c r="AH65">
        <v>195349</v>
      </c>
      <c r="AI65">
        <v>4658329</v>
      </c>
      <c r="AJ65">
        <v>4732623</v>
      </c>
      <c r="AK65">
        <v>9586301</v>
      </c>
      <c r="AL65">
        <f>IF(AND(HCBS!H65 &lt; 300000,'ASP-1'!B65 &gt; 0,'ASP-1-multithread'!B65 &gt; 0,'ASP-2'!B65 &gt; 0,'ASP-2-multithread'!B65 &gt; 0),AD65, -1)</f>
        <v>-1</v>
      </c>
    </row>
    <row r="66" spans="1:38" x14ac:dyDescent="0.25">
      <c r="A66" t="s">
        <v>115</v>
      </c>
      <c r="B66">
        <v>1</v>
      </c>
      <c r="C66">
        <v>3</v>
      </c>
      <c r="D66">
        <v>1</v>
      </c>
      <c r="E66">
        <v>0</v>
      </c>
      <c r="F66">
        <v>4</v>
      </c>
      <c r="G66">
        <v>16</v>
      </c>
      <c r="H66">
        <v>216</v>
      </c>
      <c r="I66" t="s">
        <v>51</v>
      </c>
      <c r="J66">
        <v>80.771411895751896</v>
      </c>
      <c r="K66">
        <v>64.567510604858398</v>
      </c>
      <c r="L66">
        <v>8.1365585327148396E-2</v>
      </c>
      <c r="M66">
        <v>206.21875</v>
      </c>
      <c r="N66">
        <v>239</v>
      </c>
      <c r="O66">
        <v>455</v>
      </c>
      <c r="P66">
        <v>-1</v>
      </c>
      <c r="Q66" t="s">
        <v>51</v>
      </c>
      <c r="R66">
        <v>239</v>
      </c>
      <c r="S66">
        <v>80.771411895751896</v>
      </c>
      <c r="T66">
        <v>64.567510604858398</v>
      </c>
      <c r="U66">
        <v>8.1365585327148396E-2</v>
      </c>
      <c r="V66">
        <v>206.21875</v>
      </c>
      <c r="W66">
        <v>455</v>
      </c>
      <c r="X66">
        <v>-1</v>
      </c>
      <c r="Y66">
        <v>-1</v>
      </c>
      <c r="Z66" t="b">
        <v>0</v>
      </c>
      <c r="AA66" t="b">
        <v>0</v>
      </c>
      <c r="AB66">
        <v>39</v>
      </c>
      <c r="AC66">
        <v>0</v>
      </c>
      <c r="AD66">
        <v>88.595312595367403</v>
      </c>
      <c r="AE66">
        <v>12.888243198394701</v>
      </c>
      <c r="AF66">
        <v>14.5473195148122</v>
      </c>
      <c r="AG66" t="b">
        <v>0</v>
      </c>
      <c r="AH66">
        <v>184942</v>
      </c>
      <c r="AI66">
        <v>4485706</v>
      </c>
      <c r="AJ66">
        <v>4556285</v>
      </c>
      <c r="AK66">
        <v>9226933</v>
      </c>
      <c r="AL66">
        <f>IF(AND(HCBS!H66 &lt; 300000,'ASP-1'!B66 &gt; 0,'ASP-1-multithread'!B66 &gt; 0,'ASP-2'!B66 &gt; 0,'ASP-2-multithread'!B66 &gt; 0),AD66, -1)</f>
        <v>-1</v>
      </c>
    </row>
    <row r="67" spans="1:38" x14ac:dyDescent="0.25">
      <c r="A67" t="s">
        <v>116</v>
      </c>
      <c r="B67">
        <v>1</v>
      </c>
      <c r="C67">
        <v>3</v>
      </c>
      <c r="D67">
        <v>1</v>
      </c>
      <c r="E67">
        <v>0</v>
      </c>
      <c r="F67">
        <v>4</v>
      </c>
      <c r="G67">
        <v>15</v>
      </c>
      <c r="H67">
        <v>195</v>
      </c>
      <c r="I67" t="s">
        <v>51</v>
      </c>
      <c r="J67">
        <v>7.3082313537597603</v>
      </c>
      <c r="K67">
        <v>1.22702407836914</v>
      </c>
      <c r="L67">
        <v>2.7454376220703101E-2</v>
      </c>
      <c r="M67">
        <v>8.90625</v>
      </c>
      <c r="N67">
        <v>202</v>
      </c>
      <c r="O67">
        <v>397</v>
      </c>
      <c r="P67">
        <v>-1</v>
      </c>
      <c r="Q67" t="s">
        <v>51</v>
      </c>
      <c r="R67">
        <v>202</v>
      </c>
      <c r="S67">
        <v>7.3082313537597603</v>
      </c>
      <c r="T67">
        <v>1.22702407836914</v>
      </c>
      <c r="U67">
        <v>2.7454376220703101E-2</v>
      </c>
      <c r="V67">
        <v>8.90625</v>
      </c>
      <c r="W67">
        <v>397</v>
      </c>
      <c r="X67">
        <v>-1</v>
      </c>
      <c r="Y67">
        <v>-1</v>
      </c>
      <c r="Z67" t="b">
        <v>0</v>
      </c>
      <c r="AA67" t="b">
        <v>0</v>
      </c>
      <c r="AB67">
        <v>22</v>
      </c>
      <c r="AC67">
        <v>0</v>
      </c>
      <c r="AD67">
        <v>11.1450505256652</v>
      </c>
      <c r="AE67">
        <v>6.0876958370208696</v>
      </c>
      <c r="AF67">
        <v>54.622415780008097</v>
      </c>
      <c r="AG67" t="b">
        <v>0</v>
      </c>
      <c r="AH67">
        <v>85454</v>
      </c>
      <c r="AI67">
        <v>1837999</v>
      </c>
      <c r="AJ67">
        <v>1871000</v>
      </c>
      <c r="AK67">
        <v>3794453</v>
      </c>
      <c r="AL67">
        <f>IF(AND(HCBS!H67 &lt; 300000,'ASP-1'!B67 &gt; 0,'ASP-1-multithread'!B67 &gt; 0,'ASP-2'!B67 &gt; 0,'ASP-2-multithread'!B67 &gt; 0),AD67, -1)</f>
        <v>-1</v>
      </c>
    </row>
    <row r="68" spans="1:38" x14ac:dyDescent="0.25">
      <c r="A68" t="s">
        <v>117</v>
      </c>
      <c r="B68">
        <v>1</v>
      </c>
      <c r="C68">
        <v>2</v>
      </c>
      <c r="D68">
        <v>1</v>
      </c>
      <c r="E68">
        <v>0</v>
      </c>
      <c r="F68">
        <v>4</v>
      </c>
      <c r="G68">
        <v>15</v>
      </c>
      <c r="H68">
        <v>204</v>
      </c>
      <c r="I68" t="s">
        <v>51</v>
      </c>
      <c r="J68">
        <v>27.814702987670898</v>
      </c>
      <c r="K68">
        <v>17.188316345214801</v>
      </c>
      <c r="L68">
        <v>7.7373504638671806E-2</v>
      </c>
      <c r="M68">
        <v>61.671875</v>
      </c>
      <c r="N68">
        <v>220</v>
      </c>
      <c r="O68">
        <v>424</v>
      </c>
      <c r="P68">
        <v>-1</v>
      </c>
      <c r="Q68" t="s">
        <v>51</v>
      </c>
      <c r="R68">
        <v>220</v>
      </c>
      <c r="S68">
        <v>27.814702987670898</v>
      </c>
      <c r="T68">
        <v>17.188316345214801</v>
      </c>
      <c r="U68">
        <v>7.7373504638671806E-2</v>
      </c>
      <c r="V68">
        <v>61.671875</v>
      </c>
      <c r="W68">
        <v>424</v>
      </c>
      <c r="X68">
        <v>-1</v>
      </c>
      <c r="Y68">
        <v>-1</v>
      </c>
      <c r="Z68" t="b">
        <v>0</v>
      </c>
      <c r="AA68" t="b">
        <v>0</v>
      </c>
      <c r="AB68">
        <v>31</v>
      </c>
      <c r="AC68">
        <v>0</v>
      </c>
      <c r="AD68">
        <v>32.247562885284403</v>
      </c>
      <c r="AE68">
        <v>8.7888445854186994</v>
      </c>
      <c r="AF68">
        <v>27.254290864347201</v>
      </c>
      <c r="AG68" t="b">
        <v>0</v>
      </c>
      <c r="AH68">
        <v>132368</v>
      </c>
      <c r="AI68">
        <v>3051565</v>
      </c>
      <c r="AJ68">
        <v>3102272</v>
      </c>
      <c r="AK68">
        <v>6286205</v>
      </c>
      <c r="AL68">
        <f>IF(AND(HCBS!H68 &lt; 300000,'ASP-1'!B68 &gt; 0,'ASP-1-multithread'!B68 &gt; 0,'ASP-2'!B68 &gt; 0,'ASP-2-multithread'!B68 &gt; 0),AD68, -1)</f>
        <v>-1</v>
      </c>
    </row>
    <row r="69" spans="1:38" x14ac:dyDescent="0.25">
      <c r="A69" t="s">
        <v>118</v>
      </c>
      <c r="B69">
        <v>1</v>
      </c>
      <c r="C69">
        <v>4</v>
      </c>
      <c r="D69">
        <v>1</v>
      </c>
      <c r="E69">
        <v>0</v>
      </c>
      <c r="F69">
        <v>4</v>
      </c>
      <c r="G69">
        <v>20</v>
      </c>
      <c r="H69">
        <v>222</v>
      </c>
      <c r="I69" t="s">
        <v>51</v>
      </c>
      <c r="J69">
        <v>23.829122543334901</v>
      </c>
      <c r="K69">
        <v>11.207948684692299</v>
      </c>
      <c r="L69">
        <v>4.5925140380859299E-2</v>
      </c>
      <c r="M69">
        <v>44.1875</v>
      </c>
      <c r="N69">
        <v>237</v>
      </c>
      <c r="O69">
        <v>459</v>
      </c>
      <c r="P69">
        <v>-1</v>
      </c>
      <c r="Q69" t="s">
        <v>51</v>
      </c>
      <c r="R69">
        <v>237</v>
      </c>
      <c r="S69">
        <v>23.829122543334901</v>
      </c>
      <c r="T69">
        <v>11.207948684692299</v>
      </c>
      <c r="U69">
        <v>4.5925140380859299E-2</v>
      </c>
      <c r="V69">
        <v>44.1875</v>
      </c>
      <c r="W69">
        <v>459</v>
      </c>
      <c r="X69">
        <v>-1</v>
      </c>
      <c r="Y69">
        <v>-1</v>
      </c>
      <c r="Z69" t="b">
        <v>0</v>
      </c>
      <c r="AA69" t="b">
        <v>0</v>
      </c>
      <c r="AB69">
        <v>35</v>
      </c>
      <c r="AC69">
        <v>0</v>
      </c>
      <c r="AD69">
        <v>31.428881645202601</v>
      </c>
      <c r="AE69">
        <v>12.2956974506378</v>
      </c>
      <c r="AF69">
        <v>39.122287548894199</v>
      </c>
      <c r="AG69" t="b">
        <v>0</v>
      </c>
      <c r="AH69">
        <v>154322</v>
      </c>
      <c r="AI69">
        <v>3657672</v>
      </c>
      <c r="AJ69">
        <v>3716549</v>
      </c>
      <c r="AK69">
        <v>7528543</v>
      </c>
      <c r="AL69">
        <f>IF(AND(HCBS!H69 &lt; 300000,'ASP-1'!B69 &gt; 0,'ASP-1-multithread'!B69 &gt; 0,'ASP-2'!B69 &gt; 0,'ASP-2-multithread'!B69 &gt; 0),AD69, -1)</f>
        <v>-1</v>
      </c>
    </row>
    <row r="70" spans="1:38" x14ac:dyDescent="0.25">
      <c r="A70" t="s">
        <v>119</v>
      </c>
      <c r="B70">
        <v>1</v>
      </c>
      <c r="C70">
        <v>2</v>
      </c>
      <c r="D70">
        <v>1</v>
      </c>
      <c r="E70">
        <v>0</v>
      </c>
      <c r="F70">
        <v>4</v>
      </c>
      <c r="G70">
        <v>17</v>
      </c>
      <c r="H70">
        <v>224</v>
      </c>
      <c r="I70" t="s">
        <v>51</v>
      </c>
      <c r="J70">
        <v>31.605098724365199</v>
      </c>
      <c r="K70">
        <v>20.4355869293212</v>
      </c>
      <c r="L70">
        <v>3.4942626953125E-2</v>
      </c>
      <c r="M70">
        <v>71.734375</v>
      </c>
      <c r="N70">
        <v>239</v>
      </c>
      <c r="O70">
        <v>463</v>
      </c>
      <c r="P70">
        <v>-1</v>
      </c>
      <c r="Q70" t="s">
        <v>51</v>
      </c>
      <c r="R70">
        <v>239</v>
      </c>
      <c r="S70">
        <v>31.605098724365199</v>
      </c>
      <c r="T70">
        <v>20.4355869293212</v>
      </c>
      <c r="U70">
        <v>3.4942626953125E-2</v>
      </c>
      <c r="V70">
        <v>71.734375</v>
      </c>
      <c r="W70">
        <v>463</v>
      </c>
      <c r="X70">
        <v>-1</v>
      </c>
      <c r="Y70">
        <v>-1</v>
      </c>
      <c r="Z70" t="b">
        <v>0</v>
      </c>
      <c r="AA70" t="b">
        <v>0</v>
      </c>
      <c r="AB70">
        <v>32</v>
      </c>
      <c r="AC70">
        <v>0</v>
      </c>
      <c r="AD70">
        <v>42.185557603836003</v>
      </c>
      <c r="AE70">
        <v>10.188090801238999</v>
      </c>
      <c r="AF70">
        <v>24.150660510203998</v>
      </c>
      <c r="AG70" t="b">
        <v>0</v>
      </c>
      <c r="AH70">
        <v>139269</v>
      </c>
      <c r="AI70">
        <v>3252362</v>
      </c>
      <c r="AJ70">
        <v>3305582</v>
      </c>
      <c r="AK70">
        <v>6697213</v>
      </c>
      <c r="AL70">
        <f>IF(AND(HCBS!H70 &lt; 300000,'ASP-1'!B70 &gt; 0,'ASP-1-multithread'!B70 &gt; 0,'ASP-2'!B70 &gt; 0,'ASP-2-multithread'!B70 &gt; 0),AD70, -1)</f>
        <v>-1</v>
      </c>
    </row>
    <row r="71" spans="1:38" x14ac:dyDescent="0.25">
      <c r="A71" t="s">
        <v>120</v>
      </c>
      <c r="B71">
        <v>1</v>
      </c>
      <c r="C71">
        <v>3</v>
      </c>
      <c r="D71">
        <v>1</v>
      </c>
      <c r="E71">
        <v>0</v>
      </c>
      <c r="F71">
        <v>4</v>
      </c>
      <c r="G71">
        <v>16</v>
      </c>
      <c r="H71">
        <v>255</v>
      </c>
      <c r="I71" t="s">
        <v>51</v>
      </c>
      <c r="J71">
        <v>9.9879150390625</v>
      </c>
      <c r="K71">
        <v>2.09013748168945</v>
      </c>
      <c r="L71">
        <v>1.5476226806640601E-2</v>
      </c>
      <c r="M71">
        <v>13.1875</v>
      </c>
      <c r="N71">
        <v>265</v>
      </c>
      <c r="O71">
        <v>520</v>
      </c>
      <c r="P71">
        <v>-1</v>
      </c>
      <c r="Q71" t="s">
        <v>51</v>
      </c>
      <c r="R71">
        <v>265</v>
      </c>
      <c r="S71">
        <v>9.9879150390625</v>
      </c>
      <c r="T71">
        <v>2.09013748168945</v>
      </c>
      <c r="U71">
        <v>1.5476226806640601E-2</v>
      </c>
      <c r="V71">
        <v>13.1875</v>
      </c>
      <c r="W71">
        <v>520</v>
      </c>
      <c r="X71">
        <v>-1</v>
      </c>
      <c r="Y71">
        <v>-1</v>
      </c>
      <c r="Z71" t="b">
        <v>0</v>
      </c>
      <c r="AA71" t="b">
        <v>0</v>
      </c>
      <c r="AB71">
        <v>26</v>
      </c>
      <c r="AC71">
        <v>0</v>
      </c>
      <c r="AD71">
        <v>14.1566996574401</v>
      </c>
      <c r="AE71">
        <v>7.33219242095947</v>
      </c>
      <c r="AF71">
        <v>51.793091598902201</v>
      </c>
      <c r="AG71" t="b">
        <v>0</v>
      </c>
      <c r="AH71">
        <v>105786</v>
      </c>
      <c r="AI71">
        <v>2326401</v>
      </c>
      <c r="AJ71">
        <v>2367298</v>
      </c>
      <c r="AK71">
        <v>4799485</v>
      </c>
      <c r="AL71">
        <f>IF(AND(HCBS!H71 &lt; 300000,'ASP-1'!B71 &gt; 0,'ASP-1-multithread'!B71 &gt; 0,'ASP-2'!B71 &gt; 0,'ASP-2-multithread'!B71 &gt; 0),AD71, -1)</f>
        <v>-1</v>
      </c>
    </row>
    <row r="72" spans="1:38" x14ac:dyDescent="0.25">
      <c r="A72" t="s">
        <v>121</v>
      </c>
      <c r="B72">
        <v>1</v>
      </c>
      <c r="C72">
        <v>2</v>
      </c>
      <c r="D72">
        <v>1</v>
      </c>
      <c r="E72">
        <v>0</v>
      </c>
      <c r="F72">
        <v>4</v>
      </c>
      <c r="G72">
        <v>14</v>
      </c>
      <c r="H72">
        <v>234</v>
      </c>
      <c r="I72" t="s">
        <v>51</v>
      </c>
      <c r="J72">
        <v>173.749652862548</v>
      </c>
      <c r="K72">
        <v>160.59285736083899</v>
      </c>
      <c r="L72">
        <v>0.13777732849120999</v>
      </c>
      <c r="M72">
        <v>497.296875</v>
      </c>
      <c r="N72">
        <v>253</v>
      </c>
      <c r="O72">
        <v>487</v>
      </c>
      <c r="P72">
        <v>-1</v>
      </c>
      <c r="Q72" t="s">
        <v>51</v>
      </c>
      <c r="R72">
        <v>253</v>
      </c>
      <c r="S72">
        <v>173.749652862548</v>
      </c>
      <c r="T72">
        <v>160.59285736083899</v>
      </c>
      <c r="U72">
        <v>0.13777732849120999</v>
      </c>
      <c r="V72">
        <v>497.296875</v>
      </c>
      <c r="W72">
        <v>487</v>
      </c>
      <c r="X72">
        <v>-1</v>
      </c>
      <c r="Y72">
        <v>-1</v>
      </c>
      <c r="Z72" t="b">
        <v>0</v>
      </c>
      <c r="AA72" t="b">
        <v>0</v>
      </c>
      <c r="AB72">
        <v>33</v>
      </c>
      <c r="AC72">
        <v>0</v>
      </c>
      <c r="AD72">
        <v>194.030502319335</v>
      </c>
      <c r="AE72">
        <v>10.2724552154541</v>
      </c>
      <c r="AF72">
        <v>5.2942476016207296</v>
      </c>
      <c r="AG72" t="b">
        <v>0</v>
      </c>
      <c r="AH72">
        <v>153596</v>
      </c>
      <c r="AI72">
        <v>3760227</v>
      </c>
      <c r="AJ72">
        <v>3819230</v>
      </c>
      <c r="AK72">
        <v>7733053</v>
      </c>
      <c r="AL72">
        <f>IF(AND(HCBS!H72 &lt; 300000,'ASP-1'!B72 &gt; 0,'ASP-1-multithread'!B72 &gt; 0,'ASP-2'!B72 &gt; 0,'ASP-2-multithread'!B72 &gt; 0),AD72, -1)</f>
        <v>-1</v>
      </c>
    </row>
    <row r="73" spans="1:38" x14ac:dyDescent="0.25">
      <c r="A73" t="s">
        <v>122</v>
      </c>
      <c r="B73">
        <v>1</v>
      </c>
      <c r="C73">
        <v>2</v>
      </c>
      <c r="D73">
        <v>1</v>
      </c>
      <c r="E73">
        <v>0</v>
      </c>
      <c r="F73">
        <v>4</v>
      </c>
      <c r="G73">
        <v>19</v>
      </c>
      <c r="H73">
        <v>224</v>
      </c>
      <c r="I73" t="s">
        <v>51</v>
      </c>
      <c r="J73">
        <v>32.647918701171797</v>
      </c>
      <c r="K73">
        <v>19.5120754241943</v>
      </c>
      <c r="L73">
        <v>4.8419952392578097E-2</v>
      </c>
      <c r="M73">
        <v>71.9375</v>
      </c>
      <c r="N73">
        <v>237</v>
      </c>
      <c r="O73">
        <v>461</v>
      </c>
      <c r="P73">
        <v>-1</v>
      </c>
      <c r="Q73" t="s">
        <v>51</v>
      </c>
      <c r="R73">
        <v>237</v>
      </c>
      <c r="S73">
        <v>32.647918701171797</v>
      </c>
      <c r="T73">
        <v>19.5120754241943</v>
      </c>
      <c r="U73">
        <v>4.8419952392578097E-2</v>
      </c>
      <c r="V73">
        <v>71.9375</v>
      </c>
      <c r="W73">
        <v>461</v>
      </c>
      <c r="X73">
        <v>-1</v>
      </c>
      <c r="Y73">
        <v>-1</v>
      </c>
      <c r="Z73" t="b">
        <v>0</v>
      </c>
      <c r="AA73" t="b">
        <v>0</v>
      </c>
      <c r="AB73">
        <v>32</v>
      </c>
      <c r="AC73">
        <v>0</v>
      </c>
      <c r="AD73">
        <v>41.310966730117798</v>
      </c>
      <c r="AE73">
        <v>12.4779036045074</v>
      </c>
      <c r="AF73">
        <v>30.204821121773499</v>
      </c>
      <c r="AG73" t="b">
        <v>0</v>
      </c>
      <c r="AH73">
        <v>149543</v>
      </c>
      <c r="AI73">
        <v>3701649</v>
      </c>
      <c r="AJ73">
        <v>3758627</v>
      </c>
      <c r="AK73">
        <v>7609819</v>
      </c>
      <c r="AL73">
        <f>IF(AND(HCBS!H73 &lt; 300000,'ASP-1'!B73 &gt; 0,'ASP-1-multithread'!B73 &gt; 0,'ASP-2'!B73 &gt; 0,'ASP-2-multithread'!B73 &gt; 0),AD73, -1)</f>
        <v>-1</v>
      </c>
    </row>
    <row r="74" spans="1:38" x14ac:dyDescent="0.25">
      <c r="A74" t="s">
        <v>123</v>
      </c>
      <c r="B74">
        <v>1</v>
      </c>
      <c r="C74">
        <v>2</v>
      </c>
      <c r="D74">
        <v>1</v>
      </c>
      <c r="E74">
        <v>0</v>
      </c>
      <c r="F74">
        <v>4</v>
      </c>
      <c r="G74">
        <v>20</v>
      </c>
      <c r="H74">
        <v>209</v>
      </c>
      <c r="I74" t="s">
        <v>51</v>
      </c>
      <c r="J74">
        <v>109.531593322753</v>
      </c>
      <c r="K74">
        <v>88.572349548339801</v>
      </c>
      <c r="L74">
        <v>3.9934158325195299E-2</v>
      </c>
      <c r="M74">
        <v>285.84375</v>
      </c>
      <c r="N74">
        <v>234</v>
      </c>
      <c r="O74">
        <v>443</v>
      </c>
      <c r="P74">
        <v>-1</v>
      </c>
      <c r="Q74" t="s">
        <v>51</v>
      </c>
      <c r="R74">
        <v>234</v>
      </c>
      <c r="S74">
        <v>109.531593322753</v>
      </c>
      <c r="T74">
        <v>88.572349548339801</v>
      </c>
      <c r="U74">
        <v>3.9934158325195299E-2</v>
      </c>
      <c r="V74">
        <v>285.84375</v>
      </c>
      <c r="W74">
        <v>443</v>
      </c>
      <c r="X74">
        <v>-1</v>
      </c>
      <c r="Y74">
        <v>-1</v>
      </c>
      <c r="Z74" t="b">
        <v>0</v>
      </c>
      <c r="AA74" t="b">
        <v>0</v>
      </c>
      <c r="AB74">
        <v>45</v>
      </c>
      <c r="AC74">
        <v>0</v>
      </c>
      <c r="AD74">
        <v>125.83583378791801</v>
      </c>
      <c r="AE74">
        <v>17.987530469894399</v>
      </c>
      <c r="AF74">
        <v>14.294442154061</v>
      </c>
      <c r="AG74" t="b">
        <v>0</v>
      </c>
      <c r="AH74">
        <v>222713</v>
      </c>
      <c r="AI74">
        <v>5819153</v>
      </c>
      <c r="AJ74">
        <v>5903683</v>
      </c>
      <c r="AK74">
        <v>11945549</v>
      </c>
      <c r="AL74">
        <f>IF(AND(HCBS!H74 &lt; 300000,'ASP-1'!B74 &gt; 0,'ASP-1-multithread'!B74 &gt; 0,'ASP-2'!B74 &gt; 0,'ASP-2-multithread'!B74 &gt; 0),AD74, -1)</f>
        <v>-1</v>
      </c>
    </row>
    <row r="75" spans="1:38" x14ac:dyDescent="0.25">
      <c r="A75" t="s">
        <v>124</v>
      </c>
      <c r="B75">
        <v>1</v>
      </c>
      <c r="C75">
        <v>2</v>
      </c>
      <c r="D75">
        <v>1</v>
      </c>
      <c r="E75">
        <v>0</v>
      </c>
      <c r="F75">
        <v>4</v>
      </c>
      <c r="G75">
        <v>17</v>
      </c>
      <c r="H75">
        <v>229</v>
      </c>
      <c r="I75" t="s">
        <v>51</v>
      </c>
      <c r="J75">
        <v>158.754816055297</v>
      </c>
      <c r="K75">
        <v>140.022485733032</v>
      </c>
      <c r="L75">
        <v>0.11431694030761699</v>
      </c>
      <c r="M75">
        <v>449.234375</v>
      </c>
      <c r="N75">
        <v>250</v>
      </c>
      <c r="O75">
        <v>479</v>
      </c>
      <c r="P75">
        <v>-1</v>
      </c>
      <c r="Q75" t="s">
        <v>51</v>
      </c>
      <c r="R75">
        <v>250</v>
      </c>
      <c r="S75">
        <v>158.754816055297</v>
      </c>
      <c r="T75">
        <v>140.022485733032</v>
      </c>
      <c r="U75">
        <v>0.11431694030761699</v>
      </c>
      <c r="V75">
        <v>449.234375</v>
      </c>
      <c r="W75">
        <v>479</v>
      </c>
      <c r="X75">
        <v>-1</v>
      </c>
      <c r="Y75">
        <v>-1</v>
      </c>
      <c r="Z75" t="b">
        <v>0</v>
      </c>
      <c r="AA75" t="b">
        <v>0</v>
      </c>
      <c r="AB75">
        <v>38</v>
      </c>
      <c r="AC75">
        <v>0</v>
      </c>
      <c r="AD75">
        <v>171.94606900215101</v>
      </c>
      <c r="AE75">
        <v>15.8409867286682</v>
      </c>
      <c r="AF75">
        <v>9.2127646887176002</v>
      </c>
      <c r="AG75" t="b">
        <v>0</v>
      </c>
      <c r="AH75">
        <v>189333</v>
      </c>
      <c r="AI75">
        <v>4815388</v>
      </c>
      <c r="AJ75">
        <v>4887394</v>
      </c>
      <c r="AK75">
        <v>9892115</v>
      </c>
      <c r="AL75">
        <f>IF(AND(HCBS!H75 &lt; 300000,'ASP-1'!B75 &gt; 0,'ASP-1-multithread'!B75 &gt; 0,'ASP-2'!B75 &gt; 0,'ASP-2-multithread'!B75 &gt; 0),AD75, -1)</f>
        <v>-1</v>
      </c>
    </row>
    <row r="76" spans="1:38" x14ac:dyDescent="0.25">
      <c r="A76" t="s">
        <v>125</v>
      </c>
      <c r="B76">
        <v>1</v>
      </c>
      <c r="C76">
        <v>3</v>
      </c>
      <c r="D76">
        <v>1</v>
      </c>
      <c r="E76">
        <v>0</v>
      </c>
      <c r="F76">
        <v>4</v>
      </c>
      <c r="G76">
        <v>19</v>
      </c>
      <c r="H76">
        <v>224</v>
      </c>
      <c r="I76" t="s">
        <v>51</v>
      </c>
      <c r="J76">
        <v>19.133682250976499</v>
      </c>
      <c r="K76">
        <v>6.93133544921875</v>
      </c>
      <c r="L76">
        <v>4.4925689697265597E-2</v>
      </c>
      <c r="M76">
        <v>32.578125</v>
      </c>
      <c r="N76">
        <v>236</v>
      </c>
      <c r="O76">
        <v>460</v>
      </c>
      <c r="P76">
        <v>-1</v>
      </c>
      <c r="Q76" t="s">
        <v>51</v>
      </c>
      <c r="R76">
        <v>236</v>
      </c>
      <c r="S76">
        <v>19.133682250976499</v>
      </c>
      <c r="T76">
        <v>6.93133544921875</v>
      </c>
      <c r="U76">
        <v>4.4925689697265597E-2</v>
      </c>
      <c r="V76">
        <v>32.578125</v>
      </c>
      <c r="W76">
        <v>460</v>
      </c>
      <c r="X76">
        <v>-1</v>
      </c>
      <c r="Y76">
        <v>-1</v>
      </c>
      <c r="Z76" t="b">
        <v>0</v>
      </c>
      <c r="AA76" t="b">
        <v>0</v>
      </c>
      <c r="AB76">
        <v>31</v>
      </c>
      <c r="AC76">
        <v>0</v>
      </c>
      <c r="AD76">
        <v>27.9260237216949</v>
      </c>
      <c r="AE76">
        <v>11.593827009201</v>
      </c>
      <c r="AF76">
        <v>41.516211275700201</v>
      </c>
      <c r="AG76" t="b">
        <v>0</v>
      </c>
      <c r="AH76">
        <v>143698</v>
      </c>
      <c r="AI76">
        <v>3542001</v>
      </c>
      <c r="AJ76">
        <v>3596869</v>
      </c>
      <c r="AK76">
        <v>7282568</v>
      </c>
      <c r="AL76">
        <f>IF(AND(HCBS!H76 &lt; 300000,'ASP-1'!B76 &gt; 0,'ASP-1-multithread'!B76 &gt; 0,'ASP-2'!B76 &gt; 0,'ASP-2-multithread'!B76 &gt; 0),AD76, -1)</f>
        <v>-1</v>
      </c>
    </row>
    <row r="77" spans="1:38" x14ac:dyDescent="0.25">
      <c r="A77" t="s">
        <v>126</v>
      </c>
      <c r="B77">
        <v>1</v>
      </c>
      <c r="C77">
        <v>2</v>
      </c>
      <c r="D77">
        <v>1</v>
      </c>
      <c r="E77">
        <v>0</v>
      </c>
      <c r="F77">
        <v>4</v>
      </c>
      <c r="G77">
        <v>14</v>
      </c>
      <c r="H77">
        <v>237</v>
      </c>
      <c r="I77" t="s">
        <v>51</v>
      </c>
      <c r="J77">
        <v>6.6787433624267498</v>
      </c>
      <c r="K77">
        <v>1.14016342163085</v>
      </c>
      <c r="L77">
        <v>1.04827880859375E-2</v>
      </c>
      <c r="M77">
        <v>9.15625</v>
      </c>
      <c r="N77">
        <v>243</v>
      </c>
      <c r="O77">
        <v>480</v>
      </c>
      <c r="P77">
        <v>-1</v>
      </c>
      <c r="Q77" t="s">
        <v>51</v>
      </c>
      <c r="R77">
        <v>243</v>
      </c>
      <c r="S77">
        <v>6.6787433624267498</v>
      </c>
      <c r="T77">
        <v>1.14016342163085</v>
      </c>
      <c r="U77">
        <v>1.04827880859375E-2</v>
      </c>
      <c r="V77">
        <v>9.15625</v>
      </c>
      <c r="W77">
        <v>480</v>
      </c>
      <c r="X77">
        <v>-1</v>
      </c>
      <c r="Y77">
        <v>-1</v>
      </c>
      <c r="Z77" t="b">
        <v>0</v>
      </c>
      <c r="AA77" t="b">
        <v>0</v>
      </c>
      <c r="AB77">
        <v>20</v>
      </c>
      <c r="AC77">
        <v>0</v>
      </c>
      <c r="AD77">
        <v>10.0822625160217</v>
      </c>
      <c r="AE77">
        <v>5.7038145065307599</v>
      </c>
      <c r="AF77">
        <v>56.572763280730101</v>
      </c>
      <c r="AG77" t="b">
        <v>0</v>
      </c>
      <c r="AH77">
        <v>80513</v>
      </c>
      <c r="AI77">
        <v>1713560</v>
      </c>
      <c r="AJ77">
        <v>1745131</v>
      </c>
      <c r="AK77">
        <v>3539204</v>
      </c>
      <c r="AL77">
        <f>IF(AND(HCBS!H77 &lt; 300000,'ASP-1'!B77 &gt; 0,'ASP-1-multithread'!B77 &gt; 0,'ASP-2'!B77 &gt; 0,'ASP-2-multithread'!B77 &gt; 0),AD77, -1)</f>
        <v>-1</v>
      </c>
    </row>
    <row r="78" spans="1:38" x14ac:dyDescent="0.25">
      <c r="A78" t="s">
        <v>127</v>
      </c>
      <c r="B78">
        <v>1</v>
      </c>
      <c r="C78">
        <v>2</v>
      </c>
      <c r="D78">
        <v>1</v>
      </c>
      <c r="E78">
        <v>0</v>
      </c>
      <c r="F78">
        <v>4</v>
      </c>
      <c r="G78">
        <v>19</v>
      </c>
      <c r="H78">
        <v>277</v>
      </c>
      <c r="I78" t="s">
        <v>51</v>
      </c>
      <c r="J78">
        <v>76.788328170776296</v>
      </c>
      <c r="K78">
        <v>52.896306991577099</v>
      </c>
      <c r="L78">
        <v>0.124298095703125</v>
      </c>
      <c r="M78">
        <v>169.234375</v>
      </c>
      <c r="N78">
        <v>306</v>
      </c>
      <c r="O78">
        <v>583</v>
      </c>
      <c r="P78">
        <v>-1</v>
      </c>
      <c r="Q78" t="s">
        <v>51</v>
      </c>
      <c r="R78">
        <v>306</v>
      </c>
      <c r="S78">
        <v>76.788328170776296</v>
      </c>
      <c r="T78">
        <v>52.896306991577099</v>
      </c>
      <c r="U78">
        <v>0.124298095703125</v>
      </c>
      <c r="V78">
        <v>169.234375</v>
      </c>
      <c r="W78">
        <v>583</v>
      </c>
      <c r="X78">
        <v>-1</v>
      </c>
      <c r="Y78">
        <v>-1</v>
      </c>
      <c r="Z78" t="b">
        <v>0</v>
      </c>
      <c r="AA78" t="b">
        <v>0</v>
      </c>
      <c r="AB78">
        <v>48</v>
      </c>
      <c r="AC78">
        <v>0</v>
      </c>
      <c r="AD78">
        <v>85.556206703186007</v>
      </c>
      <c r="AE78">
        <v>18.901059150695801</v>
      </c>
      <c r="AF78">
        <v>22.091978921258001</v>
      </c>
      <c r="AG78" t="b">
        <v>0</v>
      </c>
      <c r="AH78">
        <v>238720</v>
      </c>
      <c r="AI78">
        <v>6188281</v>
      </c>
      <c r="AJ78">
        <v>6278837</v>
      </c>
      <c r="AK78">
        <v>12705838</v>
      </c>
      <c r="AL78">
        <f>IF(AND(HCBS!H78 &lt; 300000,'ASP-1'!B78 &gt; 0,'ASP-1-multithread'!B78 &gt; 0,'ASP-2'!B78 &gt; 0,'ASP-2-multithread'!B78 &gt; 0),AD78, -1)</f>
        <v>-1</v>
      </c>
    </row>
    <row r="79" spans="1:38" x14ac:dyDescent="0.25">
      <c r="A79" t="s">
        <v>128</v>
      </c>
      <c r="B79">
        <v>1</v>
      </c>
      <c r="C79">
        <v>3</v>
      </c>
      <c r="D79">
        <v>1</v>
      </c>
      <c r="E79">
        <v>0</v>
      </c>
      <c r="F79">
        <v>4</v>
      </c>
      <c r="G79">
        <v>15</v>
      </c>
      <c r="H79">
        <v>223</v>
      </c>
      <c r="I79" t="s">
        <v>51</v>
      </c>
      <c r="J79">
        <v>31.377964019775298</v>
      </c>
      <c r="K79">
        <v>16.311229705810501</v>
      </c>
      <c r="L79">
        <v>5.7407379150390597E-2</v>
      </c>
      <c r="M79">
        <v>61.828125</v>
      </c>
      <c r="N79">
        <v>243</v>
      </c>
      <c r="O79">
        <v>466</v>
      </c>
      <c r="P79">
        <v>-1</v>
      </c>
      <c r="Q79" t="s">
        <v>51</v>
      </c>
      <c r="R79">
        <v>243</v>
      </c>
      <c r="S79">
        <v>31.377964019775298</v>
      </c>
      <c r="T79">
        <v>16.311229705810501</v>
      </c>
      <c r="U79">
        <v>5.7407379150390597E-2</v>
      </c>
      <c r="V79">
        <v>61.828125</v>
      </c>
      <c r="W79">
        <v>466</v>
      </c>
      <c r="X79">
        <v>-1</v>
      </c>
      <c r="Y79">
        <v>-1</v>
      </c>
      <c r="Z79" t="b">
        <v>0</v>
      </c>
      <c r="AA79" t="b">
        <v>0</v>
      </c>
      <c r="AB79">
        <v>35</v>
      </c>
      <c r="AC79">
        <v>0</v>
      </c>
      <c r="AD79">
        <v>36.817203760147002</v>
      </c>
      <c r="AE79">
        <v>12.3271465301513</v>
      </c>
      <c r="AF79">
        <v>33.482028158517899</v>
      </c>
      <c r="AG79" t="b">
        <v>0</v>
      </c>
      <c r="AH79">
        <v>165625</v>
      </c>
      <c r="AI79">
        <v>4152796</v>
      </c>
      <c r="AJ79">
        <v>4216061</v>
      </c>
      <c r="AK79">
        <v>8534482</v>
      </c>
      <c r="AL79">
        <f>IF(AND(HCBS!H79 &lt; 300000,'ASP-1'!B79 &gt; 0,'ASP-1-multithread'!B79 &gt; 0,'ASP-2'!B79 &gt; 0,'ASP-2-multithread'!B79 &gt; 0),AD79, -1)</f>
        <v>-1</v>
      </c>
    </row>
    <row r="80" spans="1:38" x14ac:dyDescent="0.25">
      <c r="A80" t="s">
        <v>129</v>
      </c>
      <c r="B80">
        <v>0</v>
      </c>
      <c r="AL80">
        <f>IF(AND(HCBS!H80 &lt; 300000,'ASP-1'!B80 &gt; 0,'ASP-1-multithread'!B80 &gt; 0,'ASP-2'!B80 &gt; 0,'ASP-2-multithread'!B80 &gt; 0),AD80, -1)</f>
        <v>-1</v>
      </c>
    </row>
    <row r="81" spans="1:38" x14ac:dyDescent="0.25">
      <c r="A81" t="s">
        <v>130</v>
      </c>
      <c r="B81">
        <v>1</v>
      </c>
      <c r="C81">
        <v>2</v>
      </c>
      <c r="D81">
        <v>1</v>
      </c>
      <c r="E81">
        <v>0</v>
      </c>
      <c r="F81">
        <v>4</v>
      </c>
      <c r="G81">
        <v>15</v>
      </c>
      <c r="H81">
        <v>220</v>
      </c>
      <c r="I81" t="s">
        <v>51</v>
      </c>
      <c r="J81">
        <v>136.31096267700099</v>
      </c>
      <c r="K81">
        <v>119.157590866088</v>
      </c>
      <c r="L81">
        <v>5.1418304443359299E-2</v>
      </c>
      <c r="M81">
        <v>371.171875</v>
      </c>
      <c r="N81">
        <v>242</v>
      </c>
      <c r="O81">
        <v>462</v>
      </c>
      <c r="P81">
        <v>-1</v>
      </c>
      <c r="Q81" t="s">
        <v>51</v>
      </c>
      <c r="R81">
        <v>242</v>
      </c>
      <c r="S81">
        <v>136.31096267700099</v>
      </c>
      <c r="T81">
        <v>119.157590866088</v>
      </c>
      <c r="U81">
        <v>5.1418304443359299E-2</v>
      </c>
      <c r="V81">
        <v>371.171875</v>
      </c>
      <c r="W81">
        <v>462</v>
      </c>
      <c r="X81">
        <v>-1</v>
      </c>
      <c r="Y81">
        <v>-1</v>
      </c>
      <c r="Z81" t="b">
        <v>0</v>
      </c>
      <c r="AA81" t="b">
        <v>0</v>
      </c>
      <c r="AB81">
        <v>37</v>
      </c>
      <c r="AC81">
        <v>0</v>
      </c>
      <c r="AD81">
        <v>158.659968852996</v>
      </c>
      <c r="AE81">
        <v>13.896120071411101</v>
      </c>
      <c r="AF81">
        <v>8.7584285890578304</v>
      </c>
      <c r="AG81" t="b">
        <v>0</v>
      </c>
      <c r="AH81">
        <v>177526</v>
      </c>
      <c r="AI81">
        <v>4519483</v>
      </c>
      <c r="AJ81">
        <v>4587144</v>
      </c>
      <c r="AK81">
        <v>9284153</v>
      </c>
      <c r="AL81">
        <f>IF(AND(HCBS!H81 &lt; 300000,'ASP-1'!B81 &gt; 0,'ASP-1-multithread'!B81 &gt; 0,'ASP-2'!B81 &gt; 0,'ASP-2-multithread'!B81 &gt; 0),AD81, -1)</f>
        <v>-1</v>
      </c>
    </row>
    <row r="82" spans="1:38" x14ac:dyDescent="0.25">
      <c r="A82" t="s">
        <v>131</v>
      </c>
      <c r="B82">
        <v>1</v>
      </c>
      <c r="C82">
        <v>2</v>
      </c>
      <c r="D82">
        <v>1</v>
      </c>
      <c r="E82">
        <v>0</v>
      </c>
      <c r="F82">
        <v>4</v>
      </c>
      <c r="G82">
        <v>14</v>
      </c>
      <c r="H82">
        <v>210</v>
      </c>
      <c r="I82" t="s">
        <v>51</v>
      </c>
      <c r="J82">
        <v>23.425273895263601</v>
      </c>
      <c r="K82">
        <v>11.297306060791</v>
      </c>
      <c r="L82">
        <v>5.9404373168945299E-2</v>
      </c>
      <c r="M82">
        <v>44.375</v>
      </c>
      <c r="N82">
        <v>222</v>
      </c>
      <c r="O82">
        <v>432</v>
      </c>
      <c r="P82">
        <v>-1</v>
      </c>
      <c r="Q82" t="s">
        <v>51</v>
      </c>
      <c r="R82">
        <v>222</v>
      </c>
      <c r="S82">
        <v>23.425273895263601</v>
      </c>
      <c r="T82">
        <v>11.297306060791</v>
      </c>
      <c r="U82">
        <v>5.9404373168945299E-2</v>
      </c>
      <c r="V82">
        <v>44.375</v>
      </c>
      <c r="W82">
        <v>432</v>
      </c>
      <c r="X82">
        <v>-1</v>
      </c>
      <c r="Y82">
        <v>-1</v>
      </c>
      <c r="Z82" t="b">
        <v>0</v>
      </c>
      <c r="AA82" t="b">
        <v>0</v>
      </c>
      <c r="AB82">
        <v>26</v>
      </c>
      <c r="AC82">
        <v>0</v>
      </c>
      <c r="AD82">
        <v>30.7719404697418</v>
      </c>
      <c r="AE82">
        <v>10.0992341041564</v>
      </c>
      <c r="AF82">
        <v>32.819620569873102</v>
      </c>
      <c r="AG82" t="b">
        <v>0</v>
      </c>
      <c r="AH82">
        <v>130082</v>
      </c>
      <c r="AI82">
        <v>3366561</v>
      </c>
      <c r="AJ82">
        <v>3416514</v>
      </c>
      <c r="AK82">
        <v>6913157</v>
      </c>
      <c r="AL82">
        <f>IF(AND(HCBS!H82 &lt; 300000,'ASP-1'!B82 &gt; 0,'ASP-1-multithread'!B82 &gt; 0,'ASP-2'!B82 &gt; 0,'ASP-2-multithread'!B82 &gt; 0),AD82, -1)</f>
        <v>-1</v>
      </c>
    </row>
    <row r="83" spans="1:38" x14ac:dyDescent="0.25">
      <c r="A83" t="s">
        <v>132</v>
      </c>
      <c r="B83">
        <v>1</v>
      </c>
      <c r="C83">
        <v>3</v>
      </c>
      <c r="D83">
        <v>1</v>
      </c>
      <c r="E83">
        <v>0</v>
      </c>
      <c r="F83">
        <v>4</v>
      </c>
      <c r="G83">
        <v>17</v>
      </c>
      <c r="H83">
        <v>279</v>
      </c>
      <c r="I83" t="s">
        <v>51</v>
      </c>
      <c r="J83">
        <v>157.33759880065901</v>
      </c>
      <c r="K83">
        <v>135.01405334472599</v>
      </c>
      <c r="L83">
        <v>9.6343994140625E-2</v>
      </c>
      <c r="M83">
        <v>425.234375</v>
      </c>
      <c r="N83">
        <v>302</v>
      </c>
      <c r="O83">
        <v>581</v>
      </c>
      <c r="P83">
        <v>-1</v>
      </c>
      <c r="Q83" t="s">
        <v>51</v>
      </c>
      <c r="R83">
        <v>302</v>
      </c>
      <c r="S83">
        <v>157.33759880065901</v>
      </c>
      <c r="T83">
        <v>135.01405334472599</v>
      </c>
      <c r="U83">
        <v>9.6343994140625E-2</v>
      </c>
      <c r="V83">
        <v>425.234375</v>
      </c>
      <c r="W83">
        <v>581</v>
      </c>
      <c r="X83">
        <v>-1</v>
      </c>
      <c r="Y83">
        <v>-1</v>
      </c>
      <c r="Z83" t="b">
        <v>0</v>
      </c>
      <c r="AA83" t="b">
        <v>0</v>
      </c>
      <c r="AB83">
        <v>40</v>
      </c>
      <c r="AC83">
        <v>0</v>
      </c>
      <c r="AD83">
        <v>165.79148316383299</v>
      </c>
      <c r="AE83">
        <v>18.089865207672101</v>
      </c>
      <c r="AF83">
        <v>10.911215016875</v>
      </c>
      <c r="AG83" t="b">
        <v>0</v>
      </c>
      <c r="AH83">
        <v>207242</v>
      </c>
      <c r="AI83">
        <v>5592653</v>
      </c>
      <c r="AJ83">
        <v>5671522</v>
      </c>
      <c r="AK83">
        <v>11471417</v>
      </c>
      <c r="AL83">
        <f>IF(AND(HCBS!H83 &lt; 300000,'ASP-1'!B83 &gt; 0,'ASP-1-multithread'!B83 &gt; 0,'ASP-2'!B83 &gt; 0,'ASP-2-multithread'!B83 &gt; 0),AD83, -1)</f>
        <v>-1</v>
      </c>
    </row>
    <row r="84" spans="1:38" x14ac:dyDescent="0.25">
      <c r="A84" t="s">
        <v>133</v>
      </c>
      <c r="B84">
        <v>1</v>
      </c>
      <c r="C84">
        <v>2</v>
      </c>
      <c r="D84">
        <v>1</v>
      </c>
      <c r="E84">
        <v>0</v>
      </c>
      <c r="F84">
        <v>4</v>
      </c>
      <c r="G84">
        <v>16</v>
      </c>
      <c r="H84">
        <v>264</v>
      </c>
      <c r="I84" t="s">
        <v>51</v>
      </c>
      <c r="J84">
        <v>76.714948654174805</v>
      </c>
      <c r="K84">
        <v>58.230218887329102</v>
      </c>
      <c r="L84">
        <v>8.8857650756835896E-2</v>
      </c>
      <c r="M84">
        <v>194.671875</v>
      </c>
      <c r="N84">
        <v>284</v>
      </c>
      <c r="O84">
        <v>548</v>
      </c>
      <c r="P84">
        <v>-1</v>
      </c>
      <c r="Q84" t="s">
        <v>51</v>
      </c>
      <c r="R84">
        <v>284</v>
      </c>
      <c r="S84">
        <v>76.714948654174805</v>
      </c>
      <c r="T84">
        <v>58.230218887329102</v>
      </c>
      <c r="U84">
        <v>8.8857650756835896E-2</v>
      </c>
      <c r="V84">
        <v>194.671875</v>
      </c>
      <c r="W84">
        <v>548</v>
      </c>
      <c r="X84">
        <v>-1</v>
      </c>
      <c r="Y84">
        <v>-1</v>
      </c>
      <c r="Z84" t="b">
        <v>0</v>
      </c>
      <c r="AA84" t="b">
        <v>0</v>
      </c>
      <c r="AB84">
        <v>36</v>
      </c>
      <c r="AC84">
        <v>0</v>
      </c>
      <c r="AD84">
        <v>92.016801118850694</v>
      </c>
      <c r="AE84">
        <v>15.0926923751831</v>
      </c>
      <c r="AF84">
        <v>16.4021050413272</v>
      </c>
      <c r="AG84" t="b">
        <v>0</v>
      </c>
      <c r="AH84">
        <v>183845</v>
      </c>
      <c r="AI84">
        <v>4956617</v>
      </c>
      <c r="AJ84">
        <v>5026530</v>
      </c>
      <c r="AK84">
        <v>10166992</v>
      </c>
      <c r="AL84">
        <f>IF(AND(HCBS!H84 &lt; 300000,'ASP-1'!B84 &gt; 0,'ASP-1-multithread'!B84 &gt; 0,'ASP-2'!B84 &gt; 0,'ASP-2-multithread'!B84 &gt; 0),AD84, -1)</f>
        <v>-1</v>
      </c>
    </row>
    <row r="85" spans="1:38" x14ac:dyDescent="0.25">
      <c r="A85" t="s">
        <v>134</v>
      </c>
      <c r="B85">
        <v>1</v>
      </c>
      <c r="C85">
        <v>2</v>
      </c>
      <c r="D85">
        <v>1</v>
      </c>
      <c r="E85">
        <v>0</v>
      </c>
      <c r="F85">
        <v>4</v>
      </c>
      <c r="G85">
        <v>19</v>
      </c>
      <c r="H85">
        <v>274</v>
      </c>
      <c r="I85" t="s">
        <v>51</v>
      </c>
      <c r="J85">
        <v>83.195508956909094</v>
      </c>
      <c r="K85">
        <v>55.555524826049798</v>
      </c>
      <c r="L85">
        <v>6.7390441894531194E-2</v>
      </c>
      <c r="M85">
        <v>192.796875</v>
      </c>
      <c r="N85">
        <v>296</v>
      </c>
      <c r="O85">
        <v>570</v>
      </c>
      <c r="P85">
        <v>-1</v>
      </c>
      <c r="Q85" t="s">
        <v>51</v>
      </c>
      <c r="R85">
        <v>296</v>
      </c>
      <c r="S85">
        <v>83.195508956909094</v>
      </c>
      <c r="T85">
        <v>55.555524826049798</v>
      </c>
      <c r="U85">
        <v>6.7390441894531194E-2</v>
      </c>
      <c r="V85">
        <v>192.796875</v>
      </c>
      <c r="W85">
        <v>570</v>
      </c>
      <c r="X85">
        <v>-1</v>
      </c>
      <c r="Y85">
        <v>-1</v>
      </c>
      <c r="Z85" t="b">
        <v>0</v>
      </c>
      <c r="AA85" t="b">
        <v>0</v>
      </c>
      <c r="AB85">
        <v>41</v>
      </c>
      <c r="AC85">
        <v>0</v>
      </c>
      <c r="AD85">
        <v>109.690336942672</v>
      </c>
      <c r="AE85">
        <v>22.362981796264599</v>
      </c>
      <c r="AF85">
        <v>20.387376335576501</v>
      </c>
      <c r="AG85" t="b">
        <v>0</v>
      </c>
      <c r="AH85">
        <v>263070</v>
      </c>
      <c r="AI85">
        <v>7281273</v>
      </c>
      <c r="AJ85">
        <v>7380679</v>
      </c>
      <c r="AK85">
        <v>14925022</v>
      </c>
      <c r="AL85">
        <f>IF(AND(HCBS!H85 &lt; 300000,'ASP-1'!B85 &gt; 0,'ASP-1-multithread'!B85 &gt; 0,'ASP-2'!B85 &gt; 0,'ASP-2-multithread'!B85 &gt; 0),AD85, -1)</f>
        <v>-1</v>
      </c>
    </row>
    <row r="86" spans="1:38" x14ac:dyDescent="0.25">
      <c r="A86" t="s">
        <v>135</v>
      </c>
      <c r="B86">
        <v>1</v>
      </c>
      <c r="C86">
        <v>3</v>
      </c>
      <c r="D86">
        <v>1</v>
      </c>
      <c r="E86">
        <v>0</v>
      </c>
      <c r="F86">
        <v>4</v>
      </c>
      <c r="G86">
        <v>14</v>
      </c>
      <c r="H86">
        <v>193</v>
      </c>
      <c r="I86" t="s">
        <v>51</v>
      </c>
      <c r="J86">
        <v>32.009447097778299</v>
      </c>
      <c r="K86">
        <v>12.508354187011699</v>
      </c>
      <c r="L86">
        <v>5.6907653808593701E-2</v>
      </c>
      <c r="M86">
        <v>57.6875</v>
      </c>
      <c r="N86">
        <v>216</v>
      </c>
      <c r="O86">
        <v>409</v>
      </c>
      <c r="P86">
        <v>-1</v>
      </c>
      <c r="Q86" t="s">
        <v>51</v>
      </c>
      <c r="R86">
        <v>216</v>
      </c>
      <c r="S86">
        <v>32.009447097778299</v>
      </c>
      <c r="T86">
        <v>12.508354187011699</v>
      </c>
      <c r="U86">
        <v>5.6907653808593701E-2</v>
      </c>
      <c r="V86">
        <v>57.6875</v>
      </c>
      <c r="W86">
        <v>409</v>
      </c>
      <c r="X86">
        <v>-1</v>
      </c>
      <c r="Y86">
        <v>-1</v>
      </c>
      <c r="Z86" t="b">
        <v>0</v>
      </c>
      <c r="AA86" t="b">
        <v>0</v>
      </c>
      <c r="AB86">
        <v>37</v>
      </c>
      <c r="AC86">
        <v>0</v>
      </c>
      <c r="AD86">
        <v>37.614419460296602</v>
      </c>
      <c r="AE86">
        <v>14.299969434738101</v>
      </c>
      <c r="AF86">
        <v>38.017254127322801</v>
      </c>
      <c r="AG86" t="b">
        <v>0</v>
      </c>
      <c r="AH86">
        <v>189757</v>
      </c>
      <c r="AI86">
        <v>5095779</v>
      </c>
      <c r="AJ86">
        <v>5168196</v>
      </c>
      <c r="AK86">
        <v>10453732</v>
      </c>
      <c r="AL86">
        <f>IF(AND(HCBS!H86 &lt; 300000,'ASP-1'!B86 &gt; 0,'ASP-1-multithread'!B86 &gt; 0,'ASP-2'!B86 &gt; 0,'ASP-2-multithread'!B86 &gt; 0),AD86, -1)</f>
        <v>-1</v>
      </c>
    </row>
    <row r="87" spans="1:38" x14ac:dyDescent="0.25">
      <c r="A87" t="s">
        <v>136</v>
      </c>
      <c r="B87">
        <v>1</v>
      </c>
      <c r="C87">
        <v>2</v>
      </c>
      <c r="D87">
        <v>1</v>
      </c>
      <c r="E87">
        <v>0</v>
      </c>
      <c r="F87">
        <v>4</v>
      </c>
      <c r="G87">
        <v>19</v>
      </c>
      <c r="H87">
        <v>286</v>
      </c>
      <c r="I87" t="s">
        <v>51</v>
      </c>
      <c r="J87">
        <v>299.51561355590798</v>
      </c>
      <c r="K87">
        <v>270.06204986572197</v>
      </c>
      <c r="L87">
        <v>0.15924453735351499</v>
      </c>
      <c r="M87">
        <v>807.046875</v>
      </c>
      <c r="N87">
        <v>314</v>
      </c>
      <c r="O87">
        <v>600</v>
      </c>
      <c r="P87">
        <v>-1</v>
      </c>
      <c r="Q87" t="s">
        <v>51</v>
      </c>
      <c r="R87">
        <v>314</v>
      </c>
      <c r="S87">
        <v>299.51561355590798</v>
      </c>
      <c r="T87">
        <v>270.06204986572197</v>
      </c>
      <c r="U87">
        <v>0.15924453735351499</v>
      </c>
      <c r="V87">
        <v>807.046875</v>
      </c>
      <c r="W87">
        <v>600</v>
      </c>
      <c r="X87">
        <v>-1</v>
      </c>
      <c r="Y87">
        <v>-1</v>
      </c>
      <c r="Z87" t="b">
        <v>0</v>
      </c>
      <c r="AA87" t="b">
        <v>0</v>
      </c>
      <c r="AB87">
        <v>47</v>
      </c>
      <c r="AC87">
        <v>0</v>
      </c>
      <c r="AD87">
        <v>361.91910839080799</v>
      </c>
      <c r="AE87">
        <v>22.5426926612854</v>
      </c>
      <c r="AF87">
        <v>6.2286550056769299</v>
      </c>
      <c r="AG87" t="b">
        <v>0</v>
      </c>
      <c r="AH87">
        <v>281331</v>
      </c>
      <c r="AI87">
        <v>7966933</v>
      </c>
      <c r="AJ87">
        <v>8073515</v>
      </c>
      <c r="AK87">
        <v>16321779</v>
      </c>
      <c r="AL87">
        <f>IF(AND(HCBS!H87 &lt; 300000,'ASP-1'!B87 &gt; 0,'ASP-1-multithread'!B87 &gt; 0,'ASP-2'!B87 &gt; 0,'ASP-2-multithread'!B87 &gt; 0),AD87, -1)</f>
        <v>-1</v>
      </c>
    </row>
    <row r="88" spans="1:38" x14ac:dyDescent="0.25">
      <c r="A88" t="s">
        <v>137</v>
      </c>
      <c r="B88">
        <v>1</v>
      </c>
      <c r="C88">
        <v>2</v>
      </c>
      <c r="D88">
        <v>1</v>
      </c>
      <c r="E88">
        <v>0</v>
      </c>
      <c r="F88">
        <v>4</v>
      </c>
      <c r="G88">
        <v>20</v>
      </c>
      <c r="H88">
        <v>272</v>
      </c>
      <c r="I88" t="s">
        <v>51</v>
      </c>
      <c r="J88">
        <v>99.770812988281193</v>
      </c>
      <c r="K88">
        <v>70.776010513305593</v>
      </c>
      <c r="L88">
        <v>0.1507568359375</v>
      </c>
      <c r="M88">
        <v>226.5625</v>
      </c>
      <c r="N88">
        <v>301</v>
      </c>
      <c r="O88">
        <v>573</v>
      </c>
      <c r="P88">
        <v>-1</v>
      </c>
      <c r="Q88" t="s">
        <v>51</v>
      </c>
      <c r="R88">
        <v>301</v>
      </c>
      <c r="S88">
        <v>99.770812988281193</v>
      </c>
      <c r="T88">
        <v>70.776010513305593</v>
      </c>
      <c r="U88">
        <v>0.1507568359375</v>
      </c>
      <c r="V88">
        <v>226.5625</v>
      </c>
      <c r="W88">
        <v>573</v>
      </c>
      <c r="X88">
        <v>-1</v>
      </c>
      <c r="Y88">
        <v>-1</v>
      </c>
      <c r="Z88" t="b">
        <v>0</v>
      </c>
      <c r="AA88" t="b">
        <v>0</v>
      </c>
      <c r="AB88">
        <v>49</v>
      </c>
      <c r="AC88">
        <v>0</v>
      </c>
      <c r="AD88">
        <v>115.205952882766</v>
      </c>
      <c r="AE88">
        <v>24.007335662841701</v>
      </c>
      <c r="AF88">
        <v>20.8386242742782</v>
      </c>
      <c r="AG88" t="b">
        <v>0</v>
      </c>
      <c r="AH88">
        <v>261789</v>
      </c>
      <c r="AI88">
        <v>7298061</v>
      </c>
      <c r="AJ88">
        <v>7397096</v>
      </c>
      <c r="AK88">
        <v>14956946</v>
      </c>
      <c r="AL88">
        <f>IF(AND(HCBS!H88 &lt; 300000,'ASP-1'!B88 &gt; 0,'ASP-1-multithread'!B88 &gt; 0,'ASP-2'!B88 &gt; 0,'ASP-2-multithread'!B88 &gt; 0),AD88, -1)</f>
        <v>-1</v>
      </c>
    </row>
    <row r="89" spans="1:38" x14ac:dyDescent="0.25">
      <c r="A89" t="s">
        <v>138</v>
      </c>
      <c r="B89">
        <v>1</v>
      </c>
      <c r="C89">
        <v>3</v>
      </c>
      <c r="D89">
        <v>1</v>
      </c>
      <c r="E89">
        <v>0</v>
      </c>
      <c r="F89">
        <v>4</v>
      </c>
      <c r="G89">
        <v>17</v>
      </c>
      <c r="H89">
        <v>243</v>
      </c>
      <c r="I89" t="s">
        <v>51</v>
      </c>
      <c r="J89">
        <v>236.46965217590301</v>
      </c>
      <c r="K89">
        <v>201.44955444335901</v>
      </c>
      <c r="L89">
        <v>0.121803283691406</v>
      </c>
      <c r="M89">
        <v>596.578125</v>
      </c>
      <c r="N89">
        <v>260</v>
      </c>
      <c r="O89">
        <v>503</v>
      </c>
      <c r="P89">
        <v>-1</v>
      </c>
      <c r="Q89" t="s">
        <v>51</v>
      </c>
      <c r="R89">
        <v>260</v>
      </c>
      <c r="S89">
        <v>236.46965217590301</v>
      </c>
      <c r="T89">
        <v>201.44955444335901</v>
      </c>
      <c r="U89">
        <v>0.121803283691406</v>
      </c>
      <c r="V89">
        <v>596.578125</v>
      </c>
      <c r="W89">
        <v>503</v>
      </c>
      <c r="X89">
        <v>-1</v>
      </c>
      <c r="Y89">
        <v>-1</v>
      </c>
      <c r="Z89" t="b">
        <v>0</v>
      </c>
      <c r="AA89" t="b">
        <v>0</v>
      </c>
      <c r="AB89">
        <v>34</v>
      </c>
      <c r="AC89">
        <v>0</v>
      </c>
      <c r="AD89">
        <v>258.850106239318</v>
      </c>
      <c r="AE89">
        <v>26.76589179039</v>
      </c>
      <c r="AF89">
        <v>10.3403055070194</v>
      </c>
      <c r="AG89" t="b">
        <v>0</v>
      </c>
      <c r="AH89">
        <v>294378</v>
      </c>
      <c r="AI89">
        <v>8348274</v>
      </c>
      <c r="AJ89">
        <v>8459084</v>
      </c>
      <c r="AK89">
        <v>17101736</v>
      </c>
      <c r="AL89">
        <f>IF(AND(HCBS!H89 &lt; 300000,'ASP-1'!B89 &gt; 0,'ASP-1-multithread'!B89 &gt; 0,'ASP-2'!B89 &gt; 0,'ASP-2-multithread'!B89 &gt; 0),AD89, -1)</f>
        <v>-1</v>
      </c>
    </row>
    <row r="90" spans="1:38" x14ac:dyDescent="0.25">
      <c r="A90" t="s">
        <v>150</v>
      </c>
      <c r="B90">
        <v>1</v>
      </c>
      <c r="C90">
        <v>2</v>
      </c>
      <c r="D90">
        <v>1</v>
      </c>
      <c r="E90">
        <v>0</v>
      </c>
      <c r="F90">
        <v>4</v>
      </c>
      <c r="G90">
        <v>14</v>
      </c>
      <c r="H90">
        <v>233</v>
      </c>
      <c r="I90" t="s">
        <v>51</v>
      </c>
      <c r="J90">
        <v>172.49768257141099</v>
      </c>
      <c r="K90">
        <v>153.45435333251899</v>
      </c>
      <c r="L90">
        <v>9.7841262817382799E-2</v>
      </c>
      <c r="M90">
        <v>449.375</v>
      </c>
      <c r="N90">
        <v>255</v>
      </c>
      <c r="O90">
        <v>488</v>
      </c>
      <c r="P90">
        <v>-1</v>
      </c>
      <c r="Q90" t="s">
        <v>51</v>
      </c>
      <c r="R90">
        <v>255</v>
      </c>
      <c r="S90">
        <v>172.49768257141099</v>
      </c>
      <c r="T90">
        <v>153.45435333251899</v>
      </c>
      <c r="U90">
        <v>9.7841262817382799E-2</v>
      </c>
      <c r="V90">
        <v>449.375</v>
      </c>
      <c r="W90">
        <v>488</v>
      </c>
      <c r="X90">
        <v>-1</v>
      </c>
      <c r="Y90">
        <v>-1</v>
      </c>
      <c r="Z90" t="b">
        <v>0</v>
      </c>
      <c r="AA90" t="b">
        <v>0</v>
      </c>
      <c r="AB90">
        <v>36</v>
      </c>
      <c r="AC90">
        <v>0</v>
      </c>
      <c r="AD90">
        <v>180.753386735916</v>
      </c>
      <c r="AE90">
        <v>14.8081510066986</v>
      </c>
      <c r="AF90">
        <v>8.1924611616453795</v>
      </c>
      <c r="AG90" t="b">
        <v>0</v>
      </c>
      <c r="AH90">
        <v>188817</v>
      </c>
      <c r="AI90">
        <v>5014337</v>
      </c>
      <c r="AJ90">
        <v>5086492</v>
      </c>
      <c r="AK90">
        <v>10289646</v>
      </c>
      <c r="AL90">
        <f>IF(AND(HCBS!H90 &lt; 300000,'ASP-1'!B90 &gt; 0,'ASP-1-multithread'!B90 &gt; 0,'ASP-2'!B90 &gt; 0,'ASP-2-multithread'!B90 &gt; 0),AD90, -1)</f>
        <v>-1</v>
      </c>
    </row>
    <row r="91" spans="1:38" x14ac:dyDescent="0.25">
      <c r="A91" t="s">
        <v>151</v>
      </c>
      <c r="B91">
        <v>1</v>
      </c>
      <c r="C91">
        <v>2</v>
      </c>
      <c r="D91">
        <v>1</v>
      </c>
      <c r="E91">
        <v>0</v>
      </c>
      <c r="F91">
        <v>4</v>
      </c>
      <c r="G91">
        <v>16</v>
      </c>
      <c r="H91">
        <v>280</v>
      </c>
      <c r="I91" t="s">
        <v>51</v>
      </c>
      <c r="J91">
        <v>73.353858947753906</v>
      </c>
      <c r="K91">
        <v>57.109521865844698</v>
      </c>
      <c r="L91">
        <v>9.98382568359375E-2</v>
      </c>
      <c r="M91">
        <v>167.796875</v>
      </c>
      <c r="N91">
        <v>296</v>
      </c>
      <c r="O91">
        <v>576</v>
      </c>
      <c r="P91">
        <v>-1</v>
      </c>
      <c r="Q91" t="s">
        <v>51</v>
      </c>
      <c r="R91">
        <v>296</v>
      </c>
      <c r="S91">
        <v>73.353858947753906</v>
      </c>
      <c r="T91">
        <v>57.109521865844698</v>
      </c>
      <c r="U91">
        <v>9.98382568359375E-2</v>
      </c>
      <c r="V91">
        <v>167.796875</v>
      </c>
      <c r="W91">
        <v>576</v>
      </c>
      <c r="X91">
        <v>-1</v>
      </c>
      <c r="Y91">
        <v>-1</v>
      </c>
      <c r="Z91" t="b">
        <v>0</v>
      </c>
      <c r="AA91" t="b">
        <v>0</v>
      </c>
      <c r="AB91">
        <v>32</v>
      </c>
      <c r="AC91">
        <v>0</v>
      </c>
      <c r="AD91">
        <v>84.296735763549805</v>
      </c>
      <c r="AE91">
        <v>13.8956198692321</v>
      </c>
      <c r="AF91">
        <v>16.4841731335944</v>
      </c>
      <c r="AG91" t="b">
        <v>0</v>
      </c>
      <c r="AH91">
        <v>165017</v>
      </c>
      <c r="AI91">
        <v>4318562</v>
      </c>
      <c r="AJ91">
        <v>4381725</v>
      </c>
      <c r="AK91">
        <v>8865304</v>
      </c>
      <c r="AL91">
        <f>IF(AND(HCBS!H91 &lt; 300000,'ASP-1'!B91 &gt; 0,'ASP-1-multithread'!B91 &gt; 0,'ASP-2'!B91 &gt; 0,'ASP-2-multithread'!B91 &gt; 0),AD91, -1)</f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2AE6-43AB-4EC3-BA29-133CE78F02EE}">
  <dimension ref="A1:AL89"/>
  <sheetViews>
    <sheetView topLeftCell="T1" workbookViewId="0">
      <selection activeCell="AL7" sqref="AL7"/>
    </sheetView>
  </sheetViews>
  <sheetFormatPr defaultRowHeight="15" x14ac:dyDescent="0.25"/>
  <cols>
    <col min="32" max="32" width="11.28515625" customWidth="1"/>
  </cols>
  <sheetData>
    <row r="1" spans="1:3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22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</row>
    <row r="2" spans="1:38" x14ac:dyDescent="0.25">
      <c r="A2" t="s">
        <v>50</v>
      </c>
      <c r="B2">
        <v>1</v>
      </c>
      <c r="C2">
        <v>5</v>
      </c>
      <c r="D2">
        <v>1</v>
      </c>
      <c r="E2">
        <v>0</v>
      </c>
      <c r="F2">
        <v>0</v>
      </c>
      <c r="G2">
        <v>12</v>
      </c>
      <c r="H2">
        <v>101</v>
      </c>
      <c r="I2" t="s">
        <v>51</v>
      </c>
      <c r="J2">
        <v>1.2454929351806601</v>
      </c>
      <c r="K2">
        <v>5.94024658203125E-2</v>
      </c>
      <c r="L2">
        <v>2.34622955322265E-2</v>
      </c>
      <c r="M2">
        <v>1.203125</v>
      </c>
      <c r="N2">
        <v>-119</v>
      </c>
      <c r="O2">
        <v>-18</v>
      </c>
      <c r="P2">
        <v>-1</v>
      </c>
      <c r="Q2" t="s">
        <v>51</v>
      </c>
      <c r="R2">
        <v>-119</v>
      </c>
      <c r="S2">
        <v>1.2454929351806601</v>
      </c>
      <c r="T2">
        <v>5.94024658203125E-2</v>
      </c>
      <c r="U2">
        <v>2.34622955322265E-2</v>
      </c>
      <c r="V2">
        <v>1.203125</v>
      </c>
      <c r="W2">
        <v>-18</v>
      </c>
      <c r="X2">
        <v>-1</v>
      </c>
      <c r="Y2">
        <v>-1</v>
      </c>
      <c r="Z2" t="b">
        <v>0</v>
      </c>
      <c r="AA2" t="b">
        <v>0</v>
      </c>
      <c r="AB2">
        <v>16</v>
      </c>
      <c r="AC2">
        <v>0</v>
      </c>
      <c r="AD2">
        <v>1.8629994392395</v>
      </c>
      <c r="AE2">
        <v>1.21104931831359</v>
      </c>
      <c r="AF2">
        <v>65.005350662261193</v>
      </c>
      <c r="AG2" t="b">
        <v>0</v>
      </c>
      <c r="AH2">
        <v>25708</v>
      </c>
      <c r="AI2">
        <v>365441</v>
      </c>
      <c r="AJ2">
        <v>464049</v>
      </c>
      <c r="AK2">
        <v>855198</v>
      </c>
      <c r="AL2">
        <f>IF(AND(HCBS!H2 &lt; 300000,'ASP-1'!B2 &gt; 0,'ASP-1-multithread'!B2 &gt; 0,'ASP-2'!B2 &gt; 0,'ASP-2-multithread'!B2 &gt; 0),AD2, -1)</f>
        <v>1.8629994392395</v>
      </c>
    </row>
    <row r="3" spans="1:38" x14ac:dyDescent="0.25">
      <c r="A3" t="s">
        <v>52</v>
      </c>
      <c r="B3">
        <v>1</v>
      </c>
      <c r="C3">
        <v>4</v>
      </c>
      <c r="D3">
        <v>1</v>
      </c>
      <c r="E3">
        <v>0</v>
      </c>
      <c r="F3">
        <v>0</v>
      </c>
      <c r="G3">
        <v>14</v>
      </c>
      <c r="H3">
        <v>94</v>
      </c>
      <c r="I3" t="s">
        <v>51</v>
      </c>
      <c r="J3">
        <v>2.4595413208007799</v>
      </c>
      <c r="K3">
        <v>5.69095611572265E-2</v>
      </c>
      <c r="L3">
        <v>1.7972946166992101E-2</v>
      </c>
      <c r="M3">
        <v>2.4375</v>
      </c>
      <c r="N3">
        <v>-211</v>
      </c>
      <c r="O3">
        <v>-117</v>
      </c>
      <c r="P3">
        <v>-1</v>
      </c>
      <c r="Q3" t="s">
        <v>51</v>
      </c>
      <c r="R3">
        <v>-211</v>
      </c>
      <c r="S3">
        <v>2.4595413208007799</v>
      </c>
      <c r="T3">
        <v>5.69095611572265E-2</v>
      </c>
      <c r="U3">
        <v>1.7972946166992101E-2</v>
      </c>
      <c r="V3">
        <v>2.4375</v>
      </c>
      <c r="W3">
        <v>-117</v>
      </c>
      <c r="X3">
        <v>-1</v>
      </c>
      <c r="Y3">
        <v>-1</v>
      </c>
      <c r="Z3" t="b">
        <v>0</v>
      </c>
      <c r="AA3" t="b">
        <v>0</v>
      </c>
      <c r="AB3">
        <v>17</v>
      </c>
      <c r="AC3">
        <v>0</v>
      </c>
      <c r="AD3">
        <v>3.4090087413787802</v>
      </c>
      <c r="AE3">
        <v>2.2578639984130802</v>
      </c>
      <c r="AF3">
        <v>66.232273652073005</v>
      </c>
      <c r="AG3" t="b">
        <v>0</v>
      </c>
      <c r="AH3">
        <v>42890</v>
      </c>
      <c r="AI3">
        <v>727782</v>
      </c>
      <c r="AJ3">
        <v>925515</v>
      </c>
      <c r="AK3">
        <v>1696187</v>
      </c>
      <c r="AL3">
        <f>IF(AND(HCBS!H3 &lt; 300000,'ASP-1'!B3 &gt; 0,'ASP-1-multithread'!B3 &gt; 0,'ASP-2'!B3 &gt; 0,'ASP-2-multithread'!B3 &gt; 0),AD3, -1)</f>
        <v>3.4090087413787802</v>
      </c>
    </row>
    <row r="4" spans="1:38" x14ac:dyDescent="0.25">
      <c r="A4" t="s">
        <v>53</v>
      </c>
      <c r="B4">
        <v>1</v>
      </c>
      <c r="C4">
        <v>4</v>
      </c>
      <c r="D4">
        <v>1</v>
      </c>
      <c r="E4">
        <v>0</v>
      </c>
      <c r="F4">
        <v>0</v>
      </c>
      <c r="G4">
        <v>16</v>
      </c>
      <c r="H4">
        <v>103</v>
      </c>
      <c r="I4" t="s">
        <v>51</v>
      </c>
      <c r="J4">
        <v>2.3721790313720699</v>
      </c>
      <c r="K4">
        <v>6.9385528564453097E-2</v>
      </c>
      <c r="L4">
        <v>2.6954650878906201E-2</v>
      </c>
      <c r="M4">
        <v>2.34375</v>
      </c>
      <c r="N4">
        <v>-186</v>
      </c>
      <c r="O4">
        <v>-83</v>
      </c>
      <c r="P4">
        <v>-1</v>
      </c>
      <c r="Q4" t="s">
        <v>51</v>
      </c>
      <c r="R4">
        <v>-186</v>
      </c>
      <c r="S4">
        <v>2.3721790313720699</v>
      </c>
      <c r="T4">
        <v>6.9385528564453097E-2</v>
      </c>
      <c r="U4">
        <v>2.6954650878906201E-2</v>
      </c>
      <c r="V4">
        <v>2.34375</v>
      </c>
      <c r="W4">
        <v>-83</v>
      </c>
      <c r="X4">
        <v>-1</v>
      </c>
      <c r="Y4">
        <v>-1</v>
      </c>
      <c r="Z4" t="b">
        <v>0</v>
      </c>
      <c r="AA4" t="b">
        <v>0</v>
      </c>
      <c r="AB4">
        <v>21</v>
      </c>
      <c r="AC4">
        <v>0</v>
      </c>
      <c r="AD4">
        <v>3.7724237442016602</v>
      </c>
      <c r="AE4">
        <v>2.4859974384307799</v>
      </c>
      <c r="AF4">
        <v>65.899209818405097</v>
      </c>
      <c r="AG4" t="b">
        <v>0</v>
      </c>
      <c r="AH4">
        <v>40792</v>
      </c>
      <c r="AI4">
        <v>704726</v>
      </c>
      <c r="AJ4">
        <v>894431</v>
      </c>
      <c r="AK4">
        <v>1639949</v>
      </c>
      <c r="AL4">
        <f>IF(AND(HCBS!H4 &lt; 300000,'ASP-1'!B4 &gt; 0,'ASP-1-multithread'!B4 &gt; 0,'ASP-2'!B4 &gt; 0,'ASP-2-multithread'!B4 &gt; 0),AD4, -1)</f>
        <v>3.7724237442016602</v>
      </c>
    </row>
    <row r="5" spans="1:38" x14ac:dyDescent="0.25">
      <c r="A5" t="s">
        <v>54</v>
      </c>
      <c r="B5">
        <v>1</v>
      </c>
      <c r="C5">
        <v>32</v>
      </c>
      <c r="D5">
        <v>1</v>
      </c>
      <c r="E5">
        <v>0</v>
      </c>
      <c r="F5">
        <v>0</v>
      </c>
      <c r="G5">
        <v>19</v>
      </c>
      <c r="H5">
        <v>124</v>
      </c>
      <c r="I5" t="s">
        <v>51</v>
      </c>
      <c r="J5">
        <v>4.5097389221191397</v>
      </c>
      <c r="K5">
        <v>1.13716697692871</v>
      </c>
      <c r="L5">
        <v>1.2479782104492101E-2</v>
      </c>
      <c r="M5">
        <v>4.484375</v>
      </c>
      <c r="N5">
        <v>-233</v>
      </c>
      <c r="O5">
        <v>-109</v>
      </c>
      <c r="P5">
        <v>-1</v>
      </c>
      <c r="Q5" t="s">
        <v>51</v>
      </c>
      <c r="R5">
        <v>-233</v>
      </c>
      <c r="S5">
        <v>4.5097389221191397</v>
      </c>
      <c r="T5">
        <v>1.13716697692871</v>
      </c>
      <c r="U5">
        <v>1.2479782104492101E-2</v>
      </c>
      <c r="V5">
        <v>4.484375</v>
      </c>
      <c r="W5">
        <v>-109</v>
      </c>
      <c r="X5">
        <v>-1</v>
      </c>
      <c r="Y5">
        <v>-1</v>
      </c>
      <c r="Z5" t="b">
        <v>0</v>
      </c>
      <c r="AA5" t="b">
        <v>0</v>
      </c>
      <c r="AB5">
        <v>26</v>
      </c>
      <c r="AC5">
        <v>0</v>
      </c>
      <c r="AD5">
        <v>6.8769242763519198</v>
      </c>
      <c r="AE5">
        <v>3.74846243858337</v>
      </c>
      <c r="AF5">
        <v>54.507833559741599</v>
      </c>
      <c r="AG5" t="b">
        <v>0</v>
      </c>
      <c r="AH5">
        <v>56330</v>
      </c>
      <c r="AI5">
        <v>1042186</v>
      </c>
      <c r="AJ5">
        <v>1325446</v>
      </c>
      <c r="AK5">
        <v>2423962</v>
      </c>
      <c r="AL5">
        <f>IF(AND(HCBS!H5 &lt; 300000,'ASP-1'!B5 &gt; 0,'ASP-1-multithread'!B5 &gt; 0,'ASP-2'!B5 &gt; 0,'ASP-2-multithread'!B5 &gt; 0),AD5, -1)</f>
        <v>6.8769242763519198</v>
      </c>
    </row>
    <row r="6" spans="1:38" x14ac:dyDescent="0.25">
      <c r="A6" t="s">
        <v>55</v>
      </c>
      <c r="B6">
        <v>1</v>
      </c>
      <c r="C6">
        <v>8</v>
      </c>
      <c r="D6">
        <v>1</v>
      </c>
      <c r="E6">
        <v>0</v>
      </c>
      <c r="F6">
        <v>0</v>
      </c>
      <c r="G6">
        <v>16</v>
      </c>
      <c r="H6">
        <v>136</v>
      </c>
      <c r="I6" t="s">
        <v>51</v>
      </c>
      <c r="J6">
        <v>2.20145416259765</v>
      </c>
      <c r="K6">
        <v>0.196182250976562</v>
      </c>
      <c r="L6">
        <v>6.1899185180664E-2</v>
      </c>
      <c r="M6">
        <v>2.171875</v>
      </c>
      <c r="N6">
        <v>-140</v>
      </c>
      <c r="O6">
        <v>-4</v>
      </c>
      <c r="P6">
        <v>-1</v>
      </c>
      <c r="Q6" t="s">
        <v>51</v>
      </c>
      <c r="R6">
        <v>-140</v>
      </c>
      <c r="S6">
        <v>2.20145416259765</v>
      </c>
      <c r="T6">
        <v>0.196182250976562</v>
      </c>
      <c r="U6">
        <v>6.1899185180664E-2</v>
      </c>
      <c r="V6">
        <v>2.171875</v>
      </c>
      <c r="W6">
        <v>-4</v>
      </c>
      <c r="X6">
        <v>-1</v>
      </c>
      <c r="Y6">
        <v>-1</v>
      </c>
      <c r="Z6" t="b">
        <v>0</v>
      </c>
      <c r="AA6" t="b">
        <v>0</v>
      </c>
      <c r="AB6">
        <v>20</v>
      </c>
      <c r="AC6">
        <v>0</v>
      </c>
      <c r="AD6">
        <v>3.67158675193786</v>
      </c>
      <c r="AE6">
        <v>2.2388932704925502</v>
      </c>
      <c r="AF6">
        <v>60.978901541979397</v>
      </c>
      <c r="AG6" t="b">
        <v>0</v>
      </c>
      <c r="AH6">
        <v>37328</v>
      </c>
      <c r="AI6">
        <v>611950</v>
      </c>
      <c r="AJ6">
        <v>778319</v>
      </c>
      <c r="AK6">
        <v>1427597</v>
      </c>
      <c r="AL6">
        <f>IF(AND(HCBS!H6 &lt; 300000,'ASP-1'!B6 &gt; 0,'ASP-1-multithread'!B6 &gt; 0,'ASP-2'!B6 &gt; 0,'ASP-2-multithread'!B6 &gt; 0),AD6, -1)</f>
        <v>3.67158675193786</v>
      </c>
    </row>
    <row r="7" spans="1:38" x14ac:dyDescent="0.25">
      <c r="A7" t="s">
        <v>56</v>
      </c>
      <c r="B7">
        <v>1</v>
      </c>
      <c r="C7">
        <v>5</v>
      </c>
      <c r="D7">
        <v>1</v>
      </c>
      <c r="E7">
        <v>0</v>
      </c>
      <c r="F7">
        <v>0</v>
      </c>
      <c r="G7">
        <v>13</v>
      </c>
      <c r="H7">
        <v>101</v>
      </c>
      <c r="I7" t="s">
        <v>51</v>
      </c>
      <c r="J7">
        <v>2.9512481689453098</v>
      </c>
      <c r="K7">
        <v>0.33196640014648399</v>
      </c>
      <c r="L7">
        <v>8.8357925415038993E-2</v>
      </c>
      <c r="M7">
        <v>2.890625</v>
      </c>
      <c r="N7">
        <v>-198</v>
      </c>
      <c r="O7">
        <v>-97</v>
      </c>
      <c r="P7">
        <v>-1</v>
      </c>
      <c r="Q7" t="s">
        <v>51</v>
      </c>
      <c r="R7">
        <v>-198</v>
      </c>
      <c r="S7">
        <v>2.9512481689453098</v>
      </c>
      <c r="T7">
        <v>0.33196640014648399</v>
      </c>
      <c r="U7">
        <v>8.8357925415038993E-2</v>
      </c>
      <c r="V7">
        <v>2.890625</v>
      </c>
      <c r="W7">
        <v>-97</v>
      </c>
      <c r="X7">
        <v>-1</v>
      </c>
      <c r="Y7">
        <v>-1</v>
      </c>
      <c r="Z7" t="b">
        <v>0</v>
      </c>
      <c r="AA7" t="b">
        <v>0</v>
      </c>
      <c r="AB7">
        <v>22</v>
      </c>
      <c r="AC7">
        <v>0</v>
      </c>
      <c r="AD7">
        <v>4.0025541782379097</v>
      </c>
      <c r="AE7">
        <v>2.4076223373413002</v>
      </c>
      <c r="AF7">
        <v>60.1521486062992</v>
      </c>
      <c r="AG7" t="b">
        <v>0</v>
      </c>
      <c r="AH7">
        <v>44879</v>
      </c>
      <c r="AI7">
        <v>811340</v>
      </c>
      <c r="AJ7">
        <v>1027782</v>
      </c>
      <c r="AK7">
        <v>1884001</v>
      </c>
      <c r="AL7">
        <f>IF(AND(HCBS!H7 &lt; 300000,'ASP-1'!B7 &gt; 0,'ASP-1-multithread'!B7 &gt; 0,'ASP-2'!B7 &gt; 0,'ASP-2-multithread'!B7 &gt; 0),AD7, -1)</f>
        <v>-1</v>
      </c>
    </row>
    <row r="8" spans="1:38" x14ac:dyDescent="0.25">
      <c r="A8" t="s">
        <v>57</v>
      </c>
      <c r="B8">
        <v>1</v>
      </c>
      <c r="C8">
        <v>8</v>
      </c>
      <c r="D8">
        <v>1</v>
      </c>
      <c r="E8">
        <v>0</v>
      </c>
      <c r="F8">
        <v>0</v>
      </c>
      <c r="G8">
        <v>14</v>
      </c>
      <c r="H8">
        <v>121</v>
      </c>
      <c r="I8" t="s">
        <v>51</v>
      </c>
      <c r="J8">
        <v>2.5813426971435498</v>
      </c>
      <c r="K8">
        <v>0.29851913452148399</v>
      </c>
      <c r="L8">
        <v>0.126296997070312</v>
      </c>
      <c r="M8">
        <v>2.5625</v>
      </c>
      <c r="N8">
        <v>-166</v>
      </c>
      <c r="O8">
        <v>-45</v>
      </c>
      <c r="P8">
        <v>-1</v>
      </c>
      <c r="Q8" t="s">
        <v>51</v>
      </c>
      <c r="R8">
        <v>-166</v>
      </c>
      <c r="S8">
        <v>2.5813426971435498</v>
      </c>
      <c r="T8">
        <v>0.29851913452148399</v>
      </c>
      <c r="U8">
        <v>0.126296997070312</v>
      </c>
      <c r="V8">
        <v>2.5625</v>
      </c>
      <c r="W8">
        <v>-45</v>
      </c>
      <c r="X8">
        <v>-1</v>
      </c>
      <c r="Y8">
        <v>-1</v>
      </c>
      <c r="Z8" t="b">
        <v>0</v>
      </c>
      <c r="AA8" t="b">
        <v>0</v>
      </c>
      <c r="AB8">
        <v>21</v>
      </c>
      <c r="AC8">
        <v>0</v>
      </c>
      <c r="AD8">
        <v>3.6396389007568302</v>
      </c>
      <c r="AE8">
        <v>2.2463810443878098</v>
      </c>
      <c r="AF8">
        <v>61.719887759214203</v>
      </c>
      <c r="AG8" t="b">
        <v>0</v>
      </c>
      <c r="AH8">
        <v>41020</v>
      </c>
      <c r="AI8">
        <v>709000</v>
      </c>
      <c r="AJ8">
        <v>900684</v>
      </c>
      <c r="AK8">
        <v>1650704</v>
      </c>
      <c r="AL8">
        <f>IF(AND(HCBS!H8 &lt; 300000,'ASP-1'!B8 &gt; 0,'ASP-1-multithread'!B8 &gt; 0,'ASP-2'!B8 &gt; 0,'ASP-2-multithread'!B8 &gt; 0),AD8, -1)</f>
        <v>-1</v>
      </c>
    </row>
    <row r="9" spans="1:38" x14ac:dyDescent="0.25">
      <c r="A9" t="s">
        <v>58</v>
      </c>
      <c r="B9">
        <v>1</v>
      </c>
      <c r="C9">
        <v>3</v>
      </c>
      <c r="D9">
        <v>1</v>
      </c>
      <c r="E9">
        <v>0</v>
      </c>
      <c r="F9">
        <v>0</v>
      </c>
      <c r="G9">
        <v>17</v>
      </c>
      <c r="H9">
        <v>114</v>
      </c>
      <c r="I9" t="s">
        <v>51</v>
      </c>
      <c r="J9">
        <v>3.5437946319579998</v>
      </c>
      <c r="K9">
        <v>0.36691093444824202</v>
      </c>
      <c r="L9">
        <v>0.30401229858398399</v>
      </c>
      <c r="M9">
        <v>3.515625</v>
      </c>
      <c r="N9">
        <v>-241</v>
      </c>
      <c r="O9">
        <v>-127</v>
      </c>
      <c r="P9">
        <v>-1</v>
      </c>
      <c r="Q9" t="s">
        <v>51</v>
      </c>
      <c r="R9">
        <v>-241</v>
      </c>
      <c r="S9">
        <v>3.5437946319579998</v>
      </c>
      <c r="T9">
        <v>0.36691093444824202</v>
      </c>
      <c r="U9">
        <v>0.30401229858398399</v>
      </c>
      <c r="V9">
        <v>3.515625</v>
      </c>
      <c r="W9">
        <v>-127</v>
      </c>
      <c r="X9">
        <v>-1</v>
      </c>
      <c r="Y9">
        <v>-1</v>
      </c>
      <c r="Z9" t="b">
        <v>0</v>
      </c>
      <c r="AA9" t="b">
        <v>0</v>
      </c>
      <c r="AB9">
        <v>26</v>
      </c>
      <c r="AC9">
        <v>0</v>
      </c>
      <c r="AD9">
        <v>5.2360668182373002</v>
      </c>
      <c r="AE9">
        <v>3.1379466056823699</v>
      </c>
      <c r="AF9">
        <v>59.929460692763698</v>
      </c>
      <c r="AG9" t="b">
        <v>0</v>
      </c>
      <c r="AH9">
        <v>54488</v>
      </c>
      <c r="AI9">
        <v>978908</v>
      </c>
      <c r="AJ9">
        <v>1246553</v>
      </c>
      <c r="AK9">
        <v>2279949</v>
      </c>
      <c r="AL9">
        <f>IF(AND(HCBS!H9 &lt; 300000,'ASP-1'!B9 &gt; 0,'ASP-1-multithread'!B9 &gt; 0,'ASP-2'!B9 &gt; 0,'ASP-2-multithread'!B9 &gt; 0),AD9, -1)</f>
        <v>-1</v>
      </c>
    </row>
    <row r="10" spans="1:38" x14ac:dyDescent="0.25">
      <c r="A10" t="s">
        <v>59</v>
      </c>
      <c r="B10">
        <v>1</v>
      </c>
      <c r="C10">
        <v>11</v>
      </c>
      <c r="D10">
        <v>1</v>
      </c>
      <c r="E10">
        <v>0</v>
      </c>
      <c r="F10">
        <v>0</v>
      </c>
      <c r="G10">
        <v>15</v>
      </c>
      <c r="H10">
        <v>125</v>
      </c>
      <c r="I10" t="s">
        <v>51</v>
      </c>
      <c r="J10">
        <v>1.63786315917968</v>
      </c>
      <c r="K10">
        <v>0.18570137023925701</v>
      </c>
      <c r="L10">
        <v>1.9468307495117101E-2</v>
      </c>
      <c r="M10">
        <v>1.640625</v>
      </c>
      <c r="N10">
        <v>-124</v>
      </c>
      <c r="O10">
        <v>1</v>
      </c>
      <c r="P10">
        <v>-1</v>
      </c>
      <c r="Q10" t="s">
        <v>51</v>
      </c>
      <c r="R10">
        <v>-124</v>
      </c>
      <c r="S10">
        <v>1.63786315917968</v>
      </c>
      <c r="T10">
        <v>0.18570137023925701</v>
      </c>
      <c r="U10">
        <v>1.9468307495117101E-2</v>
      </c>
      <c r="V10">
        <v>1.640625</v>
      </c>
      <c r="W10">
        <v>1</v>
      </c>
      <c r="X10">
        <v>-1</v>
      </c>
      <c r="Y10">
        <v>-1</v>
      </c>
      <c r="Z10" t="b">
        <v>0</v>
      </c>
      <c r="AA10" t="b">
        <v>0</v>
      </c>
      <c r="AB10">
        <v>18</v>
      </c>
      <c r="AC10">
        <v>0</v>
      </c>
      <c r="AD10">
        <v>2.6497325897216699</v>
      </c>
      <c r="AE10">
        <v>1.6468474864959699</v>
      </c>
      <c r="AF10">
        <v>62.151459844819698</v>
      </c>
      <c r="AG10" t="b">
        <v>0</v>
      </c>
      <c r="AH10">
        <v>30420</v>
      </c>
      <c r="AI10">
        <v>457509</v>
      </c>
      <c r="AJ10">
        <v>581759</v>
      </c>
      <c r="AK10">
        <v>1069688</v>
      </c>
      <c r="AL10">
        <f>IF(AND(HCBS!H10 &lt; 300000,'ASP-1'!B10 &gt; 0,'ASP-1-multithread'!B10 &gt; 0,'ASP-2'!B10 &gt; 0,'ASP-2-multithread'!B10 &gt; 0),AD10, -1)</f>
        <v>-1</v>
      </c>
    </row>
    <row r="11" spans="1:38" x14ac:dyDescent="0.25">
      <c r="A11" t="s">
        <v>60</v>
      </c>
      <c r="B11">
        <v>1</v>
      </c>
      <c r="C11">
        <v>14</v>
      </c>
      <c r="D11">
        <v>1</v>
      </c>
      <c r="E11">
        <v>0</v>
      </c>
      <c r="F11">
        <v>0</v>
      </c>
      <c r="G11">
        <v>18</v>
      </c>
      <c r="H11">
        <v>135</v>
      </c>
      <c r="I11" t="s">
        <v>51</v>
      </c>
      <c r="J11">
        <v>2.1435470581054599</v>
      </c>
      <c r="K11">
        <v>0.19069290161132799</v>
      </c>
      <c r="L11">
        <v>8.4857940673828108E-3</v>
      </c>
      <c r="M11">
        <v>2.078125</v>
      </c>
      <c r="N11">
        <v>-130</v>
      </c>
      <c r="O11">
        <v>5</v>
      </c>
      <c r="P11">
        <v>-1</v>
      </c>
      <c r="Q11" t="s">
        <v>51</v>
      </c>
      <c r="R11">
        <v>-130</v>
      </c>
      <c r="S11">
        <v>2.1435470581054599</v>
      </c>
      <c r="T11">
        <v>0.19069290161132799</v>
      </c>
      <c r="U11">
        <v>8.4857940673828108E-3</v>
      </c>
      <c r="V11">
        <v>2.078125</v>
      </c>
      <c r="W11">
        <v>5</v>
      </c>
      <c r="X11">
        <v>-1</v>
      </c>
      <c r="Y11">
        <v>-1</v>
      </c>
      <c r="Z11" t="b">
        <v>0</v>
      </c>
      <c r="AA11" t="b">
        <v>0</v>
      </c>
      <c r="AB11">
        <v>19</v>
      </c>
      <c r="AC11">
        <v>0</v>
      </c>
      <c r="AD11">
        <v>3.9860806465148899</v>
      </c>
      <c r="AE11">
        <v>2.48749423027038</v>
      </c>
      <c r="AF11">
        <v>62.404513376949602</v>
      </c>
      <c r="AG11" t="b">
        <v>0</v>
      </c>
      <c r="AH11">
        <v>34479</v>
      </c>
      <c r="AI11">
        <v>579974</v>
      </c>
      <c r="AJ11">
        <v>733833</v>
      </c>
      <c r="AK11">
        <v>1348286</v>
      </c>
      <c r="AL11">
        <f>IF(AND(HCBS!H11 &lt; 300000,'ASP-1'!B11 &gt; 0,'ASP-1-multithread'!B11 &gt; 0,'ASP-2'!B11 &gt; 0,'ASP-2-multithread'!B11 &gt; 0),AD11, -1)</f>
        <v>-1</v>
      </c>
    </row>
    <row r="12" spans="1:38" x14ac:dyDescent="0.25">
      <c r="A12" t="s">
        <v>61</v>
      </c>
      <c r="B12">
        <v>1</v>
      </c>
      <c r="C12">
        <v>31</v>
      </c>
      <c r="D12">
        <v>1</v>
      </c>
      <c r="E12">
        <v>0</v>
      </c>
      <c r="F12">
        <v>0</v>
      </c>
      <c r="G12">
        <v>19</v>
      </c>
      <c r="H12">
        <v>129</v>
      </c>
      <c r="I12" t="s">
        <v>51</v>
      </c>
      <c r="J12">
        <v>5.2954730987548801</v>
      </c>
      <c r="K12">
        <v>1.2045612335205</v>
      </c>
      <c r="L12">
        <v>1.1981964111328101E-2</v>
      </c>
      <c r="M12">
        <v>5.203125</v>
      </c>
      <c r="N12">
        <v>-265</v>
      </c>
      <c r="O12">
        <v>-136</v>
      </c>
      <c r="P12">
        <v>-1</v>
      </c>
      <c r="Q12" t="s">
        <v>51</v>
      </c>
      <c r="R12">
        <v>-265</v>
      </c>
      <c r="S12">
        <v>5.2954730987548801</v>
      </c>
      <c r="T12">
        <v>1.2045612335205</v>
      </c>
      <c r="U12">
        <v>1.1981964111328101E-2</v>
      </c>
      <c r="V12">
        <v>5.203125</v>
      </c>
      <c r="W12">
        <v>-136</v>
      </c>
      <c r="X12">
        <v>-1</v>
      </c>
      <c r="Y12">
        <v>-1</v>
      </c>
      <c r="Z12" t="b">
        <v>0</v>
      </c>
      <c r="AA12" t="b">
        <v>0</v>
      </c>
      <c r="AB12">
        <v>25</v>
      </c>
      <c r="AC12">
        <v>0</v>
      </c>
      <c r="AD12">
        <v>8.3535459041595406</v>
      </c>
      <c r="AE12">
        <v>4.4967577457427899</v>
      </c>
      <c r="AF12">
        <v>53.830526549254799</v>
      </c>
      <c r="AG12" t="b">
        <v>0</v>
      </c>
      <c r="AH12">
        <v>59460</v>
      </c>
      <c r="AI12">
        <v>1216158</v>
      </c>
      <c r="AJ12">
        <v>1548126</v>
      </c>
      <c r="AK12">
        <v>2823744</v>
      </c>
      <c r="AL12">
        <f>IF(AND(HCBS!H12 &lt; 300000,'ASP-1'!B12 &gt; 0,'ASP-1-multithread'!B12 &gt; 0,'ASP-2'!B12 &gt; 0,'ASP-2-multithread'!B12 &gt; 0),AD12, -1)</f>
        <v>-1</v>
      </c>
    </row>
    <row r="13" spans="1:38" x14ac:dyDescent="0.25">
      <c r="A13" t="s">
        <v>62</v>
      </c>
      <c r="B13">
        <v>1</v>
      </c>
      <c r="C13">
        <v>4</v>
      </c>
      <c r="D13">
        <v>1</v>
      </c>
      <c r="E13">
        <v>0</v>
      </c>
      <c r="F13">
        <v>0</v>
      </c>
      <c r="G13">
        <v>13</v>
      </c>
      <c r="H13">
        <v>141</v>
      </c>
      <c r="I13" t="s">
        <v>51</v>
      </c>
      <c r="J13">
        <v>1.13467216491699</v>
      </c>
      <c r="K13">
        <v>5.2913665771484299E-2</v>
      </c>
      <c r="L13">
        <v>4.49371337890625E-3</v>
      </c>
      <c r="M13">
        <v>1.125</v>
      </c>
      <c r="N13">
        <v>-82</v>
      </c>
      <c r="O13">
        <v>59</v>
      </c>
      <c r="P13">
        <v>-1</v>
      </c>
      <c r="Q13" t="s">
        <v>51</v>
      </c>
      <c r="R13">
        <v>-82</v>
      </c>
      <c r="S13">
        <v>1.13467216491699</v>
      </c>
      <c r="T13">
        <v>5.2913665771484299E-2</v>
      </c>
      <c r="U13">
        <v>4.49371337890625E-3</v>
      </c>
      <c r="V13">
        <v>1.125</v>
      </c>
      <c r="W13">
        <v>59</v>
      </c>
      <c r="X13">
        <v>-1</v>
      </c>
      <c r="Y13">
        <v>-1</v>
      </c>
      <c r="Z13" t="b">
        <v>0</v>
      </c>
      <c r="AA13" t="b">
        <v>0</v>
      </c>
      <c r="AB13">
        <v>14</v>
      </c>
      <c r="AC13">
        <v>0</v>
      </c>
      <c r="AD13">
        <v>2.0746588706970202</v>
      </c>
      <c r="AE13">
        <v>1.3583130836486801</v>
      </c>
      <c r="AF13">
        <v>65.471635015944997</v>
      </c>
      <c r="AG13" t="b">
        <v>0</v>
      </c>
      <c r="AH13">
        <v>23155</v>
      </c>
      <c r="AI13">
        <v>343605</v>
      </c>
      <c r="AJ13">
        <v>436200</v>
      </c>
      <c r="AK13">
        <v>802960</v>
      </c>
      <c r="AL13">
        <f>IF(AND(HCBS!H13 &lt; 300000,'ASP-1'!B13 &gt; 0,'ASP-1-multithread'!B13 &gt; 0,'ASP-2'!B13 &gt; 0,'ASP-2-multithread'!B13 &gt; 0),AD13, -1)</f>
        <v>-1</v>
      </c>
    </row>
    <row r="14" spans="1:38" x14ac:dyDescent="0.25">
      <c r="A14" t="s">
        <v>63</v>
      </c>
      <c r="B14">
        <v>1</v>
      </c>
      <c r="C14">
        <v>15</v>
      </c>
      <c r="D14">
        <v>1</v>
      </c>
      <c r="E14">
        <v>0</v>
      </c>
      <c r="F14">
        <v>0</v>
      </c>
      <c r="G14">
        <v>16</v>
      </c>
      <c r="H14">
        <v>135</v>
      </c>
      <c r="I14" t="s">
        <v>51</v>
      </c>
      <c r="J14">
        <v>2.7954959869384699</v>
      </c>
      <c r="K14">
        <v>0.35442733764648399</v>
      </c>
      <c r="L14">
        <v>1.6971588134765601E-2</v>
      </c>
      <c r="M14">
        <v>2.765625</v>
      </c>
      <c r="N14">
        <v>-151</v>
      </c>
      <c r="O14">
        <v>-16</v>
      </c>
      <c r="P14">
        <v>-1</v>
      </c>
      <c r="Q14" t="s">
        <v>51</v>
      </c>
      <c r="R14">
        <v>-151</v>
      </c>
      <c r="S14">
        <v>2.7954959869384699</v>
      </c>
      <c r="T14">
        <v>0.35442733764648399</v>
      </c>
      <c r="U14">
        <v>1.6971588134765601E-2</v>
      </c>
      <c r="V14">
        <v>2.765625</v>
      </c>
      <c r="W14">
        <v>-16</v>
      </c>
      <c r="X14">
        <v>-1</v>
      </c>
      <c r="Y14">
        <v>-1</v>
      </c>
      <c r="Z14" t="b">
        <v>0</v>
      </c>
      <c r="AA14" t="b">
        <v>0</v>
      </c>
      <c r="AB14">
        <v>18</v>
      </c>
      <c r="AC14">
        <v>0</v>
      </c>
      <c r="AD14">
        <v>5.0358891487121502</v>
      </c>
      <c r="AE14">
        <v>2.9687187671661301</v>
      </c>
      <c r="AF14">
        <v>58.9512334266797</v>
      </c>
      <c r="AG14" t="b">
        <v>0</v>
      </c>
      <c r="AH14">
        <v>38271</v>
      </c>
      <c r="AI14">
        <v>763316</v>
      </c>
      <c r="AJ14">
        <v>965812</v>
      </c>
      <c r="AK14">
        <v>1767399</v>
      </c>
      <c r="AL14">
        <f>IF(AND(HCBS!H14 &lt; 300000,'ASP-1'!B14 &gt; 0,'ASP-1-multithread'!B14 &gt; 0,'ASP-2'!B14 &gt; 0,'ASP-2-multithread'!B14 &gt; 0),AD14, -1)</f>
        <v>-1</v>
      </c>
    </row>
    <row r="15" spans="1:38" x14ac:dyDescent="0.25">
      <c r="A15" t="s">
        <v>64</v>
      </c>
      <c r="B15">
        <v>1</v>
      </c>
      <c r="C15">
        <v>26</v>
      </c>
      <c r="D15">
        <v>1</v>
      </c>
      <c r="E15">
        <v>0</v>
      </c>
      <c r="F15">
        <v>0</v>
      </c>
      <c r="G15">
        <v>19</v>
      </c>
      <c r="H15">
        <v>152</v>
      </c>
      <c r="I15" t="s">
        <v>51</v>
      </c>
      <c r="J15">
        <v>7.9372177124023402</v>
      </c>
      <c r="K15">
        <v>2.86538505554199</v>
      </c>
      <c r="L15">
        <v>8.4363937377929604E-2</v>
      </c>
      <c r="M15">
        <v>7.796875</v>
      </c>
      <c r="N15">
        <v>-287</v>
      </c>
      <c r="O15">
        <v>-135</v>
      </c>
      <c r="P15">
        <v>-1</v>
      </c>
      <c r="Q15" t="s">
        <v>51</v>
      </c>
      <c r="R15">
        <v>-287</v>
      </c>
      <c r="S15">
        <v>7.9372177124023402</v>
      </c>
      <c r="T15">
        <v>2.86538505554199</v>
      </c>
      <c r="U15">
        <v>8.4363937377929604E-2</v>
      </c>
      <c r="V15">
        <v>7.796875</v>
      </c>
      <c r="W15">
        <v>-135</v>
      </c>
      <c r="X15">
        <v>-1</v>
      </c>
      <c r="Y15">
        <v>-1</v>
      </c>
      <c r="Z15" t="b">
        <v>0</v>
      </c>
      <c r="AA15" t="b">
        <v>0</v>
      </c>
      <c r="AB15">
        <v>28</v>
      </c>
      <c r="AC15">
        <v>0</v>
      </c>
      <c r="AD15">
        <v>11.2049536705017</v>
      </c>
      <c r="AE15">
        <v>5.1951327323913503</v>
      </c>
      <c r="AF15">
        <v>46.364606986891197</v>
      </c>
      <c r="AG15" t="b">
        <v>0</v>
      </c>
      <c r="AH15">
        <v>67522</v>
      </c>
      <c r="AI15">
        <v>1384971</v>
      </c>
      <c r="AJ15">
        <v>1766547</v>
      </c>
      <c r="AK15">
        <v>3219040</v>
      </c>
      <c r="AL15">
        <f>IF(AND(HCBS!H15 &lt; 300000,'ASP-1'!B15 &gt; 0,'ASP-1-multithread'!B15 &gt; 0,'ASP-2'!B15 &gt; 0,'ASP-2-multithread'!B15 &gt; 0),AD15, -1)</f>
        <v>-1</v>
      </c>
    </row>
    <row r="16" spans="1:38" x14ac:dyDescent="0.25">
      <c r="A16" t="s">
        <v>65</v>
      </c>
      <c r="B16">
        <v>1</v>
      </c>
      <c r="C16">
        <v>28</v>
      </c>
      <c r="D16">
        <v>1</v>
      </c>
      <c r="E16">
        <v>0</v>
      </c>
      <c r="F16">
        <v>0</v>
      </c>
      <c r="G16">
        <v>16</v>
      </c>
      <c r="H16">
        <v>122</v>
      </c>
      <c r="I16" t="s">
        <v>51</v>
      </c>
      <c r="J16">
        <v>8.7998294830322195</v>
      </c>
      <c r="K16">
        <v>3.87176513671875</v>
      </c>
      <c r="L16">
        <v>7.3383331298828097E-2</v>
      </c>
      <c r="M16">
        <v>8.671875</v>
      </c>
      <c r="N16">
        <v>-314</v>
      </c>
      <c r="O16">
        <v>-192</v>
      </c>
      <c r="P16">
        <v>-1</v>
      </c>
      <c r="Q16" t="s">
        <v>51</v>
      </c>
      <c r="R16">
        <v>-314</v>
      </c>
      <c r="S16">
        <v>8.7998294830322195</v>
      </c>
      <c r="T16">
        <v>3.87176513671875</v>
      </c>
      <c r="U16">
        <v>7.3383331298828097E-2</v>
      </c>
      <c r="V16">
        <v>8.671875</v>
      </c>
      <c r="W16">
        <v>-192</v>
      </c>
      <c r="X16">
        <v>-1</v>
      </c>
      <c r="Y16">
        <v>-1</v>
      </c>
      <c r="Z16" t="b">
        <v>0</v>
      </c>
      <c r="AA16" t="b">
        <v>0</v>
      </c>
      <c r="AB16">
        <v>28</v>
      </c>
      <c r="AC16">
        <v>0</v>
      </c>
      <c r="AD16">
        <v>11.431088447570801</v>
      </c>
      <c r="AE16">
        <v>4.5741333961486799</v>
      </c>
      <c r="AF16">
        <v>40.014854378287303</v>
      </c>
      <c r="AG16" t="b">
        <v>0</v>
      </c>
      <c r="AH16">
        <v>69620</v>
      </c>
      <c r="AI16">
        <v>1470676</v>
      </c>
      <c r="AJ16">
        <v>1871997</v>
      </c>
      <c r="AK16">
        <v>3412293</v>
      </c>
      <c r="AL16">
        <f>IF(AND(HCBS!H16 &lt; 300000,'ASP-1'!B16 &gt; 0,'ASP-1-multithread'!B16 &gt; 0,'ASP-2'!B16 &gt; 0,'ASP-2-multithread'!B16 &gt; 0),AD16, -1)</f>
        <v>-1</v>
      </c>
    </row>
    <row r="17" spans="1:38" x14ac:dyDescent="0.25">
      <c r="A17" t="s">
        <v>66</v>
      </c>
      <c r="B17">
        <v>1</v>
      </c>
      <c r="C17">
        <v>15</v>
      </c>
      <c r="D17">
        <v>1</v>
      </c>
      <c r="E17">
        <v>0</v>
      </c>
      <c r="F17">
        <v>0</v>
      </c>
      <c r="G17">
        <v>14</v>
      </c>
      <c r="H17">
        <v>140</v>
      </c>
      <c r="I17" t="s">
        <v>51</v>
      </c>
      <c r="J17">
        <v>1.6054153442382799</v>
      </c>
      <c r="K17">
        <v>0.24510383605957001</v>
      </c>
      <c r="L17">
        <v>3.9939880371093698E-3</v>
      </c>
      <c r="M17">
        <v>1.609375</v>
      </c>
      <c r="N17">
        <v>-99</v>
      </c>
      <c r="O17">
        <v>41</v>
      </c>
      <c r="P17">
        <v>-1</v>
      </c>
      <c r="Q17" t="s">
        <v>51</v>
      </c>
      <c r="R17">
        <v>-99</v>
      </c>
      <c r="S17">
        <v>1.6054153442382799</v>
      </c>
      <c r="T17">
        <v>0.24510383605957001</v>
      </c>
      <c r="U17">
        <v>3.9939880371093698E-3</v>
      </c>
      <c r="V17">
        <v>1.609375</v>
      </c>
      <c r="W17">
        <v>41</v>
      </c>
      <c r="X17">
        <v>-1</v>
      </c>
      <c r="Y17">
        <v>-1</v>
      </c>
      <c r="Z17" t="b">
        <v>0</v>
      </c>
      <c r="AA17" t="b">
        <v>0</v>
      </c>
      <c r="AB17">
        <v>15</v>
      </c>
      <c r="AC17">
        <v>0</v>
      </c>
      <c r="AD17">
        <v>2.9622309207916202</v>
      </c>
      <c r="AE17">
        <v>1.7082481384277299</v>
      </c>
      <c r="AF17">
        <v>57.667622278793203</v>
      </c>
      <c r="AG17" t="b">
        <v>0</v>
      </c>
      <c r="AH17">
        <v>26404</v>
      </c>
      <c r="AI17">
        <v>444960</v>
      </c>
      <c r="AJ17">
        <v>564292</v>
      </c>
      <c r="AK17">
        <v>1035656</v>
      </c>
      <c r="AL17">
        <f>IF(AND(HCBS!H17 &lt; 300000,'ASP-1'!B17 &gt; 0,'ASP-1-multithread'!B17 &gt; 0,'ASP-2'!B17 &gt; 0,'ASP-2-multithread'!B17 &gt; 0),AD17, -1)</f>
        <v>-1</v>
      </c>
    </row>
    <row r="18" spans="1:38" x14ac:dyDescent="0.25">
      <c r="A18" t="s">
        <v>67</v>
      </c>
      <c r="B18">
        <v>1</v>
      </c>
      <c r="C18">
        <v>20</v>
      </c>
      <c r="D18">
        <v>1</v>
      </c>
      <c r="E18">
        <v>0</v>
      </c>
      <c r="F18">
        <v>0</v>
      </c>
      <c r="G18">
        <v>14</v>
      </c>
      <c r="H18">
        <v>138</v>
      </c>
      <c r="I18" t="s">
        <v>51</v>
      </c>
      <c r="J18">
        <v>3.68706130981445</v>
      </c>
      <c r="K18">
        <v>0.72033882141113204</v>
      </c>
      <c r="L18">
        <v>3.4444808959960903E-2</v>
      </c>
      <c r="M18">
        <v>3.671875</v>
      </c>
      <c r="N18">
        <v>-206</v>
      </c>
      <c r="O18">
        <v>-68</v>
      </c>
      <c r="P18">
        <v>-1</v>
      </c>
      <c r="Q18" t="s">
        <v>51</v>
      </c>
      <c r="R18">
        <v>-206</v>
      </c>
      <c r="S18">
        <v>3.68706130981445</v>
      </c>
      <c r="T18">
        <v>0.72033882141113204</v>
      </c>
      <c r="U18">
        <v>3.4444808959960903E-2</v>
      </c>
      <c r="V18">
        <v>3.671875</v>
      </c>
      <c r="W18">
        <v>-68</v>
      </c>
      <c r="X18">
        <v>-1</v>
      </c>
      <c r="Y18">
        <v>-1</v>
      </c>
      <c r="Z18" t="b">
        <v>0</v>
      </c>
      <c r="AA18" t="b">
        <v>0</v>
      </c>
      <c r="AB18">
        <v>22</v>
      </c>
      <c r="AC18">
        <v>0</v>
      </c>
      <c r="AD18">
        <v>4.9365491867065403</v>
      </c>
      <c r="AE18">
        <v>2.7495710849761901</v>
      </c>
      <c r="AF18">
        <v>55.698241443241699</v>
      </c>
      <c r="AG18" t="b">
        <v>0</v>
      </c>
      <c r="AH18">
        <v>48588</v>
      </c>
      <c r="AI18">
        <v>927713</v>
      </c>
      <c r="AJ18">
        <v>1183622</v>
      </c>
      <c r="AK18">
        <v>2159923</v>
      </c>
      <c r="AL18">
        <f>IF(AND(HCBS!H18 &lt; 300000,'ASP-1'!B18 &gt; 0,'ASP-1-multithread'!B18 &gt; 0,'ASP-2'!B18 &gt; 0,'ASP-2-multithread'!B18 &gt; 0),AD18, -1)</f>
        <v>-1</v>
      </c>
    </row>
    <row r="19" spans="1:38" x14ac:dyDescent="0.25">
      <c r="A19" t="s">
        <v>68</v>
      </c>
      <c r="B19">
        <v>1</v>
      </c>
      <c r="C19">
        <v>20</v>
      </c>
      <c r="D19">
        <v>1</v>
      </c>
      <c r="E19">
        <v>0</v>
      </c>
      <c r="F19">
        <v>0</v>
      </c>
      <c r="G19">
        <v>14</v>
      </c>
      <c r="H19">
        <v>135</v>
      </c>
      <c r="I19" t="s">
        <v>51</v>
      </c>
      <c r="J19">
        <v>7.6307106018066397</v>
      </c>
      <c r="K19">
        <v>3.1848716735839799</v>
      </c>
      <c r="L19">
        <v>0.18919563293457001</v>
      </c>
      <c r="M19">
        <v>7.5625</v>
      </c>
      <c r="N19">
        <v>-269</v>
      </c>
      <c r="O19">
        <v>-134</v>
      </c>
      <c r="P19">
        <v>-1</v>
      </c>
      <c r="Q19" t="s">
        <v>51</v>
      </c>
      <c r="R19">
        <v>-269</v>
      </c>
      <c r="S19">
        <v>7.6307106018066397</v>
      </c>
      <c r="T19">
        <v>3.1848716735839799</v>
      </c>
      <c r="U19">
        <v>0.18919563293457001</v>
      </c>
      <c r="V19">
        <v>7.5625</v>
      </c>
      <c r="W19">
        <v>-134</v>
      </c>
      <c r="X19">
        <v>-1</v>
      </c>
      <c r="Y19">
        <v>-1</v>
      </c>
      <c r="Z19" t="b">
        <v>0</v>
      </c>
      <c r="AA19" t="b">
        <v>0</v>
      </c>
      <c r="AB19">
        <v>26</v>
      </c>
      <c r="AC19">
        <v>0</v>
      </c>
      <c r="AD19">
        <v>9.3219866752624494</v>
      </c>
      <c r="AE19">
        <v>3.92667555809021</v>
      </c>
      <c r="AF19">
        <v>42.122733006155599</v>
      </c>
      <c r="AG19" t="b">
        <v>0</v>
      </c>
      <c r="AH19">
        <v>63867</v>
      </c>
      <c r="AI19">
        <v>1341808</v>
      </c>
      <c r="AJ19">
        <v>1706755</v>
      </c>
      <c r="AK19">
        <v>3112430</v>
      </c>
      <c r="AL19">
        <f>IF(AND(HCBS!H19 &lt; 300000,'ASP-1'!B19 &gt; 0,'ASP-1-multithread'!B19 &gt; 0,'ASP-2'!B19 &gt; 0,'ASP-2-multithread'!B19 &gt; 0),AD19, -1)</f>
        <v>-1</v>
      </c>
    </row>
    <row r="20" spans="1:38" x14ac:dyDescent="0.25">
      <c r="A20" t="s">
        <v>69</v>
      </c>
      <c r="B20">
        <v>1</v>
      </c>
      <c r="C20">
        <v>14</v>
      </c>
      <c r="D20">
        <v>1</v>
      </c>
      <c r="E20">
        <v>0</v>
      </c>
      <c r="F20">
        <v>0</v>
      </c>
      <c r="G20">
        <v>20</v>
      </c>
      <c r="H20">
        <v>146</v>
      </c>
      <c r="I20" t="s">
        <v>51</v>
      </c>
      <c r="J20">
        <v>3.20034408569335</v>
      </c>
      <c r="K20">
        <v>0.34743881225585899</v>
      </c>
      <c r="L20">
        <v>8.9855194091796806E-3</v>
      </c>
      <c r="M20">
        <v>3.15625</v>
      </c>
      <c r="N20">
        <v>-189</v>
      </c>
      <c r="O20">
        <v>-43</v>
      </c>
      <c r="P20">
        <v>-1</v>
      </c>
      <c r="Q20" t="s">
        <v>51</v>
      </c>
      <c r="R20">
        <v>-189</v>
      </c>
      <c r="S20">
        <v>3.20034408569335</v>
      </c>
      <c r="T20">
        <v>0.34743881225585899</v>
      </c>
      <c r="U20">
        <v>8.9855194091796806E-3</v>
      </c>
      <c r="V20">
        <v>3.15625</v>
      </c>
      <c r="W20">
        <v>-43</v>
      </c>
      <c r="X20">
        <v>-1</v>
      </c>
      <c r="Y20">
        <v>-1</v>
      </c>
      <c r="Z20" t="b">
        <v>0</v>
      </c>
      <c r="AA20" t="b">
        <v>0</v>
      </c>
      <c r="AB20">
        <v>21</v>
      </c>
      <c r="AC20">
        <v>0</v>
      </c>
      <c r="AD20">
        <v>6.29835677146911</v>
      </c>
      <c r="AE20">
        <v>3.7719244956970202</v>
      </c>
      <c r="AF20">
        <v>59.8874378279654</v>
      </c>
      <c r="AG20" t="b">
        <v>0</v>
      </c>
      <c r="AH20">
        <v>45961</v>
      </c>
      <c r="AI20">
        <v>907674</v>
      </c>
      <c r="AJ20">
        <v>1150385</v>
      </c>
      <c r="AK20">
        <v>2104020</v>
      </c>
      <c r="AL20">
        <f>IF(AND(HCBS!H20 &lt; 300000,'ASP-1'!B20 &gt; 0,'ASP-1-multithread'!B20 &gt; 0,'ASP-2'!B20 &gt; 0,'ASP-2-multithread'!B20 &gt; 0),AD20, -1)</f>
        <v>-1</v>
      </c>
    </row>
    <row r="21" spans="1:38" x14ac:dyDescent="0.25">
      <c r="A21" t="s">
        <v>70</v>
      </c>
      <c r="B21">
        <v>1</v>
      </c>
      <c r="C21">
        <v>13</v>
      </c>
      <c r="D21">
        <v>1</v>
      </c>
      <c r="E21">
        <v>0</v>
      </c>
      <c r="F21">
        <v>0</v>
      </c>
      <c r="G21">
        <v>14</v>
      </c>
      <c r="H21">
        <v>126</v>
      </c>
      <c r="I21" t="s">
        <v>51</v>
      </c>
      <c r="J21">
        <v>2.6886692047119101</v>
      </c>
      <c r="K21">
        <v>0.24859809875488201</v>
      </c>
      <c r="L21">
        <v>1.2479782104492101E-2</v>
      </c>
      <c r="M21">
        <v>2.640625</v>
      </c>
      <c r="N21">
        <v>-174</v>
      </c>
      <c r="O21">
        <v>-48</v>
      </c>
      <c r="P21">
        <v>-1</v>
      </c>
      <c r="Q21" t="s">
        <v>51</v>
      </c>
      <c r="R21">
        <v>-174</v>
      </c>
      <c r="S21">
        <v>2.6886692047119101</v>
      </c>
      <c r="T21">
        <v>0.24859809875488201</v>
      </c>
      <c r="U21">
        <v>1.2479782104492101E-2</v>
      </c>
      <c r="V21">
        <v>2.640625</v>
      </c>
      <c r="W21">
        <v>-48</v>
      </c>
      <c r="X21">
        <v>-1</v>
      </c>
      <c r="Y21">
        <v>-1</v>
      </c>
      <c r="Z21" t="b">
        <v>0</v>
      </c>
      <c r="AA21" t="b">
        <v>0</v>
      </c>
      <c r="AB21">
        <v>18</v>
      </c>
      <c r="AC21">
        <v>0</v>
      </c>
      <c r="AD21">
        <v>4.0369985103607098</v>
      </c>
      <c r="AE21">
        <v>2.4949960708618102</v>
      </c>
      <c r="AF21">
        <v>61.803244773525499</v>
      </c>
      <c r="AG21" t="b">
        <v>0</v>
      </c>
      <c r="AH21">
        <v>40276</v>
      </c>
      <c r="AI21">
        <v>780357</v>
      </c>
      <c r="AJ21">
        <v>989472</v>
      </c>
      <c r="AK21">
        <v>1810105</v>
      </c>
      <c r="AL21">
        <f>IF(AND(HCBS!H21 &lt; 300000,'ASP-1'!B21 &gt; 0,'ASP-1-multithread'!B21 &gt; 0,'ASP-2'!B21 &gt; 0,'ASP-2-multithread'!B21 &gt; 0),AD21, -1)</f>
        <v>-1</v>
      </c>
    </row>
    <row r="22" spans="1:38" x14ac:dyDescent="0.25">
      <c r="A22" t="s">
        <v>71</v>
      </c>
      <c r="B22">
        <v>1</v>
      </c>
      <c r="C22">
        <v>24</v>
      </c>
      <c r="D22">
        <v>1</v>
      </c>
      <c r="E22">
        <v>0</v>
      </c>
      <c r="F22">
        <v>0</v>
      </c>
      <c r="G22">
        <v>15</v>
      </c>
      <c r="H22">
        <v>168</v>
      </c>
      <c r="I22" t="s">
        <v>51</v>
      </c>
      <c r="J22">
        <v>5.36885261535644</v>
      </c>
      <c r="K22">
        <v>1.40873146057128</v>
      </c>
      <c r="L22">
        <v>1.14822387695312E-2</v>
      </c>
      <c r="M22">
        <v>5.328125</v>
      </c>
      <c r="N22">
        <v>-221</v>
      </c>
      <c r="O22">
        <v>-53</v>
      </c>
      <c r="P22">
        <v>-1</v>
      </c>
      <c r="Q22" t="s">
        <v>51</v>
      </c>
      <c r="R22">
        <v>-221</v>
      </c>
      <c r="S22">
        <v>5.36885261535644</v>
      </c>
      <c r="T22">
        <v>1.40873146057128</v>
      </c>
      <c r="U22">
        <v>1.14822387695312E-2</v>
      </c>
      <c r="V22">
        <v>5.328125</v>
      </c>
      <c r="W22">
        <v>-53</v>
      </c>
      <c r="X22">
        <v>-1</v>
      </c>
      <c r="Y22">
        <v>-1</v>
      </c>
      <c r="Z22" t="b">
        <v>0</v>
      </c>
      <c r="AA22" t="b">
        <v>0</v>
      </c>
      <c r="AB22">
        <v>22</v>
      </c>
      <c r="AC22">
        <v>0</v>
      </c>
      <c r="AD22">
        <v>7.3291966915130597</v>
      </c>
      <c r="AE22">
        <v>3.92617583274841</v>
      </c>
      <c r="AF22">
        <v>53.568978948194598</v>
      </c>
      <c r="AG22" t="b">
        <v>0</v>
      </c>
      <c r="AH22">
        <v>55018</v>
      </c>
      <c r="AI22">
        <v>1200346</v>
      </c>
      <c r="AJ22">
        <v>1529944</v>
      </c>
      <c r="AK22">
        <v>2785308</v>
      </c>
      <c r="AL22">
        <f>IF(AND(HCBS!H22 &lt; 300000,'ASP-1'!B22 &gt; 0,'ASP-1-multithread'!B22 &gt; 0,'ASP-2'!B22 &gt; 0,'ASP-2-multithread'!B22 &gt; 0),AD22, -1)</f>
        <v>-1</v>
      </c>
    </row>
    <row r="23" spans="1:38" x14ac:dyDescent="0.25">
      <c r="A23" t="s">
        <v>72</v>
      </c>
      <c r="B23">
        <v>1</v>
      </c>
      <c r="C23">
        <v>25</v>
      </c>
      <c r="D23">
        <v>1</v>
      </c>
      <c r="E23">
        <v>0</v>
      </c>
      <c r="F23">
        <v>0</v>
      </c>
      <c r="G23">
        <v>17</v>
      </c>
      <c r="H23">
        <v>157</v>
      </c>
      <c r="I23" t="s">
        <v>51</v>
      </c>
      <c r="J23">
        <v>9.1577529907226491</v>
      </c>
      <c r="K23">
        <v>2.6003131866454998</v>
      </c>
      <c r="L23">
        <v>0.30550956726074202</v>
      </c>
      <c r="M23">
        <v>9.15625</v>
      </c>
      <c r="N23">
        <v>-355</v>
      </c>
      <c r="O23">
        <v>-198</v>
      </c>
      <c r="P23">
        <v>-1</v>
      </c>
      <c r="Q23" t="s">
        <v>51</v>
      </c>
      <c r="R23">
        <v>-355</v>
      </c>
      <c r="S23">
        <v>9.1577529907226491</v>
      </c>
      <c r="T23">
        <v>2.6003131866454998</v>
      </c>
      <c r="U23">
        <v>0.30550956726074202</v>
      </c>
      <c r="V23">
        <v>9.15625</v>
      </c>
      <c r="W23">
        <v>-198</v>
      </c>
      <c r="X23">
        <v>-1</v>
      </c>
      <c r="Y23">
        <v>-1</v>
      </c>
      <c r="Z23" t="b">
        <v>0</v>
      </c>
      <c r="AA23" t="b">
        <v>0</v>
      </c>
      <c r="AB23">
        <v>27</v>
      </c>
      <c r="AC23">
        <v>0</v>
      </c>
      <c r="AD23">
        <v>12.4883863925933</v>
      </c>
      <c r="AE23">
        <v>6.1665680408477703</v>
      </c>
      <c r="AF23">
        <v>49.378421254686998</v>
      </c>
      <c r="AG23" t="b">
        <v>0</v>
      </c>
      <c r="AH23">
        <v>82268</v>
      </c>
      <c r="AI23">
        <v>1937524</v>
      </c>
      <c r="AJ23">
        <v>2476373</v>
      </c>
      <c r="AK23">
        <v>4496165</v>
      </c>
      <c r="AL23">
        <f>IF(AND(HCBS!H23 &lt; 300000,'ASP-1'!B23 &gt; 0,'ASP-1-multithread'!B23 &gt; 0,'ASP-2'!B23 &gt; 0,'ASP-2-multithread'!B23 &gt; 0),AD23, -1)</f>
        <v>-1</v>
      </c>
    </row>
    <row r="24" spans="1:38" x14ac:dyDescent="0.25">
      <c r="A24" t="s">
        <v>73</v>
      </c>
      <c r="B24">
        <v>1</v>
      </c>
      <c r="C24">
        <v>17</v>
      </c>
      <c r="D24">
        <v>1</v>
      </c>
      <c r="E24">
        <v>0</v>
      </c>
      <c r="F24">
        <v>0</v>
      </c>
      <c r="G24">
        <v>12</v>
      </c>
      <c r="H24">
        <v>125</v>
      </c>
      <c r="I24" t="s">
        <v>51</v>
      </c>
      <c r="J24">
        <v>1.3273639678955</v>
      </c>
      <c r="K24">
        <v>0.13378524780273399</v>
      </c>
      <c r="L24">
        <v>1.4972686767578099E-3</v>
      </c>
      <c r="M24">
        <v>1.296875</v>
      </c>
      <c r="N24">
        <v>-91</v>
      </c>
      <c r="O24">
        <v>34</v>
      </c>
      <c r="P24">
        <v>-1</v>
      </c>
      <c r="Q24" t="s">
        <v>51</v>
      </c>
      <c r="R24">
        <v>-91</v>
      </c>
      <c r="S24">
        <v>1.3273639678955</v>
      </c>
      <c r="T24">
        <v>0.13378524780273399</v>
      </c>
      <c r="U24">
        <v>1.4972686767578099E-3</v>
      </c>
      <c r="V24">
        <v>1.296875</v>
      </c>
      <c r="W24">
        <v>34</v>
      </c>
      <c r="X24">
        <v>-1</v>
      </c>
      <c r="Y24">
        <v>-1</v>
      </c>
      <c r="Z24" t="b">
        <v>0</v>
      </c>
      <c r="AA24" t="b">
        <v>0</v>
      </c>
      <c r="AB24">
        <v>12</v>
      </c>
      <c r="AC24">
        <v>0</v>
      </c>
      <c r="AD24">
        <v>1.3448348045349099</v>
      </c>
      <c r="AE24">
        <v>0.81618547439575195</v>
      </c>
      <c r="AF24">
        <v>60.690389008634803</v>
      </c>
      <c r="AG24" t="b">
        <v>0</v>
      </c>
      <c r="AH24">
        <v>21882</v>
      </c>
      <c r="AI24">
        <v>386886</v>
      </c>
      <c r="AJ24">
        <v>490401</v>
      </c>
      <c r="AK24">
        <v>899169</v>
      </c>
      <c r="AL24">
        <f>IF(AND(HCBS!H24 &lt; 300000,'ASP-1'!B24 &gt; 0,'ASP-1-multithread'!B24 &gt; 0,'ASP-2'!B24 &gt; 0,'ASP-2-multithread'!B24 &gt; 0),AD24, -1)</f>
        <v>-1</v>
      </c>
    </row>
    <row r="25" spans="1:38" x14ac:dyDescent="0.25">
      <c r="A25" t="s">
        <v>74</v>
      </c>
      <c r="B25">
        <v>1</v>
      </c>
      <c r="C25">
        <v>18</v>
      </c>
      <c r="D25">
        <v>1</v>
      </c>
      <c r="E25">
        <v>0</v>
      </c>
      <c r="F25">
        <v>0</v>
      </c>
      <c r="G25">
        <v>14</v>
      </c>
      <c r="H25">
        <v>139</v>
      </c>
      <c r="I25" t="s">
        <v>51</v>
      </c>
      <c r="J25">
        <v>10.5330352783203</v>
      </c>
      <c r="K25">
        <v>4.4293670654296804</v>
      </c>
      <c r="L25">
        <v>0.57906532287597601</v>
      </c>
      <c r="M25">
        <v>10.46875</v>
      </c>
      <c r="N25">
        <v>-351</v>
      </c>
      <c r="O25">
        <v>-212</v>
      </c>
      <c r="P25">
        <v>-1</v>
      </c>
      <c r="Q25" t="s">
        <v>51</v>
      </c>
      <c r="R25">
        <v>-351</v>
      </c>
      <c r="S25">
        <v>10.5330352783203</v>
      </c>
      <c r="T25">
        <v>4.4293670654296804</v>
      </c>
      <c r="U25">
        <v>0.57906532287597601</v>
      </c>
      <c r="V25">
        <v>10.46875</v>
      </c>
      <c r="W25">
        <v>-212</v>
      </c>
      <c r="X25">
        <v>-1</v>
      </c>
      <c r="Y25">
        <v>-1</v>
      </c>
      <c r="Z25" t="b">
        <v>0</v>
      </c>
      <c r="AA25" t="b">
        <v>0</v>
      </c>
      <c r="AB25">
        <v>28</v>
      </c>
      <c r="AC25">
        <v>0</v>
      </c>
      <c r="AD25">
        <v>12.926181554794301</v>
      </c>
      <c r="AE25">
        <v>5.1581919193267796</v>
      </c>
      <c r="AF25">
        <v>39.904993578042401</v>
      </c>
      <c r="AG25" t="b">
        <v>0</v>
      </c>
      <c r="AH25">
        <v>77847</v>
      </c>
      <c r="AI25">
        <v>1799063</v>
      </c>
      <c r="AJ25">
        <v>2300460</v>
      </c>
      <c r="AK25">
        <v>4177370</v>
      </c>
      <c r="AL25">
        <f>IF(AND(HCBS!H25 &lt; 300000,'ASP-1'!B25 &gt; 0,'ASP-1-multithread'!B25 &gt; 0,'ASP-2'!B25 &gt; 0,'ASP-2-multithread'!B25 &gt; 0),AD25, -1)</f>
        <v>-1</v>
      </c>
    </row>
    <row r="26" spans="1:38" x14ac:dyDescent="0.25">
      <c r="A26" t="s">
        <v>75</v>
      </c>
      <c r="B26">
        <v>1</v>
      </c>
      <c r="C26">
        <v>9</v>
      </c>
      <c r="D26">
        <v>1</v>
      </c>
      <c r="E26">
        <v>0</v>
      </c>
      <c r="F26">
        <v>0</v>
      </c>
      <c r="G26">
        <v>14</v>
      </c>
      <c r="H26">
        <v>147</v>
      </c>
      <c r="I26" t="s">
        <v>51</v>
      </c>
      <c r="J26">
        <v>2.7046451568603498</v>
      </c>
      <c r="K26">
        <v>0.199180603027343</v>
      </c>
      <c r="L26">
        <v>1.49765014648437E-2</v>
      </c>
      <c r="M26">
        <v>2.65625</v>
      </c>
      <c r="N26">
        <v>-156</v>
      </c>
      <c r="O26">
        <v>-9</v>
      </c>
      <c r="P26">
        <v>-1</v>
      </c>
      <c r="Q26" t="s">
        <v>51</v>
      </c>
      <c r="R26">
        <v>-156</v>
      </c>
      <c r="S26">
        <v>2.7046451568603498</v>
      </c>
      <c r="T26">
        <v>0.199180603027343</v>
      </c>
      <c r="U26">
        <v>1.49765014648437E-2</v>
      </c>
      <c r="V26">
        <v>2.65625</v>
      </c>
      <c r="W26">
        <v>-9</v>
      </c>
      <c r="X26">
        <v>-1</v>
      </c>
      <c r="Y26">
        <v>-1</v>
      </c>
      <c r="Z26" t="b">
        <v>0</v>
      </c>
      <c r="AA26" t="b">
        <v>0</v>
      </c>
      <c r="AB26">
        <v>17</v>
      </c>
      <c r="AC26">
        <v>0</v>
      </c>
      <c r="AD26">
        <v>4.4673058986663801</v>
      </c>
      <c r="AE26">
        <v>2.7520673274993799</v>
      </c>
      <c r="AF26">
        <v>61.604631290661303</v>
      </c>
      <c r="AG26" t="b">
        <v>0</v>
      </c>
      <c r="AH26">
        <v>38015</v>
      </c>
      <c r="AI26">
        <v>772603</v>
      </c>
      <c r="AJ26">
        <v>984181</v>
      </c>
      <c r="AK26">
        <v>1794799</v>
      </c>
      <c r="AL26">
        <f>IF(AND(HCBS!H26 &lt; 300000,'ASP-1'!B26 &gt; 0,'ASP-1-multithread'!B26 &gt; 0,'ASP-2'!B26 &gt; 0,'ASP-2-multithread'!B26 &gt; 0),AD26, -1)</f>
        <v>-1</v>
      </c>
    </row>
    <row r="27" spans="1:38" x14ac:dyDescent="0.25">
      <c r="A27" t="s">
        <v>76</v>
      </c>
      <c r="B27">
        <v>1</v>
      </c>
      <c r="C27">
        <v>19</v>
      </c>
      <c r="D27">
        <v>1</v>
      </c>
      <c r="E27">
        <v>0</v>
      </c>
      <c r="F27">
        <v>0</v>
      </c>
      <c r="G27">
        <v>16</v>
      </c>
      <c r="H27">
        <v>126</v>
      </c>
      <c r="I27" t="s">
        <v>51</v>
      </c>
      <c r="J27">
        <v>7.2667961120605398</v>
      </c>
      <c r="K27">
        <v>0.92101669311523404</v>
      </c>
      <c r="L27">
        <v>3.4942626953125E-2</v>
      </c>
      <c r="M27">
        <v>7.1875</v>
      </c>
      <c r="N27">
        <v>-369</v>
      </c>
      <c r="O27">
        <v>-243</v>
      </c>
      <c r="P27">
        <v>-1</v>
      </c>
      <c r="Q27" t="s">
        <v>51</v>
      </c>
      <c r="R27">
        <v>-369</v>
      </c>
      <c r="S27">
        <v>7.2667961120605398</v>
      </c>
      <c r="T27">
        <v>0.92101669311523404</v>
      </c>
      <c r="U27">
        <v>3.4942626953125E-2</v>
      </c>
      <c r="V27">
        <v>7.1875</v>
      </c>
      <c r="W27">
        <v>-243</v>
      </c>
      <c r="X27">
        <v>-1</v>
      </c>
      <c r="Y27">
        <v>-1</v>
      </c>
      <c r="Z27" t="b">
        <v>0</v>
      </c>
      <c r="AA27" t="b">
        <v>0</v>
      </c>
      <c r="AB27">
        <v>25</v>
      </c>
      <c r="AC27">
        <v>0</v>
      </c>
      <c r="AD27">
        <v>9.9879136085510201</v>
      </c>
      <c r="AE27">
        <v>5.8221237659454301</v>
      </c>
      <c r="AF27">
        <v>58.291691279356797</v>
      </c>
      <c r="AG27" t="b">
        <v>0</v>
      </c>
      <c r="AH27">
        <v>78730</v>
      </c>
      <c r="AI27">
        <v>1865908</v>
      </c>
      <c r="AJ27">
        <v>2377892</v>
      </c>
      <c r="AK27">
        <v>4322530</v>
      </c>
      <c r="AL27">
        <f>IF(AND(HCBS!H27 &lt; 300000,'ASP-1'!B27 &gt; 0,'ASP-1-multithread'!B27 &gt; 0,'ASP-2'!B27 &gt; 0,'ASP-2-multithread'!B27 &gt; 0),AD27, -1)</f>
        <v>-1</v>
      </c>
    </row>
    <row r="28" spans="1:38" x14ac:dyDescent="0.25">
      <c r="A28" t="s">
        <v>77</v>
      </c>
      <c r="B28">
        <v>1</v>
      </c>
      <c r="C28">
        <v>11</v>
      </c>
      <c r="D28">
        <v>1</v>
      </c>
      <c r="E28">
        <v>0</v>
      </c>
      <c r="F28">
        <v>0</v>
      </c>
      <c r="G28">
        <v>17</v>
      </c>
      <c r="H28">
        <v>141</v>
      </c>
      <c r="I28" t="s">
        <v>51</v>
      </c>
      <c r="J28">
        <v>5.2111072540283203</v>
      </c>
      <c r="K28">
        <v>0.83665275573730402</v>
      </c>
      <c r="L28">
        <v>1.8970489501953101E-2</v>
      </c>
      <c r="M28">
        <v>5.203125</v>
      </c>
      <c r="N28">
        <v>-250</v>
      </c>
      <c r="O28">
        <v>-109</v>
      </c>
      <c r="P28">
        <v>-1</v>
      </c>
      <c r="Q28" t="s">
        <v>51</v>
      </c>
      <c r="R28">
        <v>-250</v>
      </c>
      <c r="S28">
        <v>5.2111072540283203</v>
      </c>
      <c r="T28">
        <v>0.83665275573730402</v>
      </c>
      <c r="U28">
        <v>1.8970489501953101E-2</v>
      </c>
      <c r="V28">
        <v>5.203125</v>
      </c>
      <c r="W28">
        <v>-109</v>
      </c>
      <c r="X28">
        <v>-1</v>
      </c>
      <c r="Y28">
        <v>-1</v>
      </c>
      <c r="Z28" t="b">
        <v>0</v>
      </c>
      <c r="AA28" t="b">
        <v>0</v>
      </c>
      <c r="AB28">
        <v>22</v>
      </c>
      <c r="AC28">
        <v>0</v>
      </c>
      <c r="AD28">
        <v>8.1578614711761404</v>
      </c>
      <c r="AE28">
        <v>4.7877881526947004</v>
      </c>
      <c r="AF28">
        <v>58.6892553840391</v>
      </c>
      <c r="AG28" t="b">
        <v>0</v>
      </c>
      <c r="AH28">
        <v>57249</v>
      </c>
      <c r="AI28">
        <v>1280058</v>
      </c>
      <c r="AJ28">
        <v>1634692</v>
      </c>
      <c r="AK28">
        <v>2971999</v>
      </c>
      <c r="AL28">
        <f>IF(AND(HCBS!H28 &lt; 300000,'ASP-1'!B28 &gt; 0,'ASP-1-multithread'!B28 &gt; 0,'ASP-2'!B28 &gt; 0,'ASP-2-multithread'!B28 &gt; 0),AD28, -1)</f>
        <v>-1</v>
      </c>
    </row>
    <row r="29" spans="1:38" x14ac:dyDescent="0.25">
      <c r="A29" t="s">
        <v>78</v>
      </c>
      <c r="B29">
        <v>1</v>
      </c>
      <c r="C29">
        <v>16</v>
      </c>
      <c r="D29">
        <v>1</v>
      </c>
      <c r="E29">
        <v>0</v>
      </c>
      <c r="F29">
        <v>0</v>
      </c>
      <c r="G29">
        <v>17</v>
      </c>
      <c r="H29">
        <v>141</v>
      </c>
      <c r="I29" t="s">
        <v>51</v>
      </c>
      <c r="J29">
        <v>6.2983551025390598</v>
      </c>
      <c r="K29">
        <v>0.53913307189941395</v>
      </c>
      <c r="L29">
        <v>8.7360382080078097E-2</v>
      </c>
      <c r="M29">
        <v>6.234375</v>
      </c>
      <c r="N29">
        <v>-335</v>
      </c>
      <c r="O29">
        <v>-194</v>
      </c>
      <c r="P29">
        <v>-1</v>
      </c>
      <c r="Q29" t="s">
        <v>51</v>
      </c>
      <c r="R29">
        <v>-335</v>
      </c>
      <c r="S29">
        <v>6.2983551025390598</v>
      </c>
      <c r="T29">
        <v>0.53913307189941395</v>
      </c>
      <c r="U29">
        <v>8.7360382080078097E-2</v>
      </c>
      <c r="V29">
        <v>6.234375</v>
      </c>
      <c r="W29">
        <v>-194</v>
      </c>
      <c r="X29">
        <v>-1</v>
      </c>
      <c r="Y29">
        <v>-1</v>
      </c>
      <c r="Z29" t="b">
        <v>0</v>
      </c>
      <c r="AA29" t="b">
        <v>0</v>
      </c>
      <c r="AB29">
        <v>27</v>
      </c>
      <c r="AC29">
        <v>0</v>
      </c>
      <c r="AD29">
        <v>9.0713896751403809</v>
      </c>
      <c r="AE29">
        <v>5.6234431266784597</v>
      </c>
      <c r="AF29">
        <v>61.990977436336799</v>
      </c>
      <c r="AG29" t="b">
        <v>0</v>
      </c>
      <c r="AH29">
        <v>74294</v>
      </c>
      <c r="AI29">
        <v>1724842</v>
      </c>
      <c r="AJ29">
        <v>2200062</v>
      </c>
      <c r="AK29">
        <v>3999198</v>
      </c>
      <c r="AL29">
        <f>IF(AND(HCBS!H29 &lt; 300000,'ASP-1'!B29 &gt; 0,'ASP-1-multithread'!B29 &gt; 0,'ASP-2'!B29 &gt; 0,'ASP-2-multithread'!B29 &gt; 0),AD29, -1)</f>
        <v>-1</v>
      </c>
    </row>
    <row r="30" spans="1:38" x14ac:dyDescent="0.25">
      <c r="A30" t="s">
        <v>79</v>
      </c>
      <c r="B30">
        <v>1</v>
      </c>
      <c r="C30">
        <v>18</v>
      </c>
      <c r="D30">
        <v>1</v>
      </c>
      <c r="E30">
        <v>0</v>
      </c>
      <c r="F30">
        <v>0</v>
      </c>
      <c r="G30">
        <v>13</v>
      </c>
      <c r="H30">
        <v>115</v>
      </c>
      <c r="I30" t="s">
        <v>51</v>
      </c>
      <c r="J30">
        <v>7.24483299255371</v>
      </c>
      <c r="K30">
        <v>1.3608093261718699</v>
      </c>
      <c r="L30">
        <v>5.9404373168945299E-2</v>
      </c>
      <c r="M30">
        <v>6.75</v>
      </c>
      <c r="N30">
        <v>-341</v>
      </c>
      <c r="O30">
        <v>-226</v>
      </c>
      <c r="P30">
        <v>-1</v>
      </c>
      <c r="Q30" t="s">
        <v>51</v>
      </c>
      <c r="R30">
        <v>-341</v>
      </c>
      <c r="S30">
        <v>7.24483299255371</v>
      </c>
      <c r="T30">
        <v>1.3608093261718699</v>
      </c>
      <c r="U30">
        <v>5.9404373168945299E-2</v>
      </c>
      <c r="V30">
        <v>6.75</v>
      </c>
      <c r="W30">
        <v>-226</v>
      </c>
      <c r="X30">
        <v>-1</v>
      </c>
      <c r="Y30">
        <v>-1</v>
      </c>
      <c r="Z30" t="b">
        <v>0</v>
      </c>
      <c r="AA30" t="b">
        <v>0</v>
      </c>
      <c r="AB30">
        <v>25</v>
      </c>
      <c r="AC30">
        <v>0</v>
      </c>
      <c r="AD30">
        <v>8.7638850212097097</v>
      </c>
      <c r="AE30">
        <v>5.13073706626892</v>
      </c>
      <c r="AF30">
        <v>58.5440937877651</v>
      </c>
      <c r="AG30" t="b">
        <v>0</v>
      </c>
      <c r="AH30">
        <v>69609</v>
      </c>
      <c r="AI30">
        <v>1592097</v>
      </c>
      <c r="AJ30">
        <v>2031049</v>
      </c>
      <c r="AK30">
        <v>3692755</v>
      </c>
      <c r="AL30">
        <f>IF(AND(HCBS!H30 &lt; 300000,'ASP-1'!B30 &gt; 0,'ASP-1-multithread'!B30 &gt; 0,'ASP-2'!B30 &gt; 0,'ASP-2-multithread'!B30 &gt; 0),AD30, -1)</f>
        <v>-1</v>
      </c>
    </row>
    <row r="31" spans="1:38" x14ac:dyDescent="0.25">
      <c r="A31" t="s">
        <v>80</v>
      </c>
      <c r="B31">
        <v>1</v>
      </c>
      <c r="C31">
        <v>8</v>
      </c>
      <c r="D31">
        <v>1</v>
      </c>
      <c r="E31">
        <v>0</v>
      </c>
      <c r="F31">
        <v>0</v>
      </c>
      <c r="G31">
        <v>14</v>
      </c>
      <c r="H31">
        <v>137</v>
      </c>
      <c r="I31" t="s">
        <v>51</v>
      </c>
      <c r="J31">
        <v>4.9205760955810502</v>
      </c>
      <c r="K31">
        <v>0.19718360900878901</v>
      </c>
      <c r="L31">
        <v>2.8455734252929601E-2</v>
      </c>
      <c r="M31">
        <v>4.796875</v>
      </c>
      <c r="N31">
        <v>-328</v>
      </c>
      <c r="O31">
        <v>-191</v>
      </c>
      <c r="P31">
        <v>-1</v>
      </c>
      <c r="Q31" t="s">
        <v>51</v>
      </c>
      <c r="R31">
        <v>-328</v>
      </c>
      <c r="S31">
        <v>4.9205760955810502</v>
      </c>
      <c r="T31">
        <v>0.19718360900878901</v>
      </c>
      <c r="U31">
        <v>2.8455734252929601E-2</v>
      </c>
      <c r="V31">
        <v>4.796875</v>
      </c>
      <c r="W31">
        <v>-191</v>
      </c>
      <c r="X31">
        <v>-1</v>
      </c>
      <c r="Y31">
        <v>-1</v>
      </c>
      <c r="Z31" t="b">
        <v>0</v>
      </c>
      <c r="AA31" t="b">
        <v>0</v>
      </c>
      <c r="AB31">
        <v>17</v>
      </c>
      <c r="AC31">
        <v>0</v>
      </c>
      <c r="AD31">
        <v>6.3542664051055899</v>
      </c>
      <c r="AE31">
        <v>4.02351951599121</v>
      </c>
      <c r="AF31">
        <v>63.3199689701135</v>
      </c>
      <c r="AG31" t="b">
        <v>0</v>
      </c>
      <c r="AH31">
        <v>69393</v>
      </c>
      <c r="AI31">
        <v>1564980</v>
      </c>
      <c r="AJ31">
        <v>1999585</v>
      </c>
      <c r="AK31">
        <v>3633958</v>
      </c>
      <c r="AL31">
        <f>IF(AND(HCBS!H31 &lt; 300000,'ASP-1'!B31 &gt; 0,'ASP-1-multithread'!B31 &gt; 0,'ASP-2'!B31 &gt; 0,'ASP-2-multithread'!B31 &gt; 0),AD31, -1)</f>
        <v>-1</v>
      </c>
    </row>
    <row r="32" spans="1:38" x14ac:dyDescent="0.25">
      <c r="A32" t="s">
        <v>81</v>
      </c>
      <c r="B32">
        <v>1</v>
      </c>
      <c r="C32">
        <v>44</v>
      </c>
      <c r="D32">
        <v>1</v>
      </c>
      <c r="E32">
        <v>0</v>
      </c>
      <c r="F32">
        <v>0</v>
      </c>
      <c r="G32">
        <v>21</v>
      </c>
      <c r="H32">
        <v>159</v>
      </c>
      <c r="I32" t="s">
        <v>51</v>
      </c>
      <c r="J32">
        <v>14.8216285705566</v>
      </c>
      <c r="K32">
        <v>2.82295417785644</v>
      </c>
      <c r="L32">
        <v>2.34622955322265E-2</v>
      </c>
      <c r="M32">
        <v>14.75</v>
      </c>
      <c r="N32">
        <v>-641</v>
      </c>
      <c r="O32">
        <v>-482</v>
      </c>
      <c r="P32">
        <v>-1</v>
      </c>
      <c r="Q32" t="s">
        <v>51</v>
      </c>
      <c r="R32">
        <v>-641</v>
      </c>
      <c r="S32">
        <v>14.8216285705566</v>
      </c>
      <c r="T32">
        <v>2.82295417785644</v>
      </c>
      <c r="U32">
        <v>2.34622955322265E-2</v>
      </c>
      <c r="V32">
        <v>14.75</v>
      </c>
      <c r="W32">
        <v>-482</v>
      </c>
      <c r="X32">
        <v>-1</v>
      </c>
      <c r="Y32">
        <v>-1</v>
      </c>
      <c r="Z32" t="b">
        <v>0</v>
      </c>
      <c r="AA32" t="b">
        <v>0</v>
      </c>
      <c r="AB32">
        <v>41</v>
      </c>
      <c r="AC32">
        <v>0</v>
      </c>
      <c r="AD32">
        <v>19.668822050094601</v>
      </c>
      <c r="AE32">
        <v>10.987803697585999</v>
      </c>
      <c r="AF32">
        <v>55.864065827639102</v>
      </c>
      <c r="AG32" t="b">
        <v>0</v>
      </c>
      <c r="AH32">
        <v>139846</v>
      </c>
      <c r="AI32">
        <v>3811262</v>
      </c>
      <c r="AJ32">
        <v>4873132</v>
      </c>
      <c r="AK32">
        <v>8824240</v>
      </c>
      <c r="AL32">
        <f>IF(AND(HCBS!H32 &lt; 300000,'ASP-1'!B32 &gt; 0,'ASP-1-multithread'!B32 &gt; 0,'ASP-2'!B32 &gt; 0,'ASP-2-multithread'!B32 &gt; 0),AD32, -1)</f>
        <v>-1</v>
      </c>
    </row>
    <row r="33" spans="1:38" x14ac:dyDescent="0.25">
      <c r="A33" t="s">
        <v>82</v>
      </c>
      <c r="B33">
        <v>1</v>
      </c>
      <c r="C33">
        <v>35</v>
      </c>
      <c r="D33">
        <v>1</v>
      </c>
      <c r="E33">
        <v>0</v>
      </c>
      <c r="F33">
        <v>0</v>
      </c>
      <c r="G33">
        <v>15</v>
      </c>
      <c r="H33">
        <v>160</v>
      </c>
      <c r="I33" t="s">
        <v>51</v>
      </c>
      <c r="J33">
        <v>8.5831775665283203</v>
      </c>
      <c r="K33">
        <v>3.29669189453125</v>
      </c>
      <c r="L33">
        <v>0.134284973144531</v>
      </c>
      <c r="M33">
        <v>8.546875</v>
      </c>
      <c r="N33">
        <v>-311</v>
      </c>
      <c r="O33">
        <v>-151</v>
      </c>
      <c r="P33">
        <v>-1</v>
      </c>
      <c r="Q33" t="s">
        <v>51</v>
      </c>
      <c r="R33">
        <v>-311</v>
      </c>
      <c r="S33">
        <v>8.5831775665283203</v>
      </c>
      <c r="T33">
        <v>3.29669189453125</v>
      </c>
      <c r="U33">
        <v>0.134284973144531</v>
      </c>
      <c r="V33">
        <v>8.546875</v>
      </c>
      <c r="W33">
        <v>-151</v>
      </c>
      <c r="X33">
        <v>-1</v>
      </c>
      <c r="Y33">
        <v>-1</v>
      </c>
      <c r="Z33" t="b">
        <v>0</v>
      </c>
      <c r="AA33" t="b">
        <v>0</v>
      </c>
      <c r="AB33">
        <v>24</v>
      </c>
      <c r="AC33">
        <v>0</v>
      </c>
      <c r="AD33">
        <v>11.3052921295166</v>
      </c>
      <c r="AE33">
        <v>4.9240705966949401</v>
      </c>
      <c r="AF33">
        <v>43.555447663655301</v>
      </c>
      <c r="AG33" t="b">
        <v>0</v>
      </c>
      <c r="AH33">
        <v>70214</v>
      </c>
      <c r="AI33">
        <v>1730341</v>
      </c>
      <c r="AJ33">
        <v>2217081</v>
      </c>
      <c r="AK33">
        <v>4017636</v>
      </c>
      <c r="AL33">
        <f>IF(AND(HCBS!H33 &lt; 300000,'ASP-1'!B33 &gt; 0,'ASP-1-multithread'!B33 &gt; 0,'ASP-2'!B33 &gt; 0,'ASP-2-multithread'!B33 &gt; 0),AD33, -1)</f>
        <v>-1</v>
      </c>
    </row>
    <row r="34" spans="1:38" x14ac:dyDescent="0.25">
      <c r="A34" t="s">
        <v>83</v>
      </c>
      <c r="B34">
        <v>1</v>
      </c>
      <c r="C34">
        <v>13</v>
      </c>
      <c r="D34">
        <v>1</v>
      </c>
      <c r="E34">
        <v>0</v>
      </c>
      <c r="F34">
        <v>0</v>
      </c>
      <c r="G34">
        <v>14</v>
      </c>
      <c r="H34">
        <v>140</v>
      </c>
      <c r="I34" t="s">
        <v>51</v>
      </c>
      <c r="J34">
        <v>3.2832107543945299</v>
      </c>
      <c r="K34">
        <v>0.50119209289550704</v>
      </c>
      <c r="L34">
        <v>4.5925140380859299E-2</v>
      </c>
      <c r="M34">
        <v>3.265625</v>
      </c>
      <c r="N34">
        <v>-197</v>
      </c>
      <c r="O34">
        <v>-57</v>
      </c>
      <c r="P34">
        <v>-1</v>
      </c>
      <c r="Q34" t="s">
        <v>51</v>
      </c>
      <c r="R34">
        <v>-197</v>
      </c>
      <c r="S34">
        <v>3.2832107543945299</v>
      </c>
      <c r="T34">
        <v>0.50119209289550704</v>
      </c>
      <c r="U34">
        <v>4.5925140380859299E-2</v>
      </c>
      <c r="V34">
        <v>3.265625</v>
      </c>
      <c r="W34">
        <v>-57</v>
      </c>
      <c r="X34">
        <v>-1</v>
      </c>
      <c r="Y34">
        <v>-1</v>
      </c>
      <c r="Z34" t="b">
        <v>0</v>
      </c>
      <c r="AA34" t="b">
        <v>0</v>
      </c>
      <c r="AB34">
        <v>17</v>
      </c>
      <c r="AC34">
        <v>0</v>
      </c>
      <c r="AD34">
        <v>5.2595295906066797</v>
      </c>
      <c r="AE34">
        <v>3.09900951385498</v>
      </c>
      <c r="AF34">
        <v>58.921800143299599</v>
      </c>
      <c r="AG34" t="b">
        <v>0</v>
      </c>
      <c r="AH34">
        <v>42560</v>
      </c>
      <c r="AI34">
        <v>949511</v>
      </c>
      <c r="AJ34">
        <v>1212935</v>
      </c>
      <c r="AK34">
        <v>2205006</v>
      </c>
      <c r="AL34">
        <f>IF(AND(HCBS!H34 &lt; 300000,'ASP-1'!B34 &gt; 0,'ASP-1-multithread'!B34 &gt; 0,'ASP-2'!B34 &gt; 0,'ASP-2-multithread'!B34 &gt; 0),AD34, -1)</f>
        <v>-1</v>
      </c>
    </row>
    <row r="35" spans="1:38" x14ac:dyDescent="0.25">
      <c r="A35" t="s">
        <v>84</v>
      </c>
      <c r="B35">
        <v>1</v>
      </c>
      <c r="C35">
        <v>44</v>
      </c>
      <c r="D35">
        <v>1</v>
      </c>
      <c r="E35">
        <v>0</v>
      </c>
      <c r="F35">
        <v>0</v>
      </c>
      <c r="G35">
        <v>16</v>
      </c>
      <c r="H35">
        <v>172</v>
      </c>
      <c r="I35" t="s">
        <v>51</v>
      </c>
      <c r="J35">
        <v>20.0581951141357</v>
      </c>
      <c r="K35">
        <v>12.036115646362299</v>
      </c>
      <c r="L35">
        <v>0.62199783325195301</v>
      </c>
      <c r="M35">
        <v>19.90625</v>
      </c>
      <c r="N35">
        <v>-434</v>
      </c>
      <c r="O35">
        <v>-262</v>
      </c>
      <c r="P35">
        <v>-1</v>
      </c>
      <c r="Q35" t="s">
        <v>51</v>
      </c>
      <c r="R35">
        <v>-434</v>
      </c>
      <c r="S35">
        <v>20.0581951141357</v>
      </c>
      <c r="T35">
        <v>12.036115646362299</v>
      </c>
      <c r="U35">
        <v>0.62199783325195301</v>
      </c>
      <c r="V35">
        <v>19.90625</v>
      </c>
      <c r="W35">
        <v>-262</v>
      </c>
      <c r="X35">
        <v>-1</v>
      </c>
      <c r="Y35">
        <v>-1</v>
      </c>
      <c r="Z35" t="b">
        <v>0</v>
      </c>
      <c r="AA35" t="b">
        <v>0</v>
      </c>
      <c r="AB35">
        <v>30</v>
      </c>
      <c r="AC35">
        <v>0</v>
      </c>
      <c r="AD35">
        <v>23.369862079620301</v>
      </c>
      <c r="AE35">
        <v>6.9223515987396196</v>
      </c>
      <c r="AF35">
        <v>29.620849173843599</v>
      </c>
      <c r="AG35" t="b">
        <v>0</v>
      </c>
      <c r="AH35">
        <v>98021</v>
      </c>
      <c r="AI35">
        <v>2572695</v>
      </c>
      <c r="AJ35">
        <v>3287051</v>
      </c>
      <c r="AK35">
        <v>5957767</v>
      </c>
      <c r="AL35">
        <f>IF(AND(HCBS!H35 &lt; 300000,'ASP-1'!B35 &gt; 0,'ASP-1-multithread'!B35 &gt; 0,'ASP-2'!B35 &gt; 0,'ASP-2-multithread'!B35 &gt; 0),AD35, -1)</f>
        <v>-1</v>
      </c>
    </row>
    <row r="36" spans="1:38" x14ac:dyDescent="0.25">
      <c r="A36" t="s">
        <v>85</v>
      </c>
      <c r="B36">
        <v>1</v>
      </c>
      <c r="C36">
        <v>15</v>
      </c>
      <c r="D36">
        <v>1</v>
      </c>
      <c r="E36">
        <v>0</v>
      </c>
      <c r="F36">
        <v>0</v>
      </c>
      <c r="G36">
        <v>12</v>
      </c>
      <c r="H36">
        <v>157</v>
      </c>
      <c r="I36" t="s">
        <v>51</v>
      </c>
      <c r="J36">
        <v>7.0711135864257804</v>
      </c>
      <c r="K36">
        <v>0.99140357971191395</v>
      </c>
      <c r="L36">
        <v>0.19668388366699199</v>
      </c>
      <c r="M36">
        <v>7.078125</v>
      </c>
      <c r="N36">
        <v>-349</v>
      </c>
      <c r="O36">
        <v>-192</v>
      </c>
      <c r="P36">
        <v>-1</v>
      </c>
      <c r="Q36" t="s">
        <v>51</v>
      </c>
      <c r="R36">
        <v>-349</v>
      </c>
      <c r="S36">
        <v>7.0711135864257804</v>
      </c>
      <c r="T36">
        <v>0.99140357971191395</v>
      </c>
      <c r="U36">
        <v>0.19668388366699199</v>
      </c>
      <c r="V36">
        <v>7.078125</v>
      </c>
      <c r="W36">
        <v>-192</v>
      </c>
      <c r="X36">
        <v>-1</v>
      </c>
      <c r="Y36">
        <v>-1</v>
      </c>
      <c r="Z36" t="b">
        <v>0</v>
      </c>
      <c r="AA36" t="b">
        <v>0</v>
      </c>
      <c r="AB36">
        <v>26</v>
      </c>
      <c r="AC36">
        <v>0</v>
      </c>
      <c r="AD36">
        <v>8.3605349063873202</v>
      </c>
      <c r="AE36">
        <v>4.7758076190948398</v>
      </c>
      <c r="AF36">
        <v>57.1232304220893</v>
      </c>
      <c r="AG36" t="b">
        <v>0</v>
      </c>
      <c r="AH36">
        <v>77977</v>
      </c>
      <c r="AI36">
        <v>1959769</v>
      </c>
      <c r="AJ36">
        <v>2508597</v>
      </c>
      <c r="AK36">
        <v>4546343</v>
      </c>
      <c r="AL36">
        <f>IF(AND(HCBS!H36 &lt; 300000,'ASP-1'!B36 &gt; 0,'ASP-1-multithread'!B36 &gt; 0,'ASP-2'!B36 &gt; 0,'ASP-2-multithread'!B36 &gt; 0),AD36, -1)</f>
        <v>-1</v>
      </c>
    </row>
    <row r="37" spans="1:38" x14ac:dyDescent="0.25">
      <c r="A37" t="s">
        <v>86</v>
      </c>
      <c r="B37">
        <v>1</v>
      </c>
      <c r="C37">
        <v>10</v>
      </c>
      <c r="D37">
        <v>1</v>
      </c>
      <c r="E37">
        <v>0</v>
      </c>
      <c r="F37">
        <v>0</v>
      </c>
      <c r="G37">
        <v>13</v>
      </c>
      <c r="H37">
        <v>113</v>
      </c>
      <c r="I37" t="s">
        <v>51</v>
      </c>
      <c r="J37">
        <v>6.0522537231445304</v>
      </c>
      <c r="K37">
        <v>0.94397926330566395</v>
      </c>
      <c r="L37">
        <v>0.14077568054199199</v>
      </c>
      <c r="M37">
        <v>6</v>
      </c>
      <c r="N37">
        <v>-337</v>
      </c>
      <c r="O37">
        <v>-224</v>
      </c>
      <c r="P37">
        <v>-1</v>
      </c>
      <c r="Q37" t="s">
        <v>51</v>
      </c>
      <c r="R37">
        <v>-337</v>
      </c>
      <c r="S37">
        <v>6.0522537231445304</v>
      </c>
      <c r="T37">
        <v>0.94397926330566395</v>
      </c>
      <c r="U37">
        <v>0.14077568054199199</v>
      </c>
      <c r="V37">
        <v>6</v>
      </c>
      <c r="W37">
        <v>-224</v>
      </c>
      <c r="X37">
        <v>-1</v>
      </c>
      <c r="Y37">
        <v>-1</v>
      </c>
      <c r="Z37" t="b">
        <v>0</v>
      </c>
      <c r="AA37" t="b">
        <v>0</v>
      </c>
      <c r="AB37">
        <v>23</v>
      </c>
      <c r="AC37">
        <v>0</v>
      </c>
      <c r="AD37">
        <v>7.78346490859985</v>
      </c>
      <c r="AE37">
        <v>4.3609757423400799</v>
      </c>
      <c r="AF37">
        <v>56.028719773910701</v>
      </c>
      <c r="AG37" t="b">
        <v>0</v>
      </c>
      <c r="AH37">
        <v>67006</v>
      </c>
      <c r="AI37">
        <v>1681671</v>
      </c>
      <c r="AJ37">
        <v>2146794</v>
      </c>
      <c r="AK37">
        <v>3895471</v>
      </c>
      <c r="AL37">
        <f>IF(AND(HCBS!H37 &lt; 300000,'ASP-1'!B37 &gt; 0,'ASP-1-multithread'!B37 &gt; 0,'ASP-2'!B37 &gt; 0,'ASP-2-multithread'!B37 &gt; 0),AD37, -1)</f>
        <v>-1</v>
      </c>
    </row>
    <row r="38" spans="1:38" x14ac:dyDescent="0.25">
      <c r="A38" t="s">
        <v>87</v>
      </c>
      <c r="B38">
        <v>1</v>
      </c>
      <c r="C38">
        <v>18</v>
      </c>
      <c r="D38">
        <v>1</v>
      </c>
      <c r="E38">
        <v>0</v>
      </c>
      <c r="F38">
        <v>0</v>
      </c>
      <c r="G38">
        <v>13</v>
      </c>
      <c r="H38">
        <v>147</v>
      </c>
      <c r="I38" t="s">
        <v>51</v>
      </c>
      <c r="J38">
        <v>4.6704769134521396</v>
      </c>
      <c r="K38">
        <v>0.95595932006835904</v>
      </c>
      <c r="L38">
        <v>3.3945083618164E-2</v>
      </c>
      <c r="M38">
        <v>4.609375</v>
      </c>
      <c r="N38">
        <v>-227</v>
      </c>
      <c r="O38">
        <v>-80</v>
      </c>
      <c r="P38">
        <v>-1</v>
      </c>
      <c r="Q38" t="s">
        <v>51</v>
      </c>
      <c r="R38">
        <v>-227</v>
      </c>
      <c r="S38">
        <v>4.6704769134521396</v>
      </c>
      <c r="T38">
        <v>0.95595932006835904</v>
      </c>
      <c r="U38">
        <v>3.3945083618164E-2</v>
      </c>
      <c r="V38">
        <v>4.609375</v>
      </c>
      <c r="W38">
        <v>-80</v>
      </c>
      <c r="X38">
        <v>-1</v>
      </c>
      <c r="Y38">
        <v>-1</v>
      </c>
      <c r="Z38" t="b">
        <v>0</v>
      </c>
      <c r="AA38" t="b">
        <v>0</v>
      </c>
      <c r="AB38">
        <v>19</v>
      </c>
      <c r="AC38">
        <v>0</v>
      </c>
      <c r="AD38">
        <v>6.5898871421813903</v>
      </c>
      <c r="AE38">
        <v>3.5397980213165199</v>
      </c>
      <c r="AF38">
        <v>53.7156091590481</v>
      </c>
      <c r="AG38" t="b">
        <v>0</v>
      </c>
      <c r="AH38">
        <v>51145</v>
      </c>
      <c r="AI38">
        <v>1226150</v>
      </c>
      <c r="AJ38">
        <v>1563481</v>
      </c>
      <c r="AK38">
        <v>2840776</v>
      </c>
      <c r="AL38">
        <f>IF(AND(HCBS!H38 &lt; 300000,'ASP-1'!B38 &gt; 0,'ASP-1-multithread'!B38 &gt; 0,'ASP-2'!B38 &gt; 0,'ASP-2-multithread'!B38 &gt; 0),AD38, -1)</f>
        <v>-1</v>
      </c>
    </row>
    <row r="39" spans="1:38" x14ac:dyDescent="0.25">
      <c r="A39" t="s">
        <v>88</v>
      </c>
      <c r="B39">
        <v>1</v>
      </c>
      <c r="C39">
        <v>10</v>
      </c>
      <c r="D39">
        <v>1</v>
      </c>
      <c r="E39">
        <v>0</v>
      </c>
      <c r="F39">
        <v>0</v>
      </c>
      <c r="G39">
        <v>15</v>
      </c>
      <c r="H39">
        <v>141</v>
      </c>
      <c r="I39" t="s">
        <v>51</v>
      </c>
      <c r="J39">
        <v>5.2959728240966797</v>
      </c>
      <c r="K39">
        <v>0.634979248046875</v>
      </c>
      <c r="L39">
        <v>0.108325958251953</v>
      </c>
      <c r="M39">
        <v>5.296875</v>
      </c>
      <c r="N39">
        <v>-292</v>
      </c>
      <c r="O39">
        <v>-151</v>
      </c>
      <c r="P39">
        <v>-1</v>
      </c>
      <c r="Q39" t="s">
        <v>51</v>
      </c>
      <c r="R39">
        <v>-292</v>
      </c>
      <c r="S39">
        <v>5.2959728240966797</v>
      </c>
      <c r="T39">
        <v>0.634979248046875</v>
      </c>
      <c r="U39">
        <v>0.108325958251953</v>
      </c>
      <c r="V39">
        <v>5.296875</v>
      </c>
      <c r="W39">
        <v>-151</v>
      </c>
      <c r="X39">
        <v>-1</v>
      </c>
      <c r="Y39">
        <v>-1</v>
      </c>
      <c r="Z39" t="b">
        <v>0</v>
      </c>
      <c r="AA39" t="b">
        <v>0</v>
      </c>
      <c r="AB39">
        <v>22</v>
      </c>
      <c r="AC39">
        <v>0</v>
      </c>
      <c r="AD39">
        <v>8.0026111602783203</v>
      </c>
      <c r="AE39">
        <v>4.7563395500183097</v>
      </c>
      <c r="AF39">
        <v>59.434845136882601</v>
      </c>
      <c r="AG39" t="b">
        <v>0</v>
      </c>
      <c r="AH39">
        <v>62535</v>
      </c>
      <c r="AI39">
        <v>1546321</v>
      </c>
      <c r="AJ39">
        <v>1973206</v>
      </c>
      <c r="AK39">
        <v>3582062</v>
      </c>
      <c r="AL39">
        <f>IF(AND(HCBS!H39 &lt; 300000,'ASP-1'!B39 &gt; 0,'ASP-1-multithread'!B39 &gt; 0,'ASP-2'!B39 &gt; 0,'ASP-2-multithread'!B39 &gt; 0),AD39, -1)</f>
        <v>-1</v>
      </c>
    </row>
    <row r="40" spans="1:38" x14ac:dyDescent="0.25">
      <c r="A40" t="s">
        <v>89</v>
      </c>
      <c r="B40">
        <v>1</v>
      </c>
      <c r="C40">
        <v>9</v>
      </c>
      <c r="D40">
        <v>1</v>
      </c>
      <c r="E40">
        <v>0</v>
      </c>
      <c r="F40">
        <v>0</v>
      </c>
      <c r="G40">
        <v>19</v>
      </c>
      <c r="H40">
        <v>145</v>
      </c>
      <c r="I40" t="s">
        <v>51</v>
      </c>
      <c r="J40">
        <v>5.6538944244384703</v>
      </c>
      <c r="K40">
        <v>0.57457351684570301</v>
      </c>
      <c r="L40">
        <v>3.19461822509765E-2</v>
      </c>
      <c r="M40">
        <v>5.640625</v>
      </c>
      <c r="N40">
        <v>-311</v>
      </c>
      <c r="O40">
        <v>-166</v>
      </c>
      <c r="P40">
        <v>-1</v>
      </c>
      <c r="Q40" t="s">
        <v>51</v>
      </c>
      <c r="R40">
        <v>-311</v>
      </c>
      <c r="S40">
        <v>5.6538944244384703</v>
      </c>
      <c r="T40">
        <v>0.57457351684570301</v>
      </c>
      <c r="U40">
        <v>3.19461822509765E-2</v>
      </c>
      <c r="V40">
        <v>5.640625</v>
      </c>
      <c r="W40">
        <v>-166</v>
      </c>
      <c r="X40">
        <v>-1</v>
      </c>
      <c r="Y40">
        <v>-1</v>
      </c>
      <c r="Z40" t="b">
        <v>0</v>
      </c>
      <c r="AA40" t="b">
        <v>0</v>
      </c>
      <c r="AB40">
        <v>23</v>
      </c>
      <c r="AC40">
        <v>0</v>
      </c>
      <c r="AD40">
        <v>9.5630979537963796</v>
      </c>
      <c r="AE40">
        <v>5.8510763645172101</v>
      </c>
      <c r="AF40">
        <v>61.183900790166298</v>
      </c>
      <c r="AG40" t="b">
        <v>0</v>
      </c>
      <c r="AH40">
        <v>66826</v>
      </c>
      <c r="AI40">
        <v>1669699</v>
      </c>
      <c r="AJ40">
        <v>2130622</v>
      </c>
      <c r="AK40">
        <v>3867147</v>
      </c>
      <c r="AL40">
        <f>IF(AND(HCBS!H40 &lt; 300000,'ASP-1'!B40 &gt; 0,'ASP-1-multithread'!B40 &gt; 0,'ASP-2'!B40 &gt; 0,'ASP-2-multithread'!B40 &gt; 0),AD40, -1)</f>
        <v>-1</v>
      </c>
    </row>
    <row r="41" spans="1:38" x14ac:dyDescent="0.25">
      <c r="A41" t="s">
        <v>90</v>
      </c>
      <c r="B41">
        <v>1</v>
      </c>
      <c r="C41">
        <v>54</v>
      </c>
      <c r="D41">
        <v>1</v>
      </c>
      <c r="E41">
        <v>0</v>
      </c>
      <c r="F41">
        <v>0</v>
      </c>
      <c r="G41">
        <v>17</v>
      </c>
      <c r="H41">
        <v>138</v>
      </c>
      <c r="I41" t="s">
        <v>51</v>
      </c>
      <c r="J41">
        <v>11.3986415863037</v>
      </c>
      <c r="K41">
        <v>3.3605880737304599</v>
      </c>
      <c r="L41">
        <v>0.3963623046875</v>
      </c>
      <c r="M41">
        <v>11.34375</v>
      </c>
      <c r="N41">
        <v>-451</v>
      </c>
      <c r="O41">
        <v>-313</v>
      </c>
      <c r="P41">
        <v>-1</v>
      </c>
      <c r="Q41" t="s">
        <v>51</v>
      </c>
      <c r="R41">
        <v>-451</v>
      </c>
      <c r="S41">
        <v>11.3986415863037</v>
      </c>
      <c r="T41">
        <v>3.3605880737304599</v>
      </c>
      <c r="U41">
        <v>0.3963623046875</v>
      </c>
      <c r="V41">
        <v>11.34375</v>
      </c>
      <c r="W41">
        <v>-313</v>
      </c>
      <c r="X41">
        <v>-1</v>
      </c>
      <c r="Y41">
        <v>-1</v>
      </c>
      <c r="Z41" t="b">
        <v>0</v>
      </c>
      <c r="AA41" t="b">
        <v>0</v>
      </c>
      <c r="AB41">
        <v>28</v>
      </c>
      <c r="AC41">
        <v>0</v>
      </c>
      <c r="AD41">
        <v>15.339295387268001</v>
      </c>
      <c r="AE41">
        <v>7.2712900638580296</v>
      </c>
      <c r="AF41">
        <v>47.4030252386518</v>
      </c>
      <c r="AG41" t="b">
        <v>0</v>
      </c>
      <c r="AH41">
        <v>95838</v>
      </c>
      <c r="AI41">
        <v>2566832</v>
      </c>
      <c r="AJ41">
        <v>3273103</v>
      </c>
      <c r="AK41">
        <v>5935773</v>
      </c>
      <c r="AL41">
        <f>IF(AND(HCBS!H41 &lt; 300000,'ASP-1'!B41 &gt; 0,'ASP-1-multithread'!B41 &gt; 0,'ASP-2'!B41 &gt; 0,'ASP-2-multithread'!B41 &gt; 0),AD41, -1)</f>
        <v>-1</v>
      </c>
    </row>
    <row r="42" spans="1:38" x14ac:dyDescent="0.25">
      <c r="A42" t="s">
        <v>91</v>
      </c>
      <c r="B42">
        <v>1</v>
      </c>
      <c r="C42">
        <v>10</v>
      </c>
      <c r="D42">
        <v>1</v>
      </c>
      <c r="E42">
        <v>0</v>
      </c>
      <c r="F42">
        <v>0</v>
      </c>
      <c r="G42">
        <v>16</v>
      </c>
      <c r="H42">
        <v>182</v>
      </c>
      <c r="I42" t="s">
        <v>51</v>
      </c>
      <c r="J42">
        <v>6.7406444549560502</v>
      </c>
      <c r="K42">
        <v>0.54462242126464799</v>
      </c>
      <c r="L42">
        <v>0.141273498535156</v>
      </c>
      <c r="M42">
        <v>6.671875</v>
      </c>
      <c r="N42">
        <v>-317</v>
      </c>
      <c r="O42">
        <v>-135</v>
      </c>
      <c r="P42">
        <v>-1</v>
      </c>
      <c r="Q42" t="s">
        <v>51</v>
      </c>
      <c r="R42">
        <v>-317</v>
      </c>
      <c r="S42">
        <v>6.7406444549560502</v>
      </c>
      <c r="T42">
        <v>0.54462242126464799</v>
      </c>
      <c r="U42">
        <v>0.141273498535156</v>
      </c>
      <c r="V42">
        <v>6.671875</v>
      </c>
      <c r="W42">
        <v>-135</v>
      </c>
      <c r="X42">
        <v>-1</v>
      </c>
      <c r="Y42">
        <v>-1</v>
      </c>
      <c r="Z42" t="b">
        <v>0</v>
      </c>
      <c r="AA42" t="b">
        <v>0</v>
      </c>
      <c r="AB42">
        <v>23</v>
      </c>
      <c r="AC42">
        <v>0</v>
      </c>
      <c r="AD42">
        <v>10.245000123977601</v>
      </c>
      <c r="AE42">
        <v>6.0148124694824201</v>
      </c>
      <c r="AF42">
        <v>58.7097354484672</v>
      </c>
      <c r="AG42" t="b">
        <v>0</v>
      </c>
      <c r="AH42">
        <v>72979</v>
      </c>
      <c r="AI42">
        <v>1997139</v>
      </c>
      <c r="AJ42">
        <v>2552204</v>
      </c>
      <c r="AK42">
        <v>4622322</v>
      </c>
      <c r="AL42">
        <f>IF(AND(HCBS!H42 &lt; 300000,'ASP-1'!B42 &gt; 0,'ASP-1-multithread'!B42 &gt; 0,'ASP-2'!B42 &gt; 0,'ASP-2-multithread'!B42 &gt; 0),AD42, -1)</f>
        <v>-1</v>
      </c>
    </row>
    <row r="43" spans="1:38" x14ac:dyDescent="0.25">
      <c r="A43" t="s">
        <v>92</v>
      </c>
      <c r="B43">
        <v>1</v>
      </c>
      <c r="C43">
        <v>140</v>
      </c>
      <c r="D43">
        <v>1</v>
      </c>
      <c r="E43">
        <v>0</v>
      </c>
      <c r="F43">
        <v>0</v>
      </c>
      <c r="G43">
        <v>17</v>
      </c>
      <c r="H43">
        <v>173</v>
      </c>
      <c r="I43" t="s">
        <v>51</v>
      </c>
      <c r="J43">
        <v>99.596593856811495</v>
      </c>
      <c r="K43">
        <v>84.333675384521399</v>
      </c>
      <c r="L43">
        <v>29.238908767700099</v>
      </c>
      <c r="M43">
        <v>99.09375</v>
      </c>
      <c r="N43">
        <v>-705</v>
      </c>
      <c r="O43">
        <v>-532</v>
      </c>
      <c r="P43">
        <v>-1</v>
      </c>
      <c r="Q43" t="s">
        <v>51</v>
      </c>
      <c r="R43">
        <v>-705</v>
      </c>
      <c r="S43">
        <v>99.596593856811495</v>
      </c>
      <c r="T43">
        <v>84.333675384521399</v>
      </c>
      <c r="U43">
        <v>29.238908767700099</v>
      </c>
      <c r="V43">
        <v>99.09375</v>
      </c>
      <c r="W43">
        <v>-532</v>
      </c>
      <c r="X43">
        <v>-1</v>
      </c>
      <c r="Y43">
        <v>-1</v>
      </c>
      <c r="Z43" t="b">
        <v>0</v>
      </c>
      <c r="AA43" t="b">
        <v>0</v>
      </c>
      <c r="AB43">
        <v>41</v>
      </c>
      <c r="AC43">
        <v>0</v>
      </c>
      <c r="AD43">
        <v>108.165292978286</v>
      </c>
      <c r="AE43">
        <v>12.655118227005</v>
      </c>
      <c r="AF43">
        <v>11.6997956355052</v>
      </c>
      <c r="AG43" t="b">
        <v>0</v>
      </c>
      <c r="AH43">
        <v>154776</v>
      </c>
      <c r="AI43">
        <v>4567330</v>
      </c>
      <c r="AJ43">
        <v>5867201</v>
      </c>
      <c r="AK43">
        <v>10589307</v>
      </c>
      <c r="AL43">
        <f>IF(AND(HCBS!H43 &lt; 300000,'ASP-1'!B43 &gt; 0,'ASP-1-multithread'!B43 &gt; 0,'ASP-2'!B43 &gt; 0,'ASP-2-multithread'!B43 &gt; 0),AD43, -1)</f>
        <v>-1</v>
      </c>
    </row>
    <row r="44" spans="1:38" x14ac:dyDescent="0.25">
      <c r="A44" t="s">
        <v>93</v>
      </c>
      <c r="B44">
        <v>1</v>
      </c>
      <c r="C44">
        <v>38</v>
      </c>
      <c r="D44">
        <v>1</v>
      </c>
      <c r="E44">
        <v>0</v>
      </c>
      <c r="F44">
        <v>0</v>
      </c>
      <c r="G44">
        <v>15</v>
      </c>
      <c r="H44">
        <v>180</v>
      </c>
      <c r="I44" t="s">
        <v>51</v>
      </c>
      <c r="J44">
        <v>26.789852142333899</v>
      </c>
      <c r="K44">
        <v>17.091972351074201</v>
      </c>
      <c r="L44">
        <v>2.5603752136230402</v>
      </c>
      <c r="M44">
        <v>26.640625</v>
      </c>
      <c r="N44">
        <v>-486</v>
      </c>
      <c r="O44">
        <v>-306</v>
      </c>
      <c r="P44">
        <v>-1</v>
      </c>
      <c r="Q44" t="s">
        <v>51</v>
      </c>
      <c r="R44">
        <v>-486</v>
      </c>
      <c r="S44">
        <v>26.789852142333899</v>
      </c>
      <c r="T44">
        <v>17.091972351074201</v>
      </c>
      <c r="U44">
        <v>2.5603752136230402</v>
      </c>
      <c r="V44">
        <v>26.640625</v>
      </c>
      <c r="W44">
        <v>-306</v>
      </c>
      <c r="X44">
        <v>-1</v>
      </c>
      <c r="Y44">
        <v>-1</v>
      </c>
      <c r="Z44" t="b">
        <v>0</v>
      </c>
      <c r="AA44" t="b">
        <v>0</v>
      </c>
      <c r="AB44">
        <v>31</v>
      </c>
      <c r="AC44">
        <v>0</v>
      </c>
      <c r="AD44">
        <v>34.042672634124699</v>
      </c>
      <c r="AE44">
        <v>8.0879738330840993</v>
      </c>
      <c r="AF44">
        <v>23.758339775522298</v>
      </c>
      <c r="AG44" t="b">
        <v>0</v>
      </c>
      <c r="AH44">
        <v>107979</v>
      </c>
      <c r="AI44">
        <v>3024706</v>
      </c>
      <c r="AJ44">
        <v>3890132</v>
      </c>
      <c r="AK44">
        <v>7022817</v>
      </c>
      <c r="AL44">
        <f>IF(AND(HCBS!H44 &lt; 300000,'ASP-1'!B44 &gt; 0,'ASP-1-multithread'!B44 &gt; 0,'ASP-2'!B44 &gt; 0,'ASP-2-multithread'!B44 &gt; 0),AD44, -1)</f>
        <v>-1</v>
      </c>
    </row>
    <row r="45" spans="1:38" x14ac:dyDescent="0.25">
      <c r="A45" t="s">
        <v>94</v>
      </c>
      <c r="B45">
        <v>1</v>
      </c>
      <c r="C45">
        <v>30</v>
      </c>
      <c r="D45">
        <v>1</v>
      </c>
      <c r="E45">
        <v>0</v>
      </c>
      <c r="F45">
        <v>0</v>
      </c>
      <c r="G45">
        <v>15</v>
      </c>
      <c r="H45">
        <v>188</v>
      </c>
      <c r="I45" t="s">
        <v>51</v>
      </c>
      <c r="J45">
        <v>36.5251750946044</v>
      </c>
      <c r="K45">
        <v>24.393714904785099</v>
      </c>
      <c r="L45">
        <v>1.8285560607910101</v>
      </c>
      <c r="M45">
        <v>34.125</v>
      </c>
      <c r="N45">
        <v>-457</v>
      </c>
      <c r="O45">
        <v>-269</v>
      </c>
      <c r="P45">
        <v>-1</v>
      </c>
      <c r="Q45" t="s">
        <v>51</v>
      </c>
      <c r="R45">
        <v>-457</v>
      </c>
      <c r="S45">
        <v>36.5251750946044</v>
      </c>
      <c r="T45">
        <v>24.393714904785099</v>
      </c>
      <c r="U45">
        <v>1.8285560607910101</v>
      </c>
      <c r="V45">
        <v>34.125</v>
      </c>
      <c r="W45">
        <v>-269</v>
      </c>
      <c r="X45">
        <v>-1</v>
      </c>
      <c r="Y45">
        <v>-1</v>
      </c>
      <c r="Z45" t="b">
        <v>0</v>
      </c>
      <c r="AA45" t="b">
        <v>0</v>
      </c>
      <c r="AB45">
        <v>30</v>
      </c>
      <c r="AC45">
        <v>0</v>
      </c>
      <c r="AD45">
        <v>43.444530248641897</v>
      </c>
      <c r="AE45">
        <v>9.5800712108612007</v>
      </c>
      <c r="AF45">
        <v>22.051271255627501</v>
      </c>
      <c r="AG45" t="b">
        <v>0</v>
      </c>
      <c r="AH45">
        <v>103334</v>
      </c>
      <c r="AI45">
        <v>2909064</v>
      </c>
      <c r="AJ45">
        <v>3734565</v>
      </c>
      <c r="AK45">
        <v>6746963</v>
      </c>
      <c r="AL45">
        <f>IF(AND(HCBS!H45 &lt; 300000,'ASP-1'!B45 &gt; 0,'ASP-1-multithread'!B45 &gt; 0,'ASP-2'!B45 &gt; 0,'ASP-2-multithread'!B45 &gt; 0),AD45, -1)</f>
        <v>-1</v>
      </c>
    </row>
    <row r="46" spans="1:38" x14ac:dyDescent="0.25">
      <c r="A46" t="s">
        <v>95</v>
      </c>
      <c r="B46">
        <v>1</v>
      </c>
      <c r="C46">
        <v>57</v>
      </c>
      <c r="D46">
        <v>1</v>
      </c>
      <c r="E46">
        <v>0</v>
      </c>
      <c r="F46">
        <v>0</v>
      </c>
      <c r="G46">
        <v>19</v>
      </c>
      <c r="H46">
        <v>205</v>
      </c>
      <c r="I46" t="s">
        <v>51</v>
      </c>
      <c r="J46">
        <v>144.23819351196201</v>
      </c>
      <c r="K46">
        <v>125.532821655273</v>
      </c>
      <c r="L46">
        <v>6.8275032043456996</v>
      </c>
      <c r="M46">
        <v>139.265625</v>
      </c>
      <c r="N46">
        <v>-759</v>
      </c>
      <c r="O46">
        <v>-554</v>
      </c>
      <c r="P46">
        <v>-1</v>
      </c>
      <c r="Q46" t="s">
        <v>51</v>
      </c>
      <c r="R46">
        <v>-759</v>
      </c>
      <c r="S46">
        <v>144.23819351196201</v>
      </c>
      <c r="T46">
        <v>125.532821655273</v>
      </c>
      <c r="U46">
        <v>6.8275032043456996</v>
      </c>
      <c r="V46">
        <v>139.265625</v>
      </c>
      <c r="W46">
        <v>-554</v>
      </c>
      <c r="X46">
        <v>-1</v>
      </c>
      <c r="Y46">
        <v>-1</v>
      </c>
      <c r="Z46" t="b">
        <v>0</v>
      </c>
      <c r="AA46" t="b">
        <v>0</v>
      </c>
      <c r="AB46">
        <v>45</v>
      </c>
      <c r="AC46">
        <v>0</v>
      </c>
      <c r="AD46">
        <v>160.34775090217499</v>
      </c>
      <c r="AE46">
        <v>17.0715057849884</v>
      </c>
      <c r="AF46">
        <v>10.6465514414376</v>
      </c>
      <c r="AG46" t="b">
        <v>0</v>
      </c>
      <c r="AH46">
        <v>171528</v>
      </c>
      <c r="AI46">
        <v>5044679</v>
      </c>
      <c r="AJ46">
        <v>6490083</v>
      </c>
      <c r="AK46">
        <v>11706290</v>
      </c>
      <c r="AL46">
        <f>IF(AND(HCBS!H46 &lt; 300000,'ASP-1'!B46 &gt; 0,'ASP-1-multithread'!B46 &gt; 0,'ASP-2'!B46 &gt; 0,'ASP-2-multithread'!B46 &gt; 0),AD46, -1)</f>
        <v>-1</v>
      </c>
    </row>
    <row r="47" spans="1:38" x14ac:dyDescent="0.25">
      <c r="A47" t="s">
        <v>96</v>
      </c>
      <c r="B47">
        <v>1</v>
      </c>
      <c r="C47">
        <v>15</v>
      </c>
      <c r="D47">
        <v>1</v>
      </c>
      <c r="E47">
        <v>0</v>
      </c>
      <c r="F47">
        <v>0</v>
      </c>
      <c r="G47">
        <v>20</v>
      </c>
      <c r="H47">
        <v>209</v>
      </c>
      <c r="I47" t="s">
        <v>51</v>
      </c>
      <c r="J47">
        <v>17.5342617034912</v>
      </c>
      <c r="K47">
        <v>3.0705547332763601</v>
      </c>
      <c r="L47">
        <v>2.1076068878173801</v>
      </c>
      <c r="M47">
        <v>17</v>
      </c>
      <c r="N47">
        <v>-609</v>
      </c>
      <c r="O47">
        <v>-400</v>
      </c>
      <c r="P47">
        <v>-1</v>
      </c>
      <c r="Q47" t="s">
        <v>51</v>
      </c>
      <c r="R47">
        <v>-609</v>
      </c>
      <c r="S47">
        <v>17.5342617034912</v>
      </c>
      <c r="T47">
        <v>3.0705547332763601</v>
      </c>
      <c r="U47">
        <v>2.1076068878173801</v>
      </c>
      <c r="V47">
        <v>17</v>
      </c>
      <c r="W47">
        <v>-400</v>
      </c>
      <c r="X47">
        <v>-1</v>
      </c>
      <c r="Y47">
        <v>-1</v>
      </c>
      <c r="Z47" t="b">
        <v>0</v>
      </c>
      <c r="AA47" t="b">
        <v>0</v>
      </c>
      <c r="AB47">
        <v>38</v>
      </c>
      <c r="AC47">
        <v>0</v>
      </c>
      <c r="AD47">
        <v>23.666883468627901</v>
      </c>
      <c r="AE47">
        <v>13.187759876251199</v>
      </c>
      <c r="AF47">
        <v>55.722418601217498</v>
      </c>
      <c r="AG47" t="b">
        <v>0</v>
      </c>
      <c r="AH47">
        <v>138575</v>
      </c>
      <c r="AI47">
        <v>4020781</v>
      </c>
      <c r="AJ47">
        <v>5160968</v>
      </c>
      <c r="AK47">
        <v>9320324</v>
      </c>
      <c r="AL47">
        <f>IF(AND(HCBS!H47 &lt; 300000,'ASP-1'!B47 &gt; 0,'ASP-1-multithread'!B47 &gt; 0,'ASP-2'!B47 &gt; 0,'ASP-2-multithread'!B47 &gt; 0),AD47, -1)</f>
        <v>-1</v>
      </c>
    </row>
    <row r="48" spans="1:38" x14ac:dyDescent="0.25">
      <c r="A48" t="s">
        <v>97</v>
      </c>
      <c r="B48">
        <v>1</v>
      </c>
      <c r="C48">
        <v>106</v>
      </c>
      <c r="D48">
        <v>1</v>
      </c>
      <c r="E48">
        <v>0</v>
      </c>
      <c r="F48">
        <v>0</v>
      </c>
      <c r="G48">
        <v>18</v>
      </c>
      <c r="H48">
        <v>164</v>
      </c>
      <c r="I48" t="s">
        <v>51</v>
      </c>
      <c r="J48">
        <v>46.908948898315401</v>
      </c>
      <c r="K48">
        <v>31.2182216644287</v>
      </c>
      <c r="L48">
        <v>2.4310836791992099</v>
      </c>
      <c r="M48">
        <v>46.015625</v>
      </c>
      <c r="N48">
        <v>-673</v>
      </c>
      <c r="O48">
        <v>-509</v>
      </c>
      <c r="P48">
        <v>-1</v>
      </c>
      <c r="Q48" t="s">
        <v>51</v>
      </c>
      <c r="R48">
        <v>-673</v>
      </c>
      <c r="S48">
        <v>46.908948898315401</v>
      </c>
      <c r="T48">
        <v>31.2182216644287</v>
      </c>
      <c r="U48">
        <v>2.4310836791992099</v>
      </c>
      <c r="V48">
        <v>46.015625</v>
      </c>
      <c r="W48">
        <v>-509</v>
      </c>
      <c r="X48">
        <v>-1</v>
      </c>
      <c r="Y48">
        <v>-1</v>
      </c>
      <c r="Z48" t="b">
        <v>0</v>
      </c>
      <c r="AA48" t="b">
        <v>0</v>
      </c>
      <c r="AB48">
        <v>39</v>
      </c>
      <c r="AC48">
        <v>0</v>
      </c>
      <c r="AD48">
        <v>54.467276573181103</v>
      </c>
      <c r="AE48">
        <v>13.601593971252401</v>
      </c>
      <c r="AF48">
        <v>24.972047120765399</v>
      </c>
      <c r="AG48" t="b">
        <v>0</v>
      </c>
      <c r="AH48">
        <v>144953</v>
      </c>
      <c r="AI48">
        <v>4198249</v>
      </c>
      <c r="AJ48">
        <v>5401991</v>
      </c>
      <c r="AK48">
        <v>9745193</v>
      </c>
      <c r="AL48">
        <f>IF(AND(HCBS!H48 &lt; 300000,'ASP-1'!B48 &gt; 0,'ASP-1-multithread'!B48 &gt; 0,'ASP-2'!B48 &gt; 0,'ASP-2-multithread'!B48 &gt; 0),AD48, -1)</f>
        <v>-1</v>
      </c>
    </row>
    <row r="49" spans="1:38" x14ac:dyDescent="0.25">
      <c r="A49" t="s">
        <v>98</v>
      </c>
      <c r="B49">
        <v>1</v>
      </c>
      <c r="C49">
        <v>14</v>
      </c>
      <c r="D49">
        <v>1</v>
      </c>
      <c r="E49">
        <v>0</v>
      </c>
      <c r="F49">
        <v>0</v>
      </c>
      <c r="G49">
        <v>14</v>
      </c>
      <c r="H49">
        <v>179</v>
      </c>
      <c r="I49" t="s">
        <v>51</v>
      </c>
      <c r="J49">
        <v>25.399093627929599</v>
      </c>
      <c r="K49">
        <v>11.295808792114199</v>
      </c>
      <c r="L49">
        <v>1.2390060424804601</v>
      </c>
      <c r="M49">
        <v>24.859375</v>
      </c>
      <c r="N49">
        <v>-617</v>
      </c>
      <c r="O49">
        <v>-438</v>
      </c>
      <c r="P49">
        <v>-1</v>
      </c>
      <c r="Q49" t="s">
        <v>51</v>
      </c>
      <c r="R49">
        <v>-617</v>
      </c>
      <c r="S49">
        <v>25.399093627929599</v>
      </c>
      <c r="T49">
        <v>11.295808792114199</v>
      </c>
      <c r="U49">
        <v>1.2390060424804601</v>
      </c>
      <c r="V49">
        <v>24.859375</v>
      </c>
      <c r="W49">
        <v>-438</v>
      </c>
      <c r="X49">
        <v>-1</v>
      </c>
      <c r="Y49">
        <v>-1</v>
      </c>
      <c r="Z49" t="b">
        <v>0</v>
      </c>
      <c r="AA49" t="b">
        <v>0</v>
      </c>
      <c r="AB49">
        <v>32</v>
      </c>
      <c r="AC49">
        <v>0</v>
      </c>
      <c r="AD49">
        <v>28.487120151519701</v>
      </c>
      <c r="AE49">
        <v>10.9773213863372</v>
      </c>
      <c r="AF49">
        <v>38.534331753965098</v>
      </c>
      <c r="AG49" t="b">
        <v>0</v>
      </c>
      <c r="AH49">
        <v>134262</v>
      </c>
      <c r="AI49">
        <v>3867906</v>
      </c>
      <c r="AJ49">
        <v>4969227</v>
      </c>
      <c r="AK49">
        <v>8971395</v>
      </c>
      <c r="AL49">
        <f>IF(AND(HCBS!H49 &lt; 300000,'ASP-1'!B49 &gt; 0,'ASP-1-multithread'!B49 &gt; 0,'ASP-2'!B49 &gt; 0,'ASP-2-multithread'!B49 &gt; 0),AD49, -1)</f>
        <v>-1</v>
      </c>
    </row>
    <row r="50" spans="1:38" x14ac:dyDescent="0.25">
      <c r="A50" t="s">
        <v>99</v>
      </c>
      <c r="B50">
        <v>1</v>
      </c>
      <c r="C50">
        <v>40</v>
      </c>
      <c r="D50">
        <v>1</v>
      </c>
      <c r="E50">
        <v>0</v>
      </c>
      <c r="F50">
        <v>0</v>
      </c>
      <c r="G50">
        <v>18</v>
      </c>
      <c r="H50">
        <v>193</v>
      </c>
      <c r="I50" t="s">
        <v>51</v>
      </c>
      <c r="J50">
        <v>12.338130950927701</v>
      </c>
      <c r="K50">
        <v>3.9291725158691402</v>
      </c>
      <c r="L50">
        <v>0.31599235534667902</v>
      </c>
      <c r="M50">
        <v>11.953125</v>
      </c>
      <c r="N50">
        <v>-371</v>
      </c>
      <c r="O50">
        <v>-178</v>
      </c>
      <c r="P50">
        <v>-1</v>
      </c>
      <c r="Q50" t="s">
        <v>51</v>
      </c>
      <c r="R50">
        <v>-371</v>
      </c>
      <c r="S50">
        <v>12.338130950927701</v>
      </c>
      <c r="T50">
        <v>3.9291725158691402</v>
      </c>
      <c r="U50">
        <v>0.31599235534667902</v>
      </c>
      <c r="V50">
        <v>11.953125</v>
      </c>
      <c r="W50">
        <v>-178</v>
      </c>
      <c r="X50">
        <v>-1</v>
      </c>
      <c r="Y50">
        <v>-1</v>
      </c>
      <c r="Z50" t="b">
        <v>0</v>
      </c>
      <c r="AA50" t="b">
        <v>0</v>
      </c>
      <c r="AB50">
        <v>26</v>
      </c>
      <c r="AC50">
        <v>0</v>
      </c>
      <c r="AD50">
        <v>17.778865575790402</v>
      </c>
      <c r="AE50">
        <v>8.5192787647247297</v>
      </c>
      <c r="AF50">
        <v>47.918011013736901</v>
      </c>
      <c r="AG50" t="b">
        <v>0</v>
      </c>
      <c r="AH50">
        <v>85915</v>
      </c>
      <c r="AI50">
        <v>2380697</v>
      </c>
      <c r="AJ50">
        <v>3047449</v>
      </c>
      <c r="AK50">
        <v>5514061</v>
      </c>
      <c r="AL50">
        <f>IF(AND(HCBS!H50 &lt; 300000,'ASP-1'!B50 &gt; 0,'ASP-1-multithread'!B50 &gt; 0,'ASP-2'!B50 &gt; 0,'ASP-2-multithread'!B50 &gt; 0),AD50, -1)</f>
        <v>-1</v>
      </c>
    </row>
    <row r="51" spans="1:38" x14ac:dyDescent="0.25">
      <c r="A51" t="s">
        <v>100</v>
      </c>
      <c r="B51">
        <v>1</v>
      </c>
      <c r="C51">
        <v>85</v>
      </c>
      <c r="D51">
        <v>1</v>
      </c>
      <c r="E51">
        <v>0</v>
      </c>
      <c r="F51">
        <v>0</v>
      </c>
      <c r="G51">
        <v>17</v>
      </c>
      <c r="H51">
        <v>186</v>
      </c>
      <c r="I51" t="s">
        <v>51</v>
      </c>
      <c r="J51">
        <v>40.992479324340799</v>
      </c>
      <c r="K51">
        <v>25.6971130371093</v>
      </c>
      <c r="L51">
        <v>9.2855453491210902</v>
      </c>
      <c r="M51">
        <v>39.8125</v>
      </c>
      <c r="N51">
        <v>-629</v>
      </c>
      <c r="O51">
        <v>-443</v>
      </c>
      <c r="P51">
        <v>-1</v>
      </c>
      <c r="Q51" t="s">
        <v>51</v>
      </c>
      <c r="R51">
        <v>-629</v>
      </c>
      <c r="S51">
        <v>40.992479324340799</v>
      </c>
      <c r="T51">
        <v>25.6971130371093</v>
      </c>
      <c r="U51">
        <v>9.2855453491210902</v>
      </c>
      <c r="V51">
        <v>39.8125</v>
      </c>
      <c r="W51">
        <v>-443</v>
      </c>
      <c r="X51">
        <v>-1</v>
      </c>
      <c r="Y51">
        <v>-1</v>
      </c>
      <c r="Z51" t="b">
        <v>0</v>
      </c>
      <c r="AA51" t="b">
        <v>0</v>
      </c>
      <c r="AB51">
        <v>38</v>
      </c>
      <c r="AC51">
        <v>0</v>
      </c>
      <c r="AD51">
        <v>46.9848277568817</v>
      </c>
      <c r="AE51">
        <v>13.204732894897401</v>
      </c>
      <c r="AF51">
        <v>28.1042488081983</v>
      </c>
      <c r="AG51" t="b">
        <v>0</v>
      </c>
      <c r="AH51">
        <v>140456</v>
      </c>
      <c r="AI51">
        <v>4133429</v>
      </c>
      <c r="AJ51">
        <v>5299088</v>
      </c>
      <c r="AK51">
        <v>9572973</v>
      </c>
      <c r="AL51">
        <f>IF(AND(HCBS!H51 &lt; 300000,'ASP-1'!B51 &gt; 0,'ASP-1-multithread'!B51 &gt; 0,'ASP-2'!B51 &gt; 0,'ASP-2-multithread'!B51 &gt; 0),AD51, -1)</f>
        <v>-1</v>
      </c>
    </row>
    <row r="52" spans="1:38" x14ac:dyDescent="0.25">
      <c r="A52" t="s">
        <v>101</v>
      </c>
      <c r="B52">
        <v>1</v>
      </c>
      <c r="C52">
        <v>57</v>
      </c>
      <c r="D52">
        <v>1</v>
      </c>
      <c r="E52">
        <v>0</v>
      </c>
      <c r="F52">
        <v>0</v>
      </c>
      <c r="G52">
        <v>17</v>
      </c>
      <c r="H52">
        <v>187</v>
      </c>
      <c r="I52" t="s">
        <v>51</v>
      </c>
      <c r="J52">
        <v>36.303033828735302</v>
      </c>
      <c r="K52">
        <v>22.832729339599599</v>
      </c>
      <c r="L52">
        <v>3.3266429901122998</v>
      </c>
      <c r="M52">
        <v>35.328125</v>
      </c>
      <c r="N52">
        <v>-543</v>
      </c>
      <c r="O52">
        <v>-356</v>
      </c>
      <c r="P52">
        <v>-1</v>
      </c>
      <c r="Q52" t="s">
        <v>51</v>
      </c>
      <c r="R52">
        <v>-543</v>
      </c>
      <c r="S52">
        <v>36.303033828735302</v>
      </c>
      <c r="T52">
        <v>22.832729339599599</v>
      </c>
      <c r="U52">
        <v>3.3266429901122998</v>
      </c>
      <c r="V52">
        <v>35.328125</v>
      </c>
      <c r="W52">
        <v>-356</v>
      </c>
      <c r="X52">
        <v>-1</v>
      </c>
      <c r="Y52">
        <v>-1</v>
      </c>
      <c r="Z52" t="b">
        <v>0</v>
      </c>
      <c r="AA52" t="b">
        <v>0</v>
      </c>
      <c r="AB52">
        <v>31</v>
      </c>
      <c r="AC52">
        <v>0</v>
      </c>
      <c r="AD52">
        <v>44.540265321731503</v>
      </c>
      <c r="AE52">
        <v>12.063071250915501</v>
      </c>
      <c r="AF52">
        <v>27.083519067026799</v>
      </c>
      <c r="AG52" t="b">
        <v>0</v>
      </c>
      <c r="AH52">
        <v>118680</v>
      </c>
      <c r="AI52">
        <v>3702582</v>
      </c>
      <c r="AJ52">
        <v>4749738</v>
      </c>
      <c r="AK52">
        <v>8571000</v>
      </c>
      <c r="AL52">
        <f>IF(AND(HCBS!H52 &lt; 300000,'ASP-1'!B52 &gt; 0,'ASP-1-multithread'!B52 &gt; 0,'ASP-2'!B52 &gt; 0,'ASP-2-multithread'!B52 &gt; 0),AD52, -1)</f>
        <v>-1</v>
      </c>
    </row>
    <row r="53" spans="1:38" x14ac:dyDescent="0.25">
      <c r="A53" t="s">
        <v>102</v>
      </c>
      <c r="B53">
        <v>1</v>
      </c>
      <c r="C53">
        <v>22</v>
      </c>
      <c r="D53">
        <v>1</v>
      </c>
      <c r="E53">
        <v>0</v>
      </c>
      <c r="F53">
        <v>0</v>
      </c>
      <c r="G53">
        <v>15</v>
      </c>
      <c r="H53">
        <v>203</v>
      </c>
      <c r="I53" t="s">
        <v>51</v>
      </c>
      <c r="J53">
        <v>42.142627716064403</v>
      </c>
      <c r="K53">
        <v>24.696226119995099</v>
      </c>
      <c r="L53">
        <v>11.418111801147401</v>
      </c>
      <c r="M53">
        <v>41.359375</v>
      </c>
      <c r="N53">
        <v>-664</v>
      </c>
      <c r="O53">
        <v>-461</v>
      </c>
      <c r="P53">
        <v>-1</v>
      </c>
      <c r="Q53" t="s">
        <v>51</v>
      </c>
      <c r="R53">
        <v>-664</v>
      </c>
      <c r="S53">
        <v>42.142627716064403</v>
      </c>
      <c r="T53">
        <v>24.696226119995099</v>
      </c>
      <c r="U53">
        <v>11.418111801147401</v>
      </c>
      <c r="V53">
        <v>41.359375</v>
      </c>
      <c r="W53">
        <v>-461</v>
      </c>
      <c r="X53">
        <v>-1</v>
      </c>
      <c r="Y53">
        <v>-1</v>
      </c>
      <c r="Z53" t="b">
        <v>0</v>
      </c>
      <c r="AA53" t="b">
        <v>0</v>
      </c>
      <c r="AB53">
        <v>36</v>
      </c>
      <c r="AC53">
        <v>0</v>
      </c>
      <c r="AD53">
        <v>48.042624473571699</v>
      </c>
      <c r="AE53">
        <v>13.7473590373992</v>
      </c>
      <c r="AF53">
        <v>28.614920995753899</v>
      </c>
      <c r="AG53" t="b">
        <v>0</v>
      </c>
      <c r="AH53">
        <v>146602</v>
      </c>
      <c r="AI53">
        <v>4636494</v>
      </c>
      <c r="AJ53">
        <v>5951588</v>
      </c>
      <c r="AK53">
        <v>10734684</v>
      </c>
      <c r="AL53">
        <f>IF(AND(HCBS!H53 &lt; 300000,'ASP-1'!B53 &gt; 0,'ASP-1-multithread'!B53 &gt; 0,'ASP-2'!B53 &gt; 0,'ASP-2-multithread'!B53 &gt; 0),AD53, -1)</f>
        <v>-1</v>
      </c>
    </row>
    <row r="54" spans="1:38" x14ac:dyDescent="0.25">
      <c r="A54" t="s">
        <v>103</v>
      </c>
      <c r="B54">
        <v>1</v>
      </c>
      <c r="C54">
        <v>32</v>
      </c>
      <c r="D54">
        <v>1</v>
      </c>
      <c r="E54">
        <v>0</v>
      </c>
      <c r="F54">
        <v>0</v>
      </c>
      <c r="G54">
        <v>16</v>
      </c>
      <c r="H54">
        <v>184</v>
      </c>
      <c r="I54" t="s">
        <v>51</v>
      </c>
      <c r="J54">
        <v>22.202241897583001</v>
      </c>
      <c r="K54">
        <v>5.6813507080078098</v>
      </c>
      <c r="L54">
        <v>0.147262573242187</v>
      </c>
      <c r="M54">
        <v>21.671875</v>
      </c>
      <c r="N54">
        <v>-637</v>
      </c>
      <c r="O54">
        <v>-453</v>
      </c>
      <c r="P54">
        <v>-1</v>
      </c>
      <c r="Q54" t="s">
        <v>51</v>
      </c>
      <c r="R54">
        <v>-637</v>
      </c>
      <c r="S54">
        <v>22.202241897583001</v>
      </c>
      <c r="T54">
        <v>5.6813507080078098</v>
      </c>
      <c r="U54">
        <v>0.147262573242187</v>
      </c>
      <c r="V54">
        <v>21.671875</v>
      </c>
      <c r="W54">
        <v>-453</v>
      </c>
      <c r="X54">
        <v>-1</v>
      </c>
      <c r="Y54">
        <v>-1</v>
      </c>
      <c r="Z54" t="b">
        <v>0</v>
      </c>
      <c r="AA54" t="b">
        <v>0</v>
      </c>
      <c r="AB54">
        <v>35</v>
      </c>
      <c r="AC54">
        <v>0</v>
      </c>
      <c r="AD54">
        <v>28.050322532653801</v>
      </c>
      <c r="AE54">
        <v>13.8157484531402</v>
      </c>
      <c r="AF54">
        <v>49.253438840345297</v>
      </c>
      <c r="AG54" t="b">
        <v>0</v>
      </c>
      <c r="AH54">
        <v>137723</v>
      </c>
      <c r="AI54">
        <v>4352535</v>
      </c>
      <c r="AJ54">
        <v>5583788</v>
      </c>
      <c r="AK54">
        <v>10074046</v>
      </c>
      <c r="AL54">
        <f>IF(AND(HCBS!H54 &lt; 300000,'ASP-1'!B54 &gt; 0,'ASP-1-multithread'!B54 &gt; 0,'ASP-2'!B54 &gt; 0,'ASP-2-multithread'!B54 &gt; 0),AD54, -1)</f>
        <v>-1</v>
      </c>
    </row>
    <row r="55" spans="1:38" x14ac:dyDescent="0.25">
      <c r="A55" t="s">
        <v>104</v>
      </c>
      <c r="B55">
        <v>1</v>
      </c>
      <c r="C55">
        <v>76</v>
      </c>
      <c r="D55">
        <v>1</v>
      </c>
      <c r="E55">
        <v>0</v>
      </c>
      <c r="F55">
        <v>0</v>
      </c>
      <c r="G55">
        <v>16</v>
      </c>
      <c r="H55">
        <v>218</v>
      </c>
      <c r="I55" t="s">
        <v>51</v>
      </c>
      <c r="J55">
        <v>32.170688629150298</v>
      </c>
      <c r="K55">
        <v>18.197191238403299</v>
      </c>
      <c r="L55">
        <v>4.7208976745605398</v>
      </c>
      <c r="M55">
        <v>31.5</v>
      </c>
      <c r="N55">
        <v>-534</v>
      </c>
      <c r="O55">
        <v>-316</v>
      </c>
      <c r="P55">
        <v>-1</v>
      </c>
      <c r="Q55" t="s">
        <v>51</v>
      </c>
      <c r="R55">
        <v>-534</v>
      </c>
      <c r="S55">
        <v>32.170688629150298</v>
      </c>
      <c r="T55">
        <v>18.197191238403299</v>
      </c>
      <c r="U55">
        <v>4.7208976745605398</v>
      </c>
      <c r="V55">
        <v>31.5</v>
      </c>
      <c r="W55">
        <v>-316</v>
      </c>
      <c r="X55">
        <v>-1</v>
      </c>
      <c r="Y55">
        <v>-1</v>
      </c>
      <c r="Z55" t="b">
        <v>0</v>
      </c>
      <c r="AA55" t="b">
        <v>0</v>
      </c>
      <c r="AB55">
        <v>32</v>
      </c>
      <c r="AC55">
        <v>0</v>
      </c>
      <c r="AD55">
        <v>38.8389475345611</v>
      </c>
      <c r="AE55">
        <v>11.9168074131011</v>
      </c>
      <c r="AF55">
        <v>30.682621877168302</v>
      </c>
      <c r="AG55" t="b">
        <v>0</v>
      </c>
      <c r="AH55">
        <v>123228</v>
      </c>
      <c r="AI55">
        <v>3860033</v>
      </c>
      <c r="AJ55">
        <v>4950791</v>
      </c>
      <c r="AK55">
        <v>8934052</v>
      </c>
      <c r="AL55">
        <f>IF(AND(HCBS!H55 &lt; 300000,'ASP-1'!B55 &gt; 0,'ASP-1-multithread'!B55 &gt; 0,'ASP-2'!B55 &gt; 0,'ASP-2-multithread'!B55 &gt; 0),AD55, -1)</f>
        <v>-1</v>
      </c>
    </row>
    <row r="56" spans="1:38" x14ac:dyDescent="0.25">
      <c r="A56" t="s">
        <v>105</v>
      </c>
      <c r="B56">
        <v>1</v>
      </c>
      <c r="C56">
        <v>47</v>
      </c>
      <c r="D56">
        <v>1</v>
      </c>
      <c r="E56">
        <v>0</v>
      </c>
      <c r="F56">
        <v>0</v>
      </c>
      <c r="G56">
        <v>18</v>
      </c>
      <c r="H56">
        <v>198</v>
      </c>
      <c r="I56" t="s">
        <v>51</v>
      </c>
      <c r="J56">
        <v>14.892015457153301</v>
      </c>
      <c r="K56">
        <v>5.2146015167236301</v>
      </c>
      <c r="L56">
        <v>1.4017410278320299</v>
      </c>
      <c r="M56">
        <v>14.546875</v>
      </c>
      <c r="N56">
        <v>-395</v>
      </c>
      <c r="O56">
        <v>-197</v>
      </c>
      <c r="P56">
        <v>-1</v>
      </c>
      <c r="Q56" t="s">
        <v>51</v>
      </c>
      <c r="R56">
        <v>-395</v>
      </c>
      <c r="S56">
        <v>14.892015457153301</v>
      </c>
      <c r="T56">
        <v>5.2146015167236301</v>
      </c>
      <c r="U56">
        <v>1.4017410278320299</v>
      </c>
      <c r="V56">
        <v>14.546875</v>
      </c>
      <c r="W56">
        <v>-197</v>
      </c>
      <c r="X56">
        <v>-1</v>
      </c>
      <c r="Y56">
        <v>-1</v>
      </c>
      <c r="Z56" t="b">
        <v>0</v>
      </c>
      <c r="AA56" t="b">
        <v>0</v>
      </c>
      <c r="AB56">
        <v>25</v>
      </c>
      <c r="AC56">
        <v>0</v>
      </c>
      <c r="AD56">
        <v>25.062136411666799</v>
      </c>
      <c r="AE56">
        <v>9.9524710178375209</v>
      </c>
      <c r="AF56">
        <v>39.711183653139997</v>
      </c>
      <c r="AG56" t="b">
        <v>0</v>
      </c>
      <c r="AH56">
        <v>89369</v>
      </c>
      <c r="AI56">
        <v>2719324</v>
      </c>
      <c r="AJ56">
        <v>3481451</v>
      </c>
      <c r="AK56">
        <v>6290144</v>
      </c>
      <c r="AL56">
        <f>IF(AND(HCBS!H56 &lt; 300000,'ASP-1'!B56 &gt; 0,'ASP-1-multithread'!B56 &gt; 0,'ASP-2'!B56 &gt; 0,'ASP-2-multithread'!B56 &gt; 0),AD56, -1)</f>
        <v>-1</v>
      </c>
    </row>
    <row r="57" spans="1:38" x14ac:dyDescent="0.25">
      <c r="A57" t="s">
        <v>106</v>
      </c>
      <c r="B57">
        <v>1</v>
      </c>
      <c r="C57">
        <v>97</v>
      </c>
      <c r="D57">
        <v>1</v>
      </c>
      <c r="E57">
        <v>0</v>
      </c>
      <c r="F57">
        <v>0</v>
      </c>
      <c r="G57">
        <v>20</v>
      </c>
      <c r="H57">
        <v>217</v>
      </c>
      <c r="I57" t="s">
        <v>51</v>
      </c>
      <c r="J57">
        <v>27.6879062652587</v>
      </c>
      <c r="K57">
        <v>14.8081512451171</v>
      </c>
      <c r="L57">
        <v>0.74180603027343694</v>
      </c>
      <c r="M57">
        <v>27.140625</v>
      </c>
      <c r="N57">
        <v>-493</v>
      </c>
      <c r="O57">
        <v>-276</v>
      </c>
      <c r="P57">
        <v>-1</v>
      </c>
      <c r="Q57" t="s">
        <v>51</v>
      </c>
      <c r="R57">
        <v>-493</v>
      </c>
      <c r="S57">
        <v>27.6879062652587</v>
      </c>
      <c r="T57">
        <v>14.8081512451171</v>
      </c>
      <c r="U57">
        <v>0.74180603027343694</v>
      </c>
      <c r="V57">
        <v>27.140625</v>
      </c>
      <c r="W57">
        <v>-276</v>
      </c>
      <c r="X57">
        <v>-1</v>
      </c>
      <c r="Y57">
        <v>-1</v>
      </c>
      <c r="Z57" t="b">
        <v>0</v>
      </c>
      <c r="AA57" t="b">
        <v>0</v>
      </c>
      <c r="AB57">
        <v>30</v>
      </c>
      <c r="AC57">
        <v>0</v>
      </c>
      <c r="AD57">
        <v>37.2210531234741</v>
      </c>
      <c r="AE57">
        <v>12.9526400566101</v>
      </c>
      <c r="AF57">
        <v>34.799230461432799</v>
      </c>
      <c r="AG57" t="b">
        <v>0</v>
      </c>
      <c r="AH57">
        <v>113933</v>
      </c>
      <c r="AI57">
        <v>3530297</v>
      </c>
      <c r="AJ57">
        <v>4532739</v>
      </c>
      <c r="AK57">
        <v>8176969</v>
      </c>
      <c r="AL57">
        <f>IF(AND(HCBS!H57 &lt; 300000,'ASP-1'!B57 &gt; 0,'ASP-1-multithread'!B57 &gt; 0,'ASP-2'!B57 &gt; 0,'ASP-2-multithread'!B57 &gt; 0),AD57, -1)</f>
        <v>-1</v>
      </c>
    </row>
    <row r="58" spans="1:38" x14ac:dyDescent="0.25">
      <c r="A58" t="s">
        <v>107</v>
      </c>
      <c r="B58">
        <v>0</v>
      </c>
      <c r="AL58">
        <f>IF(AND(HCBS!H58 &lt; 300000,'ASP-1'!B58 &gt; 0,'ASP-1-multithread'!B58 &gt; 0,'ASP-2'!B58 &gt; 0,'ASP-2-multithread'!B58 &gt; 0),AD58, -1)</f>
        <v>-1</v>
      </c>
    </row>
    <row r="59" spans="1:38" x14ac:dyDescent="0.25">
      <c r="A59" t="s">
        <v>108</v>
      </c>
      <c r="B59">
        <v>0</v>
      </c>
      <c r="AL59">
        <f>IF(AND(HCBS!H59 &lt; 300000,'ASP-1'!B59 &gt; 0,'ASP-1-multithread'!B59 &gt; 0,'ASP-2'!B59 &gt; 0,'ASP-2-multithread'!B59 &gt; 0),AD59, -1)</f>
        <v>-1</v>
      </c>
    </row>
    <row r="60" spans="1:38" x14ac:dyDescent="0.25">
      <c r="A60" t="s">
        <v>109</v>
      </c>
      <c r="B60">
        <v>1</v>
      </c>
      <c r="C60">
        <v>68</v>
      </c>
      <c r="D60">
        <v>1</v>
      </c>
      <c r="E60">
        <v>0</v>
      </c>
      <c r="F60">
        <v>0</v>
      </c>
      <c r="G60">
        <v>16</v>
      </c>
      <c r="H60">
        <v>187</v>
      </c>
      <c r="I60" t="s">
        <v>51</v>
      </c>
      <c r="J60">
        <v>54.698406219482401</v>
      </c>
      <c r="K60">
        <v>36.1303100585937</v>
      </c>
      <c r="L60">
        <v>2.4944820404052699</v>
      </c>
      <c r="M60">
        <v>53.25</v>
      </c>
      <c r="N60">
        <v>-704</v>
      </c>
      <c r="O60">
        <v>-517</v>
      </c>
      <c r="P60">
        <v>-1</v>
      </c>
      <c r="Q60" t="s">
        <v>51</v>
      </c>
      <c r="R60">
        <v>-704</v>
      </c>
      <c r="S60">
        <v>54.698406219482401</v>
      </c>
      <c r="T60">
        <v>36.1303100585937</v>
      </c>
      <c r="U60">
        <v>2.4944820404052699</v>
      </c>
      <c r="V60">
        <v>53.25</v>
      </c>
      <c r="W60">
        <v>-517</v>
      </c>
      <c r="X60">
        <v>-1</v>
      </c>
      <c r="Y60">
        <v>-1</v>
      </c>
      <c r="Z60" t="b">
        <v>0</v>
      </c>
      <c r="AA60" t="b">
        <v>0</v>
      </c>
      <c r="AB60">
        <v>37</v>
      </c>
      <c r="AC60">
        <v>0</v>
      </c>
      <c r="AD60">
        <v>61.6636867523193</v>
      </c>
      <c r="AE60">
        <v>15.059746265411301</v>
      </c>
      <c r="AF60">
        <v>24.422390321715401</v>
      </c>
      <c r="AG60" t="b">
        <v>0</v>
      </c>
      <c r="AH60">
        <v>152343</v>
      </c>
      <c r="AI60">
        <v>4838594</v>
      </c>
      <c r="AJ60">
        <v>6214345</v>
      </c>
      <c r="AK60">
        <v>11205282</v>
      </c>
      <c r="AL60">
        <f>IF(AND(HCBS!H60 &lt; 300000,'ASP-1'!B60 &gt; 0,'ASP-1-multithread'!B60 &gt; 0,'ASP-2'!B60 &gt; 0,'ASP-2-multithread'!B60 &gt; 0),AD60, -1)</f>
        <v>-1</v>
      </c>
    </row>
    <row r="61" spans="1:38" x14ac:dyDescent="0.25">
      <c r="A61" t="s">
        <v>110</v>
      </c>
      <c r="B61">
        <v>1</v>
      </c>
      <c r="C61">
        <v>12</v>
      </c>
      <c r="D61">
        <v>1</v>
      </c>
      <c r="E61">
        <v>0</v>
      </c>
      <c r="F61">
        <v>0</v>
      </c>
      <c r="G61">
        <v>15</v>
      </c>
      <c r="H61">
        <v>193</v>
      </c>
      <c r="I61" t="s">
        <v>51</v>
      </c>
      <c r="J61">
        <v>4.8631687164306596</v>
      </c>
      <c r="K61">
        <v>0.47823143005370999</v>
      </c>
      <c r="L61">
        <v>1.947021484375E-2</v>
      </c>
      <c r="M61">
        <v>4.796875</v>
      </c>
      <c r="N61">
        <v>-213</v>
      </c>
      <c r="O61">
        <v>-20</v>
      </c>
      <c r="P61">
        <v>-1</v>
      </c>
      <c r="Q61" t="s">
        <v>51</v>
      </c>
      <c r="R61">
        <v>-213</v>
      </c>
      <c r="S61">
        <v>4.8631687164306596</v>
      </c>
      <c r="T61">
        <v>0.47823143005370999</v>
      </c>
      <c r="U61">
        <v>1.947021484375E-2</v>
      </c>
      <c r="V61">
        <v>4.796875</v>
      </c>
      <c r="W61">
        <v>-20</v>
      </c>
      <c r="X61">
        <v>-1</v>
      </c>
      <c r="Y61">
        <v>-1</v>
      </c>
      <c r="Z61" t="b">
        <v>0</v>
      </c>
      <c r="AA61" t="b">
        <v>0</v>
      </c>
      <c r="AB61">
        <v>17</v>
      </c>
      <c r="AC61">
        <v>0</v>
      </c>
      <c r="AD61">
        <v>8.7723715305328298</v>
      </c>
      <c r="AE61">
        <v>5.2720086574554399</v>
      </c>
      <c r="AF61">
        <v>60.097872497828597</v>
      </c>
      <c r="AG61" t="b">
        <v>0</v>
      </c>
      <c r="AH61">
        <v>49646</v>
      </c>
      <c r="AI61">
        <v>1294790</v>
      </c>
      <c r="AJ61">
        <v>1654912</v>
      </c>
      <c r="AK61">
        <v>2999348</v>
      </c>
      <c r="AL61">
        <f>IF(AND(HCBS!H61 &lt; 300000,'ASP-1'!B61 &gt; 0,'ASP-1-multithread'!B61 &gt; 0,'ASP-2'!B61 &gt; 0,'ASP-2-multithread'!B61 &gt; 0),AD61, -1)</f>
        <v>-1</v>
      </c>
    </row>
    <row r="62" spans="1:38" x14ac:dyDescent="0.25">
      <c r="A62" t="s">
        <v>111</v>
      </c>
      <c r="B62">
        <v>1</v>
      </c>
      <c r="C62">
        <v>250</v>
      </c>
      <c r="D62">
        <v>1</v>
      </c>
      <c r="E62">
        <v>0</v>
      </c>
      <c r="F62">
        <v>0</v>
      </c>
      <c r="G62">
        <v>17</v>
      </c>
      <c r="H62">
        <v>194</v>
      </c>
      <c r="I62" t="s">
        <v>51</v>
      </c>
      <c r="J62">
        <v>190.48670959472599</v>
      </c>
      <c r="K62">
        <v>166.270210266113</v>
      </c>
      <c r="L62">
        <v>10.345836639404199</v>
      </c>
      <c r="M62">
        <v>185.875</v>
      </c>
      <c r="N62">
        <v>-848</v>
      </c>
      <c r="O62">
        <v>-654</v>
      </c>
      <c r="P62">
        <v>-1</v>
      </c>
      <c r="Q62" t="s">
        <v>51</v>
      </c>
      <c r="R62">
        <v>-848</v>
      </c>
      <c r="S62">
        <v>190.48670959472599</v>
      </c>
      <c r="T62">
        <v>166.270210266113</v>
      </c>
      <c r="U62">
        <v>10.345836639404199</v>
      </c>
      <c r="V62">
        <v>185.875</v>
      </c>
      <c r="W62">
        <v>-654</v>
      </c>
      <c r="X62">
        <v>-1</v>
      </c>
      <c r="Y62">
        <v>-1</v>
      </c>
      <c r="Z62" t="b">
        <v>0</v>
      </c>
      <c r="AA62" t="b">
        <v>0</v>
      </c>
      <c r="AB62">
        <v>41</v>
      </c>
      <c r="AC62">
        <v>0</v>
      </c>
      <c r="AD62">
        <v>211.25426292419399</v>
      </c>
      <c r="AE62">
        <v>19.7841362953186</v>
      </c>
      <c r="AF62">
        <v>9.3650826361870205</v>
      </c>
      <c r="AG62" t="b">
        <v>0</v>
      </c>
      <c r="AH62">
        <v>181781</v>
      </c>
      <c r="AI62">
        <v>6298513</v>
      </c>
      <c r="AJ62">
        <v>8103978</v>
      </c>
      <c r="AK62">
        <v>14584272</v>
      </c>
      <c r="AL62">
        <f>IF(AND(HCBS!H62 &lt; 300000,'ASP-1'!B62 &gt; 0,'ASP-1-multithread'!B62 &gt; 0,'ASP-2'!B62 &gt; 0,'ASP-2-multithread'!B62 &gt; 0),AD62, -1)</f>
        <v>-1</v>
      </c>
    </row>
    <row r="63" spans="1:38" x14ac:dyDescent="0.25">
      <c r="A63" t="s">
        <v>112</v>
      </c>
      <c r="B63">
        <v>1</v>
      </c>
      <c r="C63">
        <v>44</v>
      </c>
      <c r="D63">
        <v>1</v>
      </c>
      <c r="E63">
        <v>0</v>
      </c>
      <c r="F63">
        <v>0</v>
      </c>
      <c r="G63">
        <v>15</v>
      </c>
      <c r="H63">
        <v>216</v>
      </c>
      <c r="I63" t="s">
        <v>51</v>
      </c>
      <c r="J63">
        <v>17.221263885498001</v>
      </c>
      <c r="K63">
        <v>4.8811397552490199</v>
      </c>
      <c r="L63">
        <v>0.90055084228515603</v>
      </c>
      <c r="M63">
        <v>16.75</v>
      </c>
      <c r="N63">
        <v>-478</v>
      </c>
      <c r="O63">
        <v>-262</v>
      </c>
      <c r="P63">
        <v>-1</v>
      </c>
      <c r="Q63" t="s">
        <v>51</v>
      </c>
      <c r="R63">
        <v>-478</v>
      </c>
      <c r="S63">
        <v>17.221263885498001</v>
      </c>
      <c r="T63">
        <v>4.8811397552490199</v>
      </c>
      <c r="U63">
        <v>0.90055084228515603</v>
      </c>
      <c r="V63">
        <v>16.75</v>
      </c>
      <c r="W63">
        <v>-262</v>
      </c>
      <c r="X63">
        <v>-1</v>
      </c>
      <c r="Y63">
        <v>-1</v>
      </c>
      <c r="Z63" t="b">
        <v>0</v>
      </c>
      <c r="AA63" t="b">
        <v>0</v>
      </c>
      <c r="AB63">
        <v>23</v>
      </c>
      <c r="AC63">
        <v>0</v>
      </c>
      <c r="AD63">
        <v>22.054479837417599</v>
      </c>
      <c r="AE63">
        <v>10.5055797100067</v>
      </c>
      <c r="AF63">
        <v>47.6346746214479</v>
      </c>
      <c r="AG63" t="b">
        <v>0</v>
      </c>
      <c r="AH63">
        <v>105349</v>
      </c>
      <c r="AI63">
        <v>3449389</v>
      </c>
      <c r="AJ63">
        <v>4420952</v>
      </c>
      <c r="AK63">
        <v>7975690</v>
      </c>
      <c r="AL63">
        <f>IF(AND(HCBS!H63 &lt; 300000,'ASP-1'!B63 &gt; 0,'ASP-1-multithread'!B63 &gt; 0,'ASP-2'!B63 &gt; 0,'ASP-2-multithread'!B63 &gt; 0),AD63, -1)</f>
        <v>-1</v>
      </c>
    </row>
    <row r="64" spans="1:38" x14ac:dyDescent="0.25">
      <c r="A64" t="s">
        <v>113</v>
      </c>
      <c r="B64">
        <v>1</v>
      </c>
      <c r="C64">
        <v>74</v>
      </c>
      <c r="D64">
        <v>1</v>
      </c>
      <c r="E64">
        <v>0</v>
      </c>
      <c r="F64">
        <v>0</v>
      </c>
      <c r="G64">
        <v>17</v>
      </c>
      <c r="H64">
        <v>203</v>
      </c>
      <c r="I64" t="s">
        <v>51</v>
      </c>
      <c r="J64">
        <v>30.276237487792901</v>
      </c>
      <c r="K64">
        <v>7.2722854614257804</v>
      </c>
      <c r="L64">
        <v>0.140274047851562</v>
      </c>
      <c r="M64">
        <v>29.671875</v>
      </c>
      <c r="N64">
        <v>-789</v>
      </c>
      <c r="O64">
        <v>-586</v>
      </c>
      <c r="P64">
        <v>-1</v>
      </c>
      <c r="Q64" t="s">
        <v>51</v>
      </c>
      <c r="R64">
        <v>-789</v>
      </c>
      <c r="S64">
        <v>30.276237487792901</v>
      </c>
      <c r="T64">
        <v>7.2722854614257804</v>
      </c>
      <c r="U64">
        <v>0.140274047851562</v>
      </c>
      <c r="V64">
        <v>29.671875</v>
      </c>
      <c r="W64">
        <v>-586</v>
      </c>
      <c r="X64">
        <v>-1</v>
      </c>
      <c r="Y64">
        <v>-1</v>
      </c>
      <c r="Z64" t="b">
        <v>0</v>
      </c>
      <c r="AA64" t="b">
        <v>0</v>
      </c>
      <c r="AB64">
        <v>39</v>
      </c>
      <c r="AC64">
        <v>0</v>
      </c>
      <c r="AD64">
        <v>37.183613300323401</v>
      </c>
      <c r="AE64">
        <v>18.8696081638336</v>
      </c>
      <c r="AF64">
        <v>50.747107365355099</v>
      </c>
      <c r="AG64" t="b">
        <v>0</v>
      </c>
      <c r="AH64">
        <v>171776</v>
      </c>
      <c r="AI64">
        <v>5935550</v>
      </c>
      <c r="AJ64">
        <v>7631347</v>
      </c>
      <c r="AK64">
        <v>13738673</v>
      </c>
      <c r="AL64">
        <f>IF(AND(HCBS!H64 &lt; 300000,'ASP-1'!B64 &gt; 0,'ASP-1-multithread'!B64 &gt; 0,'ASP-2'!B64 &gt; 0,'ASP-2-multithread'!B64 &gt; 0),AD64, -1)</f>
        <v>-1</v>
      </c>
    </row>
    <row r="65" spans="1:38" x14ac:dyDescent="0.25">
      <c r="A65" t="s">
        <v>114</v>
      </c>
      <c r="B65">
        <v>1</v>
      </c>
      <c r="C65">
        <v>32</v>
      </c>
      <c r="D65">
        <v>1</v>
      </c>
      <c r="E65">
        <v>0</v>
      </c>
      <c r="F65">
        <v>0</v>
      </c>
      <c r="G65">
        <v>15</v>
      </c>
      <c r="H65">
        <v>211</v>
      </c>
      <c r="I65" t="s">
        <v>51</v>
      </c>
      <c r="J65">
        <v>138.43154716491699</v>
      </c>
      <c r="K65">
        <v>109.267518997192</v>
      </c>
      <c r="L65">
        <v>4.9844722747802699</v>
      </c>
      <c r="M65">
        <v>134.890625</v>
      </c>
      <c r="N65">
        <v>-1007</v>
      </c>
      <c r="O65">
        <v>-796</v>
      </c>
      <c r="P65">
        <v>-1</v>
      </c>
      <c r="Q65" t="s">
        <v>51</v>
      </c>
      <c r="R65">
        <v>-1007</v>
      </c>
      <c r="S65">
        <v>138.43154716491699</v>
      </c>
      <c r="T65">
        <v>109.267518997192</v>
      </c>
      <c r="U65">
        <v>4.9844722747802699</v>
      </c>
      <c r="V65">
        <v>134.890625</v>
      </c>
      <c r="W65">
        <v>-796</v>
      </c>
      <c r="X65">
        <v>-1</v>
      </c>
      <c r="Y65">
        <v>-1</v>
      </c>
      <c r="Z65" t="b">
        <v>0</v>
      </c>
      <c r="AA65" t="b">
        <v>0</v>
      </c>
      <c r="AB65">
        <v>45</v>
      </c>
      <c r="AC65">
        <v>0</v>
      </c>
      <c r="AD65">
        <v>145.009952783584</v>
      </c>
      <c r="AE65">
        <v>22.020035028457599</v>
      </c>
      <c r="AF65">
        <v>15.1851887444724</v>
      </c>
      <c r="AG65" t="b">
        <v>0</v>
      </c>
      <c r="AH65">
        <v>217839</v>
      </c>
      <c r="AI65">
        <v>7473202</v>
      </c>
      <c r="AJ65">
        <v>9653997</v>
      </c>
      <c r="AK65">
        <v>17345038</v>
      </c>
      <c r="AL65">
        <f>IF(AND(HCBS!H65 &lt; 300000,'ASP-1'!B65 &gt; 0,'ASP-1-multithread'!B65 &gt; 0,'ASP-2'!B65 &gt; 0,'ASP-2-multithread'!B65 &gt; 0),AD65, -1)</f>
        <v>-1</v>
      </c>
    </row>
    <row r="66" spans="1:38" x14ac:dyDescent="0.25">
      <c r="A66" t="s">
        <v>115</v>
      </c>
      <c r="B66">
        <v>1</v>
      </c>
      <c r="C66">
        <v>189</v>
      </c>
      <c r="D66">
        <v>1</v>
      </c>
      <c r="E66">
        <v>0</v>
      </c>
      <c r="F66">
        <v>0</v>
      </c>
      <c r="G66">
        <v>16</v>
      </c>
      <c r="H66">
        <v>216</v>
      </c>
      <c r="I66" t="s">
        <v>51</v>
      </c>
      <c r="J66">
        <v>99.965000152587805</v>
      </c>
      <c r="K66">
        <v>74.807518005371094</v>
      </c>
      <c r="L66">
        <v>3.05108642578125</v>
      </c>
      <c r="M66">
        <v>97.0625</v>
      </c>
      <c r="N66">
        <v>-853</v>
      </c>
      <c r="O66">
        <v>-637</v>
      </c>
      <c r="P66">
        <v>-1</v>
      </c>
      <c r="Q66" t="s">
        <v>51</v>
      </c>
      <c r="R66">
        <v>-853</v>
      </c>
      <c r="S66">
        <v>99.965000152587805</v>
      </c>
      <c r="T66">
        <v>74.807518005371094</v>
      </c>
      <c r="U66">
        <v>3.05108642578125</v>
      </c>
      <c r="V66">
        <v>97.0625</v>
      </c>
      <c r="W66">
        <v>-637</v>
      </c>
      <c r="X66">
        <v>-1</v>
      </c>
      <c r="Y66">
        <v>-1</v>
      </c>
      <c r="Z66" t="b">
        <v>0</v>
      </c>
      <c r="AA66" t="b">
        <v>0</v>
      </c>
      <c r="AB66">
        <v>39</v>
      </c>
      <c r="AC66">
        <v>0</v>
      </c>
      <c r="AD66">
        <v>109.006938457489</v>
      </c>
      <c r="AE66">
        <v>19.661334753036499</v>
      </c>
      <c r="AF66">
        <v>18.036773650609501</v>
      </c>
      <c r="AG66" t="b">
        <v>0</v>
      </c>
      <c r="AH66">
        <v>185738</v>
      </c>
      <c r="AI66">
        <v>6503944</v>
      </c>
      <c r="AJ66">
        <v>8338527</v>
      </c>
      <c r="AK66">
        <v>15028209</v>
      </c>
      <c r="AL66">
        <f>IF(AND(HCBS!H66 &lt; 300000,'ASP-1'!B66 &gt; 0,'ASP-1-multithread'!B66 &gt; 0,'ASP-2'!B66 &gt; 0,'ASP-2-multithread'!B66 &gt; 0),AD66, -1)</f>
        <v>-1</v>
      </c>
    </row>
    <row r="67" spans="1:38" x14ac:dyDescent="0.25">
      <c r="A67" t="s">
        <v>116</v>
      </c>
      <c r="B67">
        <v>1</v>
      </c>
      <c r="C67">
        <v>42</v>
      </c>
      <c r="D67">
        <v>1</v>
      </c>
      <c r="E67">
        <v>0</v>
      </c>
      <c r="F67">
        <v>0</v>
      </c>
      <c r="G67">
        <v>15</v>
      </c>
      <c r="H67">
        <v>195</v>
      </c>
      <c r="I67" t="s">
        <v>51</v>
      </c>
      <c r="J67">
        <v>11.4924926757812</v>
      </c>
      <c r="K67">
        <v>2.37018394470214</v>
      </c>
      <c r="L67">
        <v>8.4865570068359306E-2</v>
      </c>
      <c r="M67">
        <v>11.296875</v>
      </c>
      <c r="N67">
        <v>-370</v>
      </c>
      <c r="O67">
        <v>-175</v>
      </c>
      <c r="P67">
        <v>-1</v>
      </c>
      <c r="Q67" t="s">
        <v>51</v>
      </c>
      <c r="R67">
        <v>-370</v>
      </c>
      <c r="S67">
        <v>11.4924926757812</v>
      </c>
      <c r="T67">
        <v>2.37018394470214</v>
      </c>
      <c r="U67">
        <v>8.4865570068359306E-2</v>
      </c>
      <c r="V67">
        <v>11.296875</v>
      </c>
      <c r="W67">
        <v>-175</v>
      </c>
      <c r="X67">
        <v>-1</v>
      </c>
      <c r="Y67">
        <v>-1</v>
      </c>
      <c r="Z67" t="b">
        <v>0</v>
      </c>
      <c r="AA67" t="b">
        <v>0</v>
      </c>
      <c r="AB67">
        <v>22</v>
      </c>
      <c r="AC67">
        <v>0</v>
      </c>
      <c r="AD67">
        <v>16.413565158843902</v>
      </c>
      <c r="AE67">
        <v>8.6984903812408394</v>
      </c>
      <c r="AF67">
        <v>52.995740395583098</v>
      </c>
      <c r="AG67" t="b">
        <v>0</v>
      </c>
      <c r="AH67">
        <v>80465</v>
      </c>
      <c r="AI67">
        <v>2579540</v>
      </c>
      <c r="AJ67">
        <v>3297946</v>
      </c>
      <c r="AK67">
        <v>5957951</v>
      </c>
      <c r="AL67">
        <f>IF(AND(HCBS!H67 &lt; 300000,'ASP-1'!B67 &gt; 0,'ASP-1-multithread'!B67 &gt; 0,'ASP-2'!B67 &gt; 0,'ASP-2-multithread'!B67 &gt; 0),AD67, -1)</f>
        <v>-1</v>
      </c>
    </row>
    <row r="68" spans="1:38" x14ac:dyDescent="0.25">
      <c r="A68" t="s">
        <v>117</v>
      </c>
      <c r="B68">
        <v>1</v>
      </c>
      <c r="C68">
        <v>16</v>
      </c>
      <c r="D68">
        <v>1</v>
      </c>
      <c r="E68">
        <v>0</v>
      </c>
      <c r="F68">
        <v>0</v>
      </c>
      <c r="G68">
        <v>15</v>
      </c>
      <c r="H68">
        <v>204</v>
      </c>
      <c r="I68" t="s">
        <v>51</v>
      </c>
      <c r="J68">
        <v>42.988763809204102</v>
      </c>
      <c r="K68">
        <v>26.8457641601562</v>
      </c>
      <c r="L68">
        <v>1.11270904541015</v>
      </c>
      <c r="M68">
        <v>41.9375</v>
      </c>
      <c r="N68">
        <v>-586</v>
      </c>
      <c r="O68">
        <v>-382</v>
      </c>
      <c r="P68">
        <v>-1</v>
      </c>
      <c r="Q68" t="s">
        <v>51</v>
      </c>
      <c r="R68">
        <v>-586</v>
      </c>
      <c r="S68">
        <v>42.988763809204102</v>
      </c>
      <c r="T68">
        <v>26.8457641601562</v>
      </c>
      <c r="U68">
        <v>1.11270904541015</v>
      </c>
      <c r="V68">
        <v>41.9375</v>
      </c>
      <c r="W68">
        <v>-382</v>
      </c>
      <c r="X68">
        <v>-1</v>
      </c>
      <c r="Y68">
        <v>-1</v>
      </c>
      <c r="Z68" t="b">
        <v>0</v>
      </c>
      <c r="AA68" t="b">
        <v>0</v>
      </c>
      <c r="AB68">
        <v>31</v>
      </c>
      <c r="AC68">
        <v>0</v>
      </c>
      <c r="AD68">
        <v>50.212629079818697</v>
      </c>
      <c r="AE68">
        <v>13.4358608722686</v>
      </c>
      <c r="AF68">
        <v>26.7579314576634</v>
      </c>
      <c r="AG68" t="b">
        <v>0</v>
      </c>
      <c r="AH68">
        <v>127733</v>
      </c>
      <c r="AI68">
        <v>4264329</v>
      </c>
      <c r="AJ68">
        <v>5481836</v>
      </c>
      <c r="AK68">
        <v>9873898</v>
      </c>
      <c r="AL68">
        <f>IF(AND(HCBS!H68 &lt; 300000,'ASP-1'!B68 &gt; 0,'ASP-1-multithread'!B68 &gt; 0,'ASP-2'!B68 &gt; 0,'ASP-2-multithread'!B68 &gt; 0),AD68, -1)</f>
        <v>-1</v>
      </c>
    </row>
    <row r="69" spans="1:38" x14ac:dyDescent="0.25">
      <c r="A69" t="s">
        <v>118</v>
      </c>
      <c r="B69">
        <v>1</v>
      </c>
      <c r="C69">
        <v>188</v>
      </c>
      <c r="D69">
        <v>1</v>
      </c>
      <c r="E69">
        <v>0</v>
      </c>
      <c r="F69">
        <v>0</v>
      </c>
      <c r="G69">
        <v>20</v>
      </c>
      <c r="H69">
        <v>222</v>
      </c>
      <c r="I69" t="s">
        <v>51</v>
      </c>
      <c r="J69">
        <v>60.3627834320068</v>
      </c>
      <c r="K69">
        <v>39.246791839599602</v>
      </c>
      <c r="L69">
        <v>0.49120903015136702</v>
      </c>
      <c r="M69">
        <v>58.6875</v>
      </c>
      <c r="N69">
        <v>-723</v>
      </c>
      <c r="O69">
        <v>-501</v>
      </c>
      <c r="P69">
        <v>-1</v>
      </c>
      <c r="Q69" t="s">
        <v>51</v>
      </c>
      <c r="R69">
        <v>-723</v>
      </c>
      <c r="S69">
        <v>60.3627834320068</v>
      </c>
      <c r="T69">
        <v>39.246791839599602</v>
      </c>
      <c r="U69">
        <v>0.49120903015136702</v>
      </c>
      <c r="V69">
        <v>58.6875</v>
      </c>
      <c r="W69">
        <v>-501</v>
      </c>
      <c r="X69">
        <v>-1</v>
      </c>
      <c r="Y69">
        <v>-1</v>
      </c>
      <c r="Z69" t="b">
        <v>0</v>
      </c>
      <c r="AA69" t="b">
        <v>0</v>
      </c>
      <c r="AB69">
        <v>37</v>
      </c>
      <c r="AC69">
        <v>0</v>
      </c>
      <c r="AD69">
        <v>71.588702440261798</v>
      </c>
      <c r="AE69">
        <v>19.5435242652893</v>
      </c>
      <c r="AF69">
        <v>27.299732498431101</v>
      </c>
      <c r="AG69" t="b">
        <v>0</v>
      </c>
      <c r="AH69">
        <v>160365</v>
      </c>
      <c r="AI69">
        <v>5522740</v>
      </c>
      <c r="AJ69">
        <v>7092836</v>
      </c>
      <c r="AK69">
        <v>12775941</v>
      </c>
      <c r="AL69">
        <f>IF(AND(HCBS!H69 &lt; 300000,'ASP-1'!B69 &gt; 0,'ASP-1-multithread'!B69 &gt; 0,'ASP-2'!B69 &gt; 0,'ASP-2-multithread'!B69 &gt; 0),AD69, -1)</f>
        <v>-1</v>
      </c>
    </row>
    <row r="70" spans="1:38" x14ac:dyDescent="0.25">
      <c r="A70" t="s">
        <v>119</v>
      </c>
      <c r="B70">
        <v>1</v>
      </c>
      <c r="C70">
        <v>68</v>
      </c>
      <c r="D70">
        <v>1</v>
      </c>
      <c r="E70">
        <v>0</v>
      </c>
      <c r="F70">
        <v>0</v>
      </c>
      <c r="G70">
        <v>17</v>
      </c>
      <c r="H70">
        <v>224</v>
      </c>
      <c r="I70" t="s">
        <v>51</v>
      </c>
      <c r="J70">
        <v>104.207668304443</v>
      </c>
      <c r="K70">
        <v>84.285253524780202</v>
      </c>
      <c r="L70">
        <v>8.2671852111816406</v>
      </c>
      <c r="M70">
        <v>101.765625</v>
      </c>
      <c r="N70">
        <v>-668</v>
      </c>
      <c r="O70">
        <v>-444</v>
      </c>
      <c r="P70">
        <v>-1</v>
      </c>
      <c r="Q70" t="s">
        <v>51</v>
      </c>
      <c r="R70">
        <v>-668</v>
      </c>
      <c r="S70">
        <v>104.207668304443</v>
      </c>
      <c r="T70">
        <v>84.285253524780202</v>
      </c>
      <c r="U70">
        <v>8.2671852111816406</v>
      </c>
      <c r="V70">
        <v>101.765625</v>
      </c>
      <c r="W70">
        <v>-444</v>
      </c>
      <c r="X70">
        <v>-1</v>
      </c>
      <c r="Y70">
        <v>-1</v>
      </c>
      <c r="Z70" t="b">
        <v>0</v>
      </c>
      <c r="AA70" t="b">
        <v>0</v>
      </c>
      <c r="AB70">
        <v>35</v>
      </c>
      <c r="AC70">
        <v>0</v>
      </c>
      <c r="AD70">
        <v>120.526385784149</v>
      </c>
      <c r="AE70">
        <v>16.946207523345901</v>
      </c>
      <c r="AF70">
        <v>14.060164015616399</v>
      </c>
      <c r="AG70" t="b">
        <v>0</v>
      </c>
      <c r="AH70">
        <v>150581</v>
      </c>
      <c r="AI70">
        <v>5153415</v>
      </c>
      <c r="AJ70">
        <v>6622327</v>
      </c>
      <c r="AK70">
        <v>11926323</v>
      </c>
      <c r="AL70">
        <f>IF(AND(HCBS!H70 &lt; 300000,'ASP-1'!B70 &gt; 0,'ASP-1-multithread'!B70 &gt; 0,'ASP-2'!B70 &gt; 0,'ASP-2-multithread'!B70 &gt; 0),AD70, -1)</f>
        <v>-1</v>
      </c>
    </row>
    <row r="71" spans="1:38" x14ac:dyDescent="0.25">
      <c r="A71" t="s">
        <v>120</v>
      </c>
      <c r="B71">
        <v>1</v>
      </c>
      <c r="C71">
        <v>102</v>
      </c>
      <c r="D71">
        <v>1</v>
      </c>
      <c r="E71">
        <v>0</v>
      </c>
      <c r="F71">
        <v>0</v>
      </c>
      <c r="G71">
        <v>16</v>
      </c>
      <c r="H71">
        <v>255</v>
      </c>
      <c r="I71" t="s">
        <v>51</v>
      </c>
      <c r="J71">
        <v>29.450067520141602</v>
      </c>
      <c r="K71">
        <v>15.343288421630801</v>
      </c>
      <c r="L71">
        <v>3.7264976501464799</v>
      </c>
      <c r="M71">
        <v>28.765625</v>
      </c>
      <c r="N71">
        <v>-486</v>
      </c>
      <c r="O71">
        <v>-231</v>
      </c>
      <c r="P71">
        <v>-1</v>
      </c>
      <c r="Q71" t="s">
        <v>51</v>
      </c>
      <c r="R71">
        <v>-486</v>
      </c>
      <c r="S71">
        <v>29.450067520141602</v>
      </c>
      <c r="T71">
        <v>15.343288421630801</v>
      </c>
      <c r="U71">
        <v>3.7264976501464799</v>
      </c>
      <c r="V71">
        <v>28.765625</v>
      </c>
      <c r="W71">
        <v>-231</v>
      </c>
      <c r="X71">
        <v>-1</v>
      </c>
      <c r="Y71">
        <v>-1</v>
      </c>
      <c r="Z71" t="b">
        <v>0</v>
      </c>
      <c r="AA71" t="b">
        <v>0</v>
      </c>
      <c r="AB71">
        <v>29</v>
      </c>
      <c r="AC71">
        <v>0</v>
      </c>
      <c r="AD71">
        <v>40.356004476547199</v>
      </c>
      <c r="AE71">
        <v>12.332638502120901</v>
      </c>
      <c r="AF71">
        <v>30.559612285918998</v>
      </c>
      <c r="AG71" t="b">
        <v>0</v>
      </c>
      <c r="AH71">
        <v>116906</v>
      </c>
      <c r="AI71">
        <v>3832863</v>
      </c>
      <c r="AJ71">
        <v>4929749</v>
      </c>
      <c r="AK71">
        <v>8879518</v>
      </c>
      <c r="AL71">
        <f>IF(AND(HCBS!H71 &lt; 300000,'ASP-1'!B71 &gt; 0,'ASP-1-multithread'!B71 &gt; 0,'ASP-2'!B71 &gt; 0,'ASP-2-multithread'!B71 &gt; 0),AD71, -1)</f>
        <v>-1</v>
      </c>
    </row>
    <row r="72" spans="1:38" x14ac:dyDescent="0.25">
      <c r="A72" t="s">
        <v>121</v>
      </c>
      <c r="B72">
        <v>0</v>
      </c>
      <c r="AL72">
        <f>IF(AND(HCBS!H72 &lt; 300000,'ASP-1'!B72 &gt; 0,'ASP-1-multithread'!B72 &gt; 0,'ASP-2'!B72 &gt; 0,'ASP-2-multithread'!B72 &gt; 0),AD72, -1)</f>
        <v>-1</v>
      </c>
    </row>
    <row r="73" spans="1:38" x14ac:dyDescent="0.25">
      <c r="A73" t="s">
        <v>122</v>
      </c>
      <c r="B73">
        <v>1</v>
      </c>
      <c r="C73">
        <v>68</v>
      </c>
      <c r="D73">
        <v>1</v>
      </c>
      <c r="E73">
        <v>0</v>
      </c>
      <c r="F73">
        <v>0</v>
      </c>
      <c r="G73">
        <v>19</v>
      </c>
      <c r="H73">
        <v>224</v>
      </c>
      <c r="I73" t="s">
        <v>51</v>
      </c>
      <c r="J73">
        <v>51.445144653320298</v>
      </c>
      <c r="K73">
        <v>28.0503234863281</v>
      </c>
      <c r="L73">
        <v>4.6500110626220703</v>
      </c>
      <c r="M73">
        <v>50.359375</v>
      </c>
      <c r="N73">
        <v>-740</v>
      </c>
      <c r="O73">
        <v>-516</v>
      </c>
      <c r="P73">
        <v>-1</v>
      </c>
      <c r="Q73" t="s">
        <v>51</v>
      </c>
      <c r="R73">
        <v>-740</v>
      </c>
      <c r="S73">
        <v>51.445144653320298</v>
      </c>
      <c r="T73">
        <v>28.0503234863281</v>
      </c>
      <c r="U73">
        <v>4.6500110626220703</v>
      </c>
      <c r="V73">
        <v>50.359375</v>
      </c>
      <c r="W73">
        <v>-516</v>
      </c>
      <c r="X73">
        <v>-1</v>
      </c>
      <c r="Y73">
        <v>-1</v>
      </c>
      <c r="Z73" t="b">
        <v>0</v>
      </c>
      <c r="AA73" t="b">
        <v>0</v>
      </c>
      <c r="AB73">
        <v>35</v>
      </c>
      <c r="AC73">
        <v>0</v>
      </c>
      <c r="AD73">
        <v>65.783551931381197</v>
      </c>
      <c r="AE73">
        <v>21.008663892745901</v>
      </c>
      <c r="AF73">
        <v>31.936043700802401</v>
      </c>
      <c r="AG73" t="b">
        <v>0</v>
      </c>
      <c r="AH73">
        <v>161869</v>
      </c>
      <c r="AI73">
        <v>5878003</v>
      </c>
      <c r="AJ73">
        <v>7579044</v>
      </c>
      <c r="AK73">
        <v>13618916</v>
      </c>
      <c r="AL73">
        <f>IF(AND(HCBS!H73 &lt; 300000,'ASP-1'!B73 &gt; 0,'ASP-1-multithread'!B73 &gt; 0,'ASP-2'!B73 &gt; 0,'ASP-2-multithread'!B73 &gt; 0),AD73, -1)</f>
        <v>-1</v>
      </c>
    </row>
    <row r="74" spans="1:38" x14ac:dyDescent="0.25">
      <c r="A74" t="s">
        <v>123</v>
      </c>
      <c r="B74">
        <v>0</v>
      </c>
      <c r="AL74">
        <f>IF(AND(HCBS!H74 &lt; 300000,'ASP-1'!B74 &gt; 0,'ASP-1-multithread'!B74 &gt; 0,'ASP-2'!B74 &gt; 0,'ASP-2-multithread'!B74 &gt; 0),AD74, -1)</f>
        <v>-1</v>
      </c>
    </row>
    <row r="75" spans="1:38" x14ac:dyDescent="0.25">
      <c r="A75" t="s">
        <v>124</v>
      </c>
      <c r="B75">
        <v>1</v>
      </c>
      <c r="C75">
        <v>417</v>
      </c>
      <c r="D75">
        <v>1</v>
      </c>
      <c r="E75">
        <v>0</v>
      </c>
      <c r="F75">
        <v>0</v>
      </c>
      <c r="G75">
        <v>17</v>
      </c>
      <c r="H75">
        <v>229</v>
      </c>
      <c r="I75" t="s">
        <v>51</v>
      </c>
      <c r="J75">
        <v>273.444103240966</v>
      </c>
      <c r="K75">
        <v>243.75991058349601</v>
      </c>
      <c r="L75">
        <v>22.8302307128906</v>
      </c>
      <c r="M75">
        <v>270.53125</v>
      </c>
      <c r="N75">
        <v>-924</v>
      </c>
      <c r="O75">
        <v>-695</v>
      </c>
      <c r="P75">
        <v>-1</v>
      </c>
      <c r="Q75" t="s">
        <v>51</v>
      </c>
      <c r="R75">
        <v>-924</v>
      </c>
      <c r="S75">
        <v>273.444103240966</v>
      </c>
      <c r="T75">
        <v>243.75991058349601</v>
      </c>
      <c r="U75">
        <v>22.8302307128906</v>
      </c>
      <c r="V75">
        <v>270.53125</v>
      </c>
      <c r="W75">
        <v>-695</v>
      </c>
      <c r="X75">
        <v>-1</v>
      </c>
      <c r="Y75">
        <v>-1</v>
      </c>
      <c r="Z75" t="b">
        <v>0</v>
      </c>
      <c r="AA75" t="b">
        <v>0</v>
      </c>
      <c r="AB75">
        <v>40</v>
      </c>
      <c r="AC75">
        <v>0</v>
      </c>
      <c r="AD75">
        <v>287.44605159759499</v>
      </c>
      <c r="AE75">
        <v>23.911988258361799</v>
      </c>
      <c r="AF75">
        <v>8.3187742971112204</v>
      </c>
      <c r="AG75" t="b">
        <v>0</v>
      </c>
      <c r="AH75">
        <v>201845</v>
      </c>
      <c r="AI75">
        <v>7448971</v>
      </c>
      <c r="AJ75">
        <v>9613206</v>
      </c>
      <c r="AK75">
        <v>17264022</v>
      </c>
      <c r="AL75">
        <f>IF(AND(HCBS!H75 &lt; 300000,'ASP-1'!B75 &gt; 0,'ASP-1-multithread'!B75 &gt; 0,'ASP-2'!B75 &gt; 0,'ASP-2-multithread'!B75 &gt; 0),AD75, -1)</f>
        <v>-1</v>
      </c>
    </row>
    <row r="76" spans="1:38" x14ac:dyDescent="0.25">
      <c r="A76" t="s">
        <v>125</v>
      </c>
      <c r="B76">
        <v>1</v>
      </c>
      <c r="C76">
        <v>52</v>
      </c>
      <c r="D76">
        <v>1</v>
      </c>
      <c r="E76">
        <v>0</v>
      </c>
      <c r="F76">
        <v>0</v>
      </c>
      <c r="G76">
        <v>19</v>
      </c>
      <c r="H76">
        <v>224</v>
      </c>
      <c r="I76" t="s">
        <v>51</v>
      </c>
      <c r="J76">
        <v>25.12353515625</v>
      </c>
      <c r="K76">
        <v>7.3945903778076101</v>
      </c>
      <c r="L76">
        <v>6.5893173217773396E-2</v>
      </c>
      <c r="M76">
        <v>24.8125</v>
      </c>
      <c r="N76">
        <v>-632</v>
      </c>
      <c r="O76">
        <v>-408</v>
      </c>
      <c r="P76">
        <v>-1</v>
      </c>
      <c r="Q76" t="s">
        <v>51</v>
      </c>
      <c r="R76">
        <v>-632</v>
      </c>
      <c r="S76">
        <v>25.12353515625</v>
      </c>
      <c r="T76">
        <v>7.3945903778076101</v>
      </c>
      <c r="U76">
        <v>6.5893173217773396E-2</v>
      </c>
      <c r="V76">
        <v>24.8125</v>
      </c>
      <c r="W76">
        <v>-408</v>
      </c>
      <c r="X76">
        <v>-1</v>
      </c>
      <c r="Y76">
        <v>-1</v>
      </c>
      <c r="Z76" t="b">
        <v>0</v>
      </c>
      <c r="AA76" t="b">
        <v>0</v>
      </c>
      <c r="AB76">
        <v>31</v>
      </c>
      <c r="AC76">
        <v>0</v>
      </c>
      <c r="AD76">
        <v>36.811212778091402</v>
      </c>
      <c r="AE76">
        <v>16.5328722000122</v>
      </c>
      <c r="AF76">
        <v>44.912598505452898</v>
      </c>
      <c r="AG76" t="b">
        <v>0</v>
      </c>
      <c r="AH76">
        <v>138725</v>
      </c>
      <c r="AI76">
        <v>4979372</v>
      </c>
      <c r="AJ76">
        <v>6410784</v>
      </c>
      <c r="AK76">
        <v>11528881</v>
      </c>
      <c r="AL76">
        <f>IF(AND(HCBS!H76 &lt; 300000,'ASP-1'!B76 &gt; 0,'ASP-1-multithread'!B76 &gt; 0,'ASP-2'!B76 &gt; 0,'ASP-2-multithread'!B76 &gt; 0),AD76, -1)</f>
        <v>-1</v>
      </c>
    </row>
    <row r="77" spans="1:38" x14ac:dyDescent="0.25">
      <c r="A77" t="s">
        <v>126</v>
      </c>
      <c r="B77">
        <v>1</v>
      </c>
      <c r="C77">
        <v>65</v>
      </c>
      <c r="D77">
        <v>1</v>
      </c>
      <c r="E77">
        <v>0</v>
      </c>
      <c r="F77">
        <v>0</v>
      </c>
      <c r="G77">
        <v>14</v>
      </c>
      <c r="H77">
        <v>237</v>
      </c>
      <c r="I77" t="s">
        <v>51</v>
      </c>
      <c r="J77">
        <v>19.4901103973388</v>
      </c>
      <c r="K77">
        <v>9.9564647674560494</v>
      </c>
      <c r="L77">
        <v>0.33494377136230402</v>
      </c>
      <c r="M77">
        <v>19.375</v>
      </c>
      <c r="N77">
        <v>-371</v>
      </c>
      <c r="O77">
        <v>-134</v>
      </c>
      <c r="P77">
        <v>-1</v>
      </c>
      <c r="Q77" t="s">
        <v>51</v>
      </c>
      <c r="R77">
        <v>-371</v>
      </c>
      <c r="S77">
        <v>19.4901103973388</v>
      </c>
      <c r="T77">
        <v>9.9564647674560494</v>
      </c>
      <c r="U77">
        <v>0.33494377136230402</v>
      </c>
      <c r="V77">
        <v>19.375</v>
      </c>
      <c r="W77">
        <v>-134</v>
      </c>
      <c r="X77">
        <v>-1</v>
      </c>
      <c r="Y77">
        <v>-1</v>
      </c>
      <c r="Z77" t="b">
        <v>0</v>
      </c>
      <c r="AA77" t="b">
        <v>0</v>
      </c>
      <c r="AB77">
        <v>22</v>
      </c>
      <c r="AC77">
        <v>0</v>
      </c>
      <c r="AD77">
        <v>24.305355072021399</v>
      </c>
      <c r="AE77">
        <v>8.6375885009765607</v>
      </c>
      <c r="AF77">
        <v>35.537800107761001</v>
      </c>
      <c r="AG77" t="b">
        <v>0</v>
      </c>
      <c r="AH77">
        <v>86793</v>
      </c>
      <c r="AI77">
        <v>2828187</v>
      </c>
      <c r="AJ77">
        <v>3652820</v>
      </c>
      <c r="AK77">
        <v>6567800</v>
      </c>
      <c r="AL77">
        <f>IF(AND(HCBS!H77 &lt; 300000,'ASP-1'!B77 &gt; 0,'ASP-1-multithread'!B77 &gt; 0,'ASP-2'!B77 &gt; 0,'ASP-2-multithread'!B77 &gt; 0),AD77, -1)</f>
        <v>-1</v>
      </c>
    </row>
    <row r="78" spans="1:38" x14ac:dyDescent="0.25">
      <c r="A78" t="s">
        <v>127</v>
      </c>
      <c r="B78">
        <v>1</v>
      </c>
      <c r="C78">
        <v>40</v>
      </c>
      <c r="D78">
        <v>1</v>
      </c>
      <c r="E78">
        <v>0</v>
      </c>
      <c r="F78">
        <v>0</v>
      </c>
      <c r="G78">
        <v>19</v>
      </c>
      <c r="H78">
        <v>277</v>
      </c>
      <c r="I78" t="s">
        <v>51</v>
      </c>
      <c r="J78">
        <v>85.264177322387695</v>
      </c>
      <c r="K78">
        <v>52.494955062866197</v>
      </c>
      <c r="L78">
        <v>12.048095703125</v>
      </c>
      <c r="M78">
        <v>84.671875</v>
      </c>
      <c r="N78">
        <v>-1065</v>
      </c>
      <c r="O78">
        <v>-788</v>
      </c>
      <c r="P78">
        <v>-1</v>
      </c>
      <c r="Q78" t="s">
        <v>51</v>
      </c>
      <c r="R78">
        <v>-1065</v>
      </c>
      <c r="S78">
        <v>85.264177322387695</v>
      </c>
      <c r="T78">
        <v>52.494955062866197</v>
      </c>
      <c r="U78">
        <v>12.048095703125</v>
      </c>
      <c r="V78">
        <v>84.671875</v>
      </c>
      <c r="W78">
        <v>-788</v>
      </c>
      <c r="X78">
        <v>-1</v>
      </c>
      <c r="Y78">
        <v>-1</v>
      </c>
      <c r="Z78" t="b">
        <v>0</v>
      </c>
      <c r="AA78" t="b">
        <v>0</v>
      </c>
      <c r="AB78">
        <v>49</v>
      </c>
      <c r="AC78">
        <v>0</v>
      </c>
      <c r="AD78">
        <v>98.9106991291046</v>
      </c>
      <c r="AE78">
        <v>26.230255603790201</v>
      </c>
      <c r="AF78">
        <v>26.519128703713701</v>
      </c>
      <c r="AG78" t="b">
        <v>0</v>
      </c>
      <c r="AH78">
        <v>239940</v>
      </c>
      <c r="AI78">
        <v>8916653</v>
      </c>
      <c r="AJ78">
        <v>11509331</v>
      </c>
      <c r="AK78">
        <v>20665924</v>
      </c>
      <c r="AL78">
        <f>IF(AND(HCBS!H78 &lt; 300000,'ASP-1'!B78 &gt; 0,'ASP-1-multithread'!B78 &gt; 0,'ASP-2'!B78 &gt; 0,'ASP-2-multithread'!B78 &gt; 0),AD78, -1)</f>
        <v>-1</v>
      </c>
    </row>
    <row r="79" spans="1:38" x14ac:dyDescent="0.25">
      <c r="A79" t="s">
        <v>128</v>
      </c>
      <c r="B79">
        <v>1</v>
      </c>
      <c r="C79">
        <v>100</v>
      </c>
      <c r="D79">
        <v>1</v>
      </c>
      <c r="E79">
        <v>0</v>
      </c>
      <c r="F79">
        <v>0</v>
      </c>
      <c r="G79">
        <v>15</v>
      </c>
      <c r="H79">
        <v>223</v>
      </c>
      <c r="I79" t="s">
        <v>51</v>
      </c>
      <c r="J79">
        <v>107.509351730346</v>
      </c>
      <c r="K79">
        <v>83.959777832031193</v>
      </c>
      <c r="L79">
        <v>10.888463973999</v>
      </c>
      <c r="M79">
        <v>106.859375</v>
      </c>
      <c r="N79">
        <v>-818</v>
      </c>
      <c r="O79">
        <v>-595</v>
      </c>
      <c r="P79">
        <v>-1</v>
      </c>
      <c r="Q79" t="s">
        <v>51</v>
      </c>
      <c r="R79">
        <v>-818</v>
      </c>
      <c r="S79">
        <v>107.509351730346</v>
      </c>
      <c r="T79">
        <v>83.959777832031193</v>
      </c>
      <c r="U79">
        <v>10.888463973999</v>
      </c>
      <c r="V79">
        <v>106.859375</v>
      </c>
      <c r="W79">
        <v>-595</v>
      </c>
      <c r="X79">
        <v>-1</v>
      </c>
      <c r="Y79">
        <v>-1</v>
      </c>
      <c r="Z79" t="b">
        <v>0</v>
      </c>
      <c r="AA79" t="b">
        <v>0</v>
      </c>
      <c r="AB79">
        <v>38</v>
      </c>
      <c r="AC79">
        <v>0</v>
      </c>
      <c r="AD79">
        <v>115.601816654205</v>
      </c>
      <c r="AE79">
        <v>18.155759334564198</v>
      </c>
      <c r="AF79">
        <v>15.7054273540291</v>
      </c>
      <c r="AG79" t="b">
        <v>0</v>
      </c>
      <c r="AH79">
        <v>177987</v>
      </c>
      <c r="AI79">
        <v>6527711</v>
      </c>
      <c r="AJ79">
        <v>8411180</v>
      </c>
      <c r="AK79">
        <v>15116878</v>
      </c>
      <c r="AL79">
        <f>IF(AND(HCBS!H79 &lt; 300000,'ASP-1'!B79 &gt; 0,'ASP-1-multithread'!B79 &gt; 0,'ASP-2'!B79 &gt; 0,'ASP-2-multithread'!B79 &gt; 0),AD79, -1)</f>
        <v>-1</v>
      </c>
    </row>
    <row r="80" spans="1:38" x14ac:dyDescent="0.25">
      <c r="A80" t="s">
        <v>129</v>
      </c>
      <c r="B80">
        <v>0</v>
      </c>
      <c r="AL80">
        <f>IF(AND(HCBS!H80 &lt; 300000,'ASP-1'!B80 &gt; 0,'ASP-1-multithread'!B80 &gt; 0,'ASP-2'!B80 &gt; 0,'ASP-2-multithread'!B80 &gt; 0),AD80, -1)</f>
        <v>-1</v>
      </c>
    </row>
    <row r="81" spans="1:38" x14ac:dyDescent="0.25">
      <c r="A81" t="s">
        <v>130</v>
      </c>
      <c r="B81">
        <v>1</v>
      </c>
      <c r="C81">
        <v>75</v>
      </c>
      <c r="D81">
        <v>1</v>
      </c>
      <c r="E81">
        <v>0</v>
      </c>
      <c r="F81">
        <v>0</v>
      </c>
      <c r="G81">
        <v>15</v>
      </c>
      <c r="H81">
        <v>220</v>
      </c>
      <c r="I81" t="s">
        <v>51</v>
      </c>
      <c r="J81">
        <v>138.26082420349101</v>
      </c>
      <c r="K81">
        <v>113.262086868286</v>
      </c>
      <c r="L81">
        <v>10.4122314453125</v>
      </c>
      <c r="M81">
        <v>137.296875</v>
      </c>
      <c r="N81">
        <v>-848</v>
      </c>
      <c r="O81">
        <v>-628</v>
      </c>
      <c r="P81">
        <v>-1</v>
      </c>
      <c r="Q81" t="s">
        <v>51</v>
      </c>
      <c r="R81">
        <v>-848</v>
      </c>
      <c r="S81">
        <v>138.26082420349101</v>
      </c>
      <c r="T81">
        <v>113.262086868286</v>
      </c>
      <c r="U81">
        <v>10.4122314453125</v>
      </c>
      <c r="V81">
        <v>137.296875</v>
      </c>
      <c r="W81">
        <v>-628</v>
      </c>
      <c r="X81">
        <v>-1</v>
      </c>
      <c r="Y81">
        <v>-1</v>
      </c>
      <c r="Z81" t="b">
        <v>0</v>
      </c>
      <c r="AA81" t="b">
        <v>0</v>
      </c>
      <c r="AB81">
        <v>39</v>
      </c>
      <c r="AC81">
        <v>0</v>
      </c>
      <c r="AD81">
        <v>153.64155125617901</v>
      </c>
      <c r="AE81">
        <v>19.1187086105346</v>
      </c>
      <c r="AF81">
        <v>12.4437096958598</v>
      </c>
      <c r="AG81" t="b">
        <v>0</v>
      </c>
      <c r="AH81">
        <v>184149</v>
      </c>
      <c r="AI81">
        <v>6827302</v>
      </c>
      <c r="AJ81">
        <v>8783000</v>
      </c>
      <c r="AK81">
        <v>15794451</v>
      </c>
      <c r="AL81">
        <f>IF(AND(HCBS!H81 &lt; 300000,'ASP-1'!B81 &gt; 0,'ASP-1-multithread'!B81 &gt; 0,'ASP-2'!B81 &gt; 0,'ASP-2-multithread'!B81 &gt; 0),AD81, -1)</f>
        <v>-1</v>
      </c>
    </row>
    <row r="82" spans="1:38" x14ac:dyDescent="0.25">
      <c r="A82" t="s">
        <v>131</v>
      </c>
      <c r="B82">
        <v>1</v>
      </c>
      <c r="C82">
        <v>67</v>
      </c>
      <c r="D82">
        <v>1</v>
      </c>
      <c r="E82">
        <v>0</v>
      </c>
      <c r="F82">
        <v>0</v>
      </c>
      <c r="G82">
        <v>14</v>
      </c>
      <c r="H82">
        <v>210</v>
      </c>
      <c r="I82" t="s">
        <v>51</v>
      </c>
      <c r="J82">
        <v>42.447633743286097</v>
      </c>
      <c r="K82">
        <v>20.0332336425781</v>
      </c>
      <c r="L82">
        <v>1.85750579833984</v>
      </c>
      <c r="M82">
        <v>42.25</v>
      </c>
      <c r="N82">
        <v>-734</v>
      </c>
      <c r="O82">
        <v>-524</v>
      </c>
      <c r="P82">
        <v>-1</v>
      </c>
      <c r="Q82" t="s">
        <v>51</v>
      </c>
      <c r="R82">
        <v>-734</v>
      </c>
      <c r="S82">
        <v>42.447633743286097</v>
      </c>
      <c r="T82">
        <v>20.0332336425781</v>
      </c>
      <c r="U82">
        <v>1.85750579833984</v>
      </c>
      <c r="V82">
        <v>42.25</v>
      </c>
      <c r="W82">
        <v>-524</v>
      </c>
      <c r="X82">
        <v>-1</v>
      </c>
      <c r="Y82">
        <v>-1</v>
      </c>
      <c r="Z82" t="b">
        <v>0</v>
      </c>
      <c r="AA82" t="b">
        <v>0</v>
      </c>
      <c r="AB82">
        <v>30</v>
      </c>
      <c r="AC82">
        <v>0</v>
      </c>
      <c r="AD82">
        <v>55.007406949996899</v>
      </c>
      <c r="AE82">
        <v>17.2936482429504</v>
      </c>
      <c r="AF82">
        <v>31.438762890006299</v>
      </c>
      <c r="AG82" t="b">
        <v>0</v>
      </c>
      <c r="AH82">
        <v>155266</v>
      </c>
      <c r="AI82">
        <v>6119728</v>
      </c>
      <c r="AJ82">
        <v>7854601</v>
      </c>
      <c r="AK82">
        <v>14129595</v>
      </c>
      <c r="AL82">
        <f>IF(AND(HCBS!H82 &lt; 300000,'ASP-1'!B82 &gt; 0,'ASP-1-multithread'!B82 &gt; 0,'ASP-2'!B82 &gt; 0,'ASP-2-multithread'!B82 &gt; 0),AD82, -1)</f>
        <v>-1</v>
      </c>
    </row>
    <row r="83" spans="1:38" x14ac:dyDescent="0.25">
      <c r="A83" t="s">
        <v>132</v>
      </c>
      <c r="B83">
        <v>0</v>
      </c>
      <c r="AL83">
        <f>IF(AND(HCBS!H83 &lt; 300000,'ASP-1'!B83 &gt; 0,'ASP-1-multithread'!B83 &gt; 0,'ASP-2'!B83 &gt; 0,'ASP-2-multithread'!B83 &gt; 0),AD83, -1)</f>
        <v>-1</v>
      </c>
    </row>
    <row r="84" spans="1:38" x14ac:dyDescent="0.25">
      <c r="A84" t="s">
        <v>133</v>
      </c>
      <c r="B84">
        <v>0</v>
      </c>
      <c r="AL84">
        <f>IF(AND(HCBS!H84 &lt; 300000,'ASP-1'!B84 &gt; 0,'ASP-1-multithread'!B84 &gt; 0,'ASP-2'!B84 &gt; 0,'ASP-2-multithread'!B84 &gt; 0),AD84, -1)</f>
        <v>-1</v>
      </c>
    </row>
    <row r="85" spans="1:38" x14ac:dyDescent="0.25">
      <c r="A85" t="s">
        <v>134</v>
      </c>
      <c r="B85">
        <v>1</v>
      </c>
      <c r="C85">
        <v>250</v>
      </c>
      <c r="D85">
        <v>1</v>
      </c>
      <c r="E85">
        <v>0</v>
      </c>
      <c r="F85">
        <v>0</v>
      </c>
      <c r="G85">
        <v>19</v>
      </c>
      <c r="H85">
        <v>274</v>
      </c>
      <c r="I85" t="s">
        <v>51</v>
      </c>
      <c r="J85">
        <v>178.72265815734801</v>
      </c>
      <c r="K85">
        <v>136.54758262634201</v>
      </c>
      <c r="L85">
        <v>5.4372425079345703</v>
      </c>
      <c r="M85">
        <v>177.765625</v>
      </c>
      <c r="N85">
        <v>-1262</v>
      </c>
      <c r="O85">
        <v>-988</v>
      </c>
      <c r="P85">
        <v>-1</v>
      </c>
      <c r="Q85" t="s">
        <v>51</v>
      </c>
      <c r="R85">
        <v>-1262</v>
      </c>
      <c r="S85">
        <v>178.72265815734801</v>
      </c>
      <c r="T85">
        <v>136.54758262634201</v>
      </c>
      <c r="U85">
        <v>5.4372425079345703</v>
      </c>
      <c r="V85">
        <v>177.765625</v>
      </c>
      <c r="W85">
        <v>-988</v>
      </c>
      <c r="X85">
        <v>-1</v>
      </c>
      <c r="Y85">
        <v>-1</v>
      </c>
      <c r="Z85" t="b">
        <v>0</v>
      </c>
      <c r="AA85" t="b">
        <v>0</v>
      </c>
      <c r="AB85">
        <v>43</v>
      </c>
      <c r="AC85">
        <v>0</v>
      </c>
      <c r="AD85">
        <v>200.38526821136401</v>
      </c>
      <c r="AE85">
        <v>33.031300067901597</v>
      </c>
      <c r="AF85">
        <v>16.483896427486101</v>
      </c>
      <c r="AG85" t="b">
        <v>0</v>
      </c>
      <c r="AH85">
        <v>276726</v>
      </c>
      <c r="AI85">
        <v>11073358</v>
      </c>
      <c r="AJ85">
        <v>14304367</v>
      </c>
      <c r="AK85">
        <v>25654451</v>
      </c>
      <c r="AL85">
        <f>IF(AND(HCBS!H85 &lt; 300000,'ASP-1'!B85 &gt; 0,'ASP-1-multithread'!B85 &gt; 0,'ASP-2'!B85 &gt; 0,'ASP-2-multithread'!B85 &gt; 0),AD85, -1)</f>
        <v>-1</v>
      </c>
    </row>
    <row r="86" spans="1:38" x14ac:dyDescent="0.25">
      <c r="A86" t="s">
        <v>135</v>
      </c>
      <c r="B86">
        <v>1</v>
      </c>
      <c r="C86">
        <v>22</v>
      </c>
      <c r="D86">
        <v>1</v>
      </c>
      <c r="E86">
        <v>0</v>
      </c>
      <c r="F86">
        <v>0</v>
      </c>
      <c r="G86">
        <v>14</v>
      </c>
      <c r="H86">
        <v>193</v>
      </c>
      <c r="I86" t="s">
        <v>51</v>
      </c>
      <c r="J86">
        <v>49.359004974365199</v>
      </c>
      <c r="K86">
        <v>22.766332626342699</v>
      </c>
      <c r="L86">
        <v>1.1536407470703101</v>
      </c>
      <c r="M86">
        <v>49.109375</v>
      </c>
      <c r="N86">
        <v>-894</v>
      </c>
      <c r="O86">
        <v>-701</v>
      </c>
      <c r="P86">
        <v>-1</v>
      </c>
      <c r="Q86" t="s">
        <v>51</v>
      </c>
      <c r="R86">
        <v>-894</v>
      </c>
      <c r="S86">
        <v>49.359004974365199</v>
      </c>
      <c r="T86">
        <v>22.766332626342699</v>
      </c>
      <c r="U86">
        <v>1.1536407470703101</v>
      </c>
      <c r="V86">
        <v>49.109375</v>
      </c>
      <c r="W86">
        <v>-701</v>
      </c>
      <c r="X86">
        <v>-1</v>
      </c>
      <c r="Y86">
        <v>-1</v>
      </c>
      <c r="Z86" t="b">
        <v>0</v>
      </c>
      <c r="AA86" t="b">
        <v>0</v>
      </c>
      <c r="AB86">
        <v>37</v>
      </c>
      <c r="AC86">
        <v>0</v>
      </c>
      <c r="AD86">
        <v>55.628906726837101</v>
      </c>
      <c r="AE86">
        <v>19.908935070037799</v>
      </c>
      <c r="AF86">
        <v>35.788830378780602</v>
      </c>
      <c r="AG86" t="b">
        <v>0</v>
      </c>
      <c r="AH86">
        <v>184700</v>
      </c>
      <c r="AI86">
        <v>7194186</v>
      </c>
      <c r="AJ86">
        <v>9278031</v>
      </c>
      <c r="AK86">
        <v>16656917</v>
      </c>
      <c r="AL86">
        <f>IF(AND(HCBS!H86 &lt; 300000,'ASP-1'!B86 &gt; 0,'ASP-1-multithread'!B86 &gt; 0,'ASP-2'!B86 &gt; 0,'ASP-2-multithread'!B86 &gt; 0),AD86, -1)</f>
        <v>-1</v>
      </c>
    </row>
    <row r="87" spans="1:38" x14ac:dyDescent="0.25">
      <c r="A87" t="s">
        <v>136</v>
      </c>
      <c r="B87">
        <v>0</v>
      </c>
      <c r="AL87">
        <f>IF(AND(HCBS!H87 &lt; 300000,'ASP-1'!B87 &gt; 0,'ASP-1-multithread'!B87 &gt; 0,'ASP-2'!B87 &gt; 0,'ASP-2-multithread'!B87 &gt; 0),AD87, -1)</f>
        <v>-1</v>
      </c>
    </row>
    <row r="88" spans="1:38" x14ac:dyDescent="0.25">
      <c r="A88" t="s">
        <v>137</v>
      </c>
      <c r="B88">
        <v>1</v>
      </c>
      <c r="C88">
        <v>142</v>
      </c>
      <c r="D88">
        <v>1</v>
      </c>
      <c r="E88">
        <v>0</v>
      </c>
      <c r="F88">
        <v>0</v>
      </c>
      <c r="G88">
        <v>20</v>
      </c>
      <c r="H88">
        <v>272</v>
      </c>
      <c r="I88" t="s">
        <v>51</v>
      </c>
      <c r="J88">
        <v>128.38073730468699</v>
      </c>
      <c r="K88">
        <v>86.927999496459904</v>
      </c>
      <c r="L88">
        <v>7.0611286163329998</v>
      </c>
      <c r="M88">
        <v>127.625</v>
      </c>
      <c r="N88">
        <v>-1227</v>
      </c>
      <c r="O88">
        <v>-955</v>
      </c>
      <c r="P88">
        <v>-1</v>
      </c>
      <c r="Q88" t="s">
        <v>51</v>
      </c>
      <c r="R88">
        <v>-1227</v>
      </c>
      <c r="S88">
        <v>128.38073730468699</v>
      </c>
      <c r="T88">
        <v>86.927999496459904</v>
      </c>
      <c r="U88">
        <v>7.0611286163329998</v>
      </c>
      <c r="V88">
        <v>127.625</v>
      </c>
      <c r="W88">
        <v>-955</v>
      </c>
      <c r="X88">
        <v>-1</v>
      </c>
      <c r="Y88">
        <v>-1</v>
      </c>
      <c r="Z88" t="b">
        <v>0</v>
      </c>
      <c r="AA88" t="b">
        <v>0</v>
      </c>
      <c r="AB88">
        <v>51</v>
      </c>
      <c r="AC88">
        <v>0</v>
      </c>
      <c r="AD88">
        <v>148.49384260177601</v>
      </c>
      <c r="AE88">
        <v>32.719303846359203</v>
      </c>
      <c r="AF88">
        <v>22.034114865021198</v>
      </c>
      <c r="AG88" t="b">
        <v>0</v>
      </c>
      <c r="AH88">
        <v>269175</v>
      </c>
      <c r="AI88">
        <v>10872119</v>
      </c>
      <c r="AJ88">
        <v>14002165</v>
      </c>
      <c r="AK88">
        <v>25143459</v>
      </c>
      <c r="AL88">
        <f>IF(AND(HCBS!H88 &lt; 300000,'ASP-1'!B88 &gt; 0,'ASP-1-multithread'!B88 &gt; 0,'ASP-2'!B88 &gt; 0,'ASP-2-multithread'!B88 &gt; 0),AD88, -1)</f>
        <v>-1</v>
      </c>
    </row>
    <row r="89" spans="1:38" x14ac:dyDescent="0.25">
      <c r="A89" t="s">
        <v>138</v>
      </c>
      <c r="B89">
        <v>1</v>
      </c>
      <c r="C89">
        <v>195</v>
      </c>
      <c r="D89">
        <v>1</v>
      </c>
      <c r="E89">
        <v>0</v>
      </c>
      <c r="F89">
        <v>0</v>
      </c>
      <c r="G89">
        <v>17</v>
      </c>
      <c r="H89">
        <v>243</v>
      </c>
      <c r="I89" t="s">
        <v>51</v>
      </c>
      <c r="J89">
        <v>174.55387115478501</v>
      </c>
      <c r="K89">
        <v>128.392215728759</v>
      </c>
      <c r="L89">
        <v>16.030183792114201</v>
      </c>
      <c r="M89">
        <v>173.609375</v>
      </c>
      <c r="N89">
        <v>-1388</v>
      </c>
      <c r="O89">
        <v>-1145</v>
      </c>
      <c r="P89">
        <v>-1</v>
      </c>
      <c r="Q89" t="s">
        <v>51</v>
      </c>
      <c r="R89">
        <v>-1388</v>
      </c>
      <c r="S89">
        <v>174.55387115478501</v>
      </c>
      <c r="T89">
        <v>128.392215728759</v>
      </c>
      <c r="U89">
        <v>16.030183792114201</v>
      </c>
      <c r="V89">
        <v>173.609375</v>
      </c>
      <c r="W89">
        <v>-1145</v>
      </c>
      <c r="X89">
        <v>-1</v>
      </c>
      <c r="Y89">
        <v>-1</v>
      </c>
      <c r="Z89" t="b">
        <v>0</v>
      </c>
      <c r="AA89" t="b">
        <v>0</v>
      </c>
      <c r="AB89">
        <v>36</v>
      </c>
      <c r="AC89">
        <v>0</v>
      </c>
      <c r="AD89">
        <v>196.03527402877799</v>
      </c>
      <c r="AE89">
        <v>33.878934621810899</v>
      </c>
      <c r="AF89">
        <v>17.2820604810323</v>
      </c>
      <c r="AG89" t="b">
        <v>0</v>
      </c>
      <c r="AH89">
        <v>295784</v>
      </c>
      <c r="AI89">
        <v>12131366</v>
      </c>
      <c r="AJ89">
        <v>15608956</v>
      </c>
      <c r="AK89">
        <v>28036106</v>
      </c>
      <c r="AL89">
        <f>IF(AND(HCBS!H89 &lt; 300000,'ASP-1'!B89 &gt; 0,'ASP-1-multithread'!B89 &gt; 0,'ASP-2'!B89 &gt; 0,'ASP-2-multithread'!B89 &gt; 0),AD89, -1)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61AE-1750-426A-9581-8EA3EF65F54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>
        <v>1</v>
      </c>
    </row>
    <row r="3" spans="2:2" x14ac:dyDescent="0.25">
      <c r="B3">
        <v>1</v>
      </c>
    </row>
    <row r="4" spans="2:2" x14ac:dyDescent="0.25">
      <c r="B4">
        <v>1</v>
      </c>
    </row>
    <row r="5" spans="2:2" x14ac:dyDescent="0.25">
      <c r="B5">
        <v>1</v>
      </c>
    </row>
    <row r="6" spans="2:2" x14ac:dyDescent="0.25">
      <c r="B6">
        <v>1</v>
      </c>
    </row>
    <row r="7" spans="2:2" x14ac:dyDescent="0.25"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EABC-5375-4CFC-A834-E34BDF851A19}">
  <dimension ref="A1:AF11"/>
  <sheetViews>
    <sheetView tabSelected="1" workbookViewId="0">
      <selection activeCell="G31" sqref="G31"/>
    </sheetView>
  </sheetViews>
  <sheetFormatPr defaultRowHeight="15" x14ac:dyDescent="0.25"/>
  <cols>
    <col min="7" max="7" width="29.7109375" customWidth="1"/>
    <col min="14" max="14" width="20.85546875" customWidth="1"/>
    <col min="21" max="21" width="17.5703125" customWidth="1"/>
  </cols>
  <sheetData>
    <row r="1" spans="1:32" x14ac:dyDescent="0.25">
      <c r="A1" t="s">
        <v>141</v>
      </c>
      <c r="H1" t="s">
        <v>144</v>
      </c>
      <c r="O1" t="s">
        <v>145</v>
      </c>
      <c r="V1" t="s">
        <v>146</v>
      </c>
      <c r="AB1" t="s">
        <v>147</v>
      </c>
    </row>
    <row r="2" spans="1:32" x14ac:dyDescent="0.25">
      <c r="A2" t="s">
        <v>139</v>
      </c>
      <c r="B2" t="s">
        <v>140</v>
      </c>
      <c r="C2" t="s">
        <v>142</v>
      </c>
      <c r="D2" t="s">
        <v>148</v>
      </c>
      <c r="E2" t="s">
        <v>143</v>
      </c>
      <c r="F2" t="s">
        <v>149</v>
      </c>
      <c r="H2" t="s">
        <v>139</v>
      </c>
      <c r="I2" t="s">
        <v>140</v>
      </c>
      <c r="J2" t="s">
        <v>142</v>
      </c>
      <c r="K2" t="s">
        <v>148</v>
      </c>
      <c r="L2" t="s">
        <v>143</v>
      </c>
      <c r="M2" t="s">
        <v>149</v>
      </c>
      <c r="O2" t="s">
        <v>139</v>
      </c>
      <c r="P2" t="s">
        <v>140</v>
      </c>
      <c r="Q2" t="s">
        <v>142</v>
      </c>
      <c r="R2" t="s">
        <v>148</v>
      </c>
      <c r="S2" t="s">
        <v>143</v>
      </c>
      <c r="T2" t="s">
        <v>149</v>
      </c>
      <c r="V2" t="s">
        <v>139</v>
      </c>
      <c r="W2" t="s">
        <v>142</v>
      </c>
      <c r="X2" t="s">
        <v>148</v>
      </c>
      <c r="Y2" t="s">
        <v>143</v>
      </c>
      <c r="Z2" t="s">
        <v>149</v>
      </c>
      <c r="AB2" t="s">
        <v>139</v>
      </c>
      <c r="AC2" t="s">
        <v>142</v>
      </c>
      <c r="AD2" t="s">
        <v>148</v>
      </c>
      <c r="AE2" t="s">
        <v>143</v>
      </c>
      <c r="AF2" t="s">
        <v>149</v>
      </c>
    </row>
    <row r="3" spans="1:32" x14ac:dyDescent="0.25">
      <c r="A3">
        <v>14</v>
      </c>
      <c r="B3">
        <f>AVERAGE(HCBS!H2:H11)/1000</f>
        <v>0.43044384000000002</v>
      </c>
      <c r="C3" t="e">
        <f>AVERAGE('ASP-1'!AD2:AD11)</f>
        <v>#DIV/0!</v>
      </c>
      <c r="D3">
        <f>AVERAGE('ASP-1-multithread'!AD2:AD11)</f>
        <v>3.1464824438095063</v>
      </c>
      <c r="E3">
        <f>AVERAGE('ASP-2'!AD2:AD11)</f>
        <v>3.9107016086578321</v>
      </c>
      <c r="F3" t="e">
        <f>AVERAGE('ASP-2-multithread'!AD2:AD11)</f>
        <v>#DIV/0!</v>
      </c>
      <c r="H3">
        <v>14</v>
      </c>
      <c r="I3">
        <f>AVERAGEIF(HCBS!O2:O11,"&gt;=0")/1000</f>
        <v>1.4366960000000062E-2</v>
      </c>
      <c r="J3" t="e">
        <f>AVERAGEIF('ASP-1'!AL2:AL11,"&gt;=0")</f>
        <v>#DIV/0!</v>
      </c>
      <c r="K3">
        <f>AVERAGEIF('ASP-1-multithread'!AL2:AL11,"&gt;=0")</f>
        <v>2.8313398361206024</v>
      </c>
      <c r="L3">
        <f>AVERAGEIF('ASP-2'!AL2:AL11, "&gt;=0")</f>
        <v>3.918588590621944</v>
      </c>
      <c r="M3" t="e">
        <f>AVERAGEIF('ASP-2-multithread'!AL2:AL11,"&gt;=0")</f>
        <v>#DIV/0!</v>
      </c>
      <c r="O3">
        <v>14</v>
      </c>
      <c r="P3">
        <f>AVERAGE(HCBS!G2:G11)</f>
        <v>1</v>
      </c>
      <c r="Q3">
        <f>AVERAGE('ASP-1'!B2:B11)</f>
        <v>1</v>
      </c>
      <c r="R3">
        <f>AVERAGE('ASP-1-multithread'!B2:B11)</f>
        <v>1</v>
      </c>
      <c r="S3">
        <f>AVERAGE('ASP-2'!B2:B11)</f>
        <v>1</v>
      </c>
      <c r="T3">
        <f>AVERAGE('ASP-2-multithread'!B2:B11)</f>
        <v>1</v>
      </c>
      <c r="V3">
        <v>14</v>
      </c>
      <c r="W3" t="e">
        <f>AVERAGE('ASP-1'!AF2:AF11)</f>
        <v>#DIV/0!</v>
      </c>
      <c r="X3">
        <f>AVERAGE('ASP-1-multithread'!AF2:AF11)</f>
        <v>55.232559446366182</v>
      </c>
      <c r="Y3">
        <f>AVERAGE('ASP-2'!AF2:AF11)</f>
        <v>61.898103951450665</v>
      </c>
      <c r="Z3" t="e">
        <f>AVERAGE('ASP-2-multithread'!AF2:AF11)</f>
        <v>#DIV/0!</v>
      </c>
      <c r="AB3">
        <v>14</v>
      </c>
      <c r="AC3" t="e">
        <f>AVERAGE('ASP-1'!AK2:AK11)</f>
        <v>#DIV/0!</v>
      </c>
      <c r="AD3">
        <f>AVERAGE('ASP-1-multithread'!AK2:AK11)</f>
        <v>1083365.3</v>
      </c>
      <c r="AE3">
        <f>AVERAGE('ASP-2'!AK2:AK11)</f>
        <v>1627552.1</v>
      </c>
      <c r="AF3" t="e">
        <f>AVERAGE('ASP-2-multithread'!AK2:AK11)</f>
        <v>#DIV/0!</v>
      </c>
    </row>
    <row r="4" spans="1:32" x14ac:dyDescent="0.25">
      <c r="A4">
        <v>16</v>
      </c>
      <c r="B4">
        <f>AVERAGE(HCBS!H12:H21)/1000</f>
        <v>60.03387785999999</v>
      </c>
      <c r="C4" t="e">
        <f>AVERAGE('ASP-1'!AD12:AD21)</f>
        <v>#DIV/0!</v>
      </c>
      <c r="D4">
        <f>AVERAGE('ASP-1-multithread'!AD12:AD21)</f>
        <v>5.8425902366638107</v>
      </c>
      <c r="E4">
        <f>AVERAGE('ASP-2'!AD12:AD21)</f>
        <v>6.5656258106231649</v>
      </c>
      <c r="F4" t="e">
        <f>AVERAGE('ASP-2-multithread'!AD12:AD21)</f>
        <v>#DIV/0!</v>
      </c>
      <c r="H4">
        <v>16</v>
      </c>
      <c r="I4" t="e">
        <f>AVERAGEIF(HCBS!O12:O21,"&gt;=0")/1000</f>
        <v>#DIV/0!</v>
      </c>
      <c r="J4" t="e">
        <f>AVERAGEIF('ASP-1'!AL12:AL21,"&gt;=0")</f>
        <v>#DIV/0!</v>
      </c>
      <c r="K4" t="e">
        <f>AVERAGEIF('ASP-1-multithread'!AL12:AL21,"&gt;=0")</f>
        <v>#DIV/0!</v>
      </c>
      <c r="L4" t="e">
        <f>AVERAGEIF('ASP-2'!AL12:AL21, "&gt;=0")</f>
        <v>#DIV/0!</v>
      </c>
      <c r="M4" t="e">
        <f>AVERAGEIF('ASP-2-multithread'!AL12:AL21,"&gt;=0")</f>
        <v>#DIV/0!</v>
      </c>
      <c r="O4">
        <v>16</v>
      </c>
      <c r="P4">
        <f>AVERAGE(HCBS!G12:G21)</f>
        <v>0.8</v>
      </c>
      <c r="Q4" t="e">
        <f>AVERAGE('ASP-1'!B12:B21)</f>
        <v>#DIV/0!</v>
      </c>
      <c r="R4">
        <f>AVERAGE('ASP-1-multithread'!B12:B21)</f>
        <v>1</v>
      </c>
      <c r="S4">
        <f>AVERAGE('ASP-2'!B12:B21)</f>
        <v>1</v>
      </c>
      <c r="T4" t="e">
        <f>AVERAGE('ASP-2-multithread'!B12:B21)</f>
        <v>#DIV/0!</v>
      </c>
      <c r="V4">
        <v>16</v>
      </c>
      <c r="W4" t="e">
        <f>AVERAGE('ASP-1'!AF12:AF21)</f>
        <v>#DIV/0!</v>
      </c>
      <c r="X4">
        <f>AVERAGE('ASP-1-multithread'!AF12:AF21)</f>
        <v>52.241622152788793</v>
      </c>
      <c r="Y4">
        <f>AVERAGE('ASP-2'!AF12:AF21)</f>
        <v>54.181213568673947</v>
      </c>
      <c r="Z4" t="e">
        <f>AVERAGE('ASP-2-multithread'!AF12:AF21)</f>
        <v>#DIV/0!</v>
      </c>
      <c r="AB4">
        <v>16</v>
      </c>
      <c r="AC4" t="e">
        <f>AVERAGE('ASP-1'!AK12:AK21)</f>
        <v>#DIV/0!</v>
      </c>
      <c r="AD4">
        <f>AVERAGE('ASP-1-multithread'!AK12:AK21)</f>
        <v>1483681.4</v>
      </c>
      <c r="AE4">
        <f>AVERAGE('ASP-2'!AK12:AK21)</f>
        <v>2224757</v>
      </c>
      <c r="AF4" t="e">
        <f>AVERAGE('ASP-2-multithread'!AK12:AK21)</f>
        <v>#DIV/0!</v>
      </c>
    </row>
    <row r="5" spans="1:32" x14ac:dyDescent="0.25">
      <c r="A5">
        <v>18</v>
      </c>
      <c r="B5">
        <f>AVERAGE(HCBS!H22:H31)/1000</f>
        <v>61.881932830000025</v>
      </c>
      <c r="C5" t="e">
        <f>AVERAGE('ASP-1'!AD22:AD31)</f>
        <v>#DIV/0!</v>
      </c>
      <c r="D5">
        <f>AVERAGE('ASP-1-multithread'!AD22:AD31)</f>
        <v>7.3570012331008812</v>
      </c>
      <c r="E5">
        <f>AVERAGE('ASP-2'!AD22:AD31)</f>
        <v>8.0891221523284802</v>
      </c>
      <c r="F5" t="e">
        <f>AVERAGE('ASP-2-multithread'!AD22:AD31)</f>
        <v>#DIV/0!</v>
      </c>
      <c r="H5">
        <v>18</v>
      </c>
      <c r="I5" t="e">
        <f>AVERAGEIF(HCBS!O22:O31,"&gt;=0")/1000</f>
        <v>#DIV/0!</v>
      </c>
      <c r="J5" t="e">
        <f>AVERAGEIF('ASP-1'!AL22:AL31,"&gt;=0")</f>
        <v>#DIV/0!</v>
      </c>
      <c r="K5" t="e">
        <f>AVERAGEIF('ASP-1-multithread'!AL22:AL31,"&gt;=0")</f>
        <v>#DIV/0!</v>
      </c>
      <c r="L5" t="e">
        <f>AVERAGEIF('ASP-2'!AL22:AL31, "&gt;=0")</f>
        <v>#DIV/0!</v>
      </c>
      <c r="M5" t="e">
        <f>AVERAGEIF('ASP-2-multithread'!AL22:AL31,"&gt;=0")</f>
        <v>#DIV/0!</v>
      </c>
      <c r="O5">
        <v>18</v>
      </c>
      <c r="P5">
        <f>AVERAGE(HCBS!G22:G31)</f>
        <v>0.8</v>
      </c>
      <c r="Q5" t="e">
        <f>AVERAGE('ASP-1'!B22:B31)</f>
        <v>#DIV/0!</v>
      </c>
      <c r="R5">
        <f>AVERAGE('ASP-1-multithread'!B22:B31)</f>
        <v>1</v>
      </c>
      <c r="S5">
        <f>AVERAGE('ASP-2'!B22:B31)</f>
        <v>1</v>
      </c>
      <c r="T5" t="e">
        <f>AVERAGE('ASP-2-multithread'!B22:B31)</f>
        <v>#DIV/0!</v>
      </c>
      <c r="V5">
        <v>18</v>
      </c>
      <c r="W5" t="e">
        <f>AVERAGE('ASP-1'!AF22:AF31)</f>
        <v>#DIV/0!</v>
      </c>
      <c r="X5">
        <f>AVERAGE('ASP-1-multithread'!AF22:AF31)</f>
        <v>48.376991151495524</v>
      </c>
      <c r="Y5">
        <f>AVERAGE('ASP-2'!AF22:AF31)</f>
        <v>56.598340093783136</v>
      </c>
      <c r="Z5" t="e">
        <f>AVERAGE('ASP-2-multithread'!AF22:AF31)</f>
        <v>#DIV/0!</v>
      </c>
      <c r="AB5">
        <v>18</v>
      </c>
      <c r="AC5" t="e">
        <f>AVERAGE('ASP-1'!AK22:AK31)</f>
        <v>#DIV/0!</v>
      </c>
      <c r="AD5">
        <f>AVERAGE('ASP-1-multithread'!AK22:AK31)</f>
        <v>2087986.3</v>
      </c>
      <c r="AE5">
        <f>AVERAGE('ASP-2'!AK22:AK31)</f>
        <v>3277325.1</v>
      </c>
      <c r="AF5" t="e">
        <f>AVERAGE('ASP-2-multithread'!AK22:AK31)</f>
        <v>#DIV/0!</v>
      </c>
    </row>
    <row r="6" spans="1:32" x14ac:dyDescent="0.25">
      <c r="A6">
        <v>20</v>
      </c>
      <c r="B6">
        <f>AVERAGE(HCBS!H32:H41)/1000</f>
        <v>56.982289550000004</v>
      </c>
      <c r="C6" t="e">
        <f>AVERAGE('ASP-1'!AD32:AD41)</f>
        <v>#DIV/0!</v>
      </c>
      <c r="D6">
        <f>AVERAGE('ASP-1-multithread'!AD32:AD41)</f>
        <v>10.182051014900189</v>
      </c>
      <c r="E6">
        <f>AVERAGE('ASP-2'!AD32:AD41)</f>
        <v>11.524239730834946</v>
      </c>
      <c r="F6" t="e">
        <f>AVERAGE('ASP-2-multithread'!AD32:AD41)</f>
        <v>#DIV/0!</v>
      </c>
      <c r="H6">
        <v>20</v>
      </c>
      <c r="I6" t="e">
        <f>AVERAGEIF(HCBS!O32:O41,"&gt;=0")/1000</f>
        <v>#DIV/0!</v>
      </c>
      <c r="J6" t="e">
        <f>AVERAGEIF('ASP-1'!AL32:AL41,"&gt;=0")</f>
        <v>#DIV/0!</v>
      </c>
      <c r="K6" t="e">
        <f>AVERAGEIF('ASP-1-multithread'!AL32:AL41,"&gt;=0")</f>
        <v>#DIV/0!</v>
      </c>
      <c r="L6" t="e">
        <f>AVERAGEIF('ASP-2'!AL32:AL41, "&gt;=0")</f>
        <v>#DIV/0!</v>
      </c>
      <c r="M6" t="e">
        <f>AVERAGEIF('ASP-2-multithread'!AL32:AL41,"&gt;=0")</f>
        <v>#DIV/0!</v>
      </c>
      <c r="O6">
        <v>20</v>
      </c>
      <c r="P6">
        <f>AVERAGE(HCBS!G32:G41)</f>
        <v>0.9</v>
      </c>
      <c r="Q6" t="e">
        <f>AVERAGE('ASP-1'!B32:B41)</f>
        <v>#DIV/0!</v>
      </c>
      <c r="R6">
        <f>AVERAGE('ASP-1-multithread'!B32:B41)</f>
        <v>1</v>
      </c>
      <c r="S6">
        <f>AVERAGE('ASP-2'!B32:B41)</f>
        <v>1</v>
      </c>
      <c r="T6" t="e">
        <f>AVERAGE('ASP-2-multithread'!B32:B41)</f>
        <v>#DIV/0!</v>
      </c>
      <c r="V6">
        <v>20</v>
      </c>
      <c r="W6" t="e">
        <f>AVERAGE('ASP-1'!AF32:AF41)</f>
        <v>#DIV/0!</v>
      </c>
      <c r="X6">
        <f>AVERAGE('ASP-1-multithread'!AF32:AF41)</f>
        <v>48.536697513583121</v>
      </c>
      <c r="Y6">
        <f>AVERAGE('ASP-2'!AF32:AF41)</f>
        <v>52.285149332918635</v>
      </c>
      <c r="Z6" t="e">
        <f>AVERAGE('ASP-2-multithread'!AF32:AF41)</f>
        <v>#DIV/0!</v>
      </c>
      <c r="AB6">
        <v>20</v>
      </c>
      <c r="AC6" t="e">
        <f>AVERAGE('ASP-1'!AK32:AK41)</f>
        <v>#DIV/0!</v>
      </c>
      <c r="AD6">
        <f>AVERAGE('ASP-1-multithread'!AK32:AK41)</f>
        <v>2928584.4</v>
      </c>
      <c r="AE6">
        <f>AVERAGE('ASP-2'!AK32:AK41)</f>
        <v>4567222.0999999996</v>
      </c>
      <c r="AF6" t="e">
        <f>AVERAGE('ASP-2-multithread'!AK32:AK41)</f>
        <v>#DIV/0!</v>
      </c>
    </row>
    <row r="7" spans="1:32" x14ac:dyDescent="0.25">
      <c r="A7">
        <v>22</v>
      </c>
      <c r="B7">
        <f>AVERAGE(HCBS!H42:H51)/1000</f>
        <v>240.02738894999999</v>
      </c>
      <c r="C7" t="e">
        <f>AVERAGE('ASP-1'!AD42:AD51)</f>
        <v>#DIV/0!</v>
      </c>
      <c r="D7">
        <f>AVERAGE('ASP-1-multithread'!AD42:AD51)</f>
        <v>25.413669896125739</v>
      </c>
      <c r="E7">
        <f>AVERAGE('ASP-2'!AD42:AD51)</f>
        <v>52.76302204132061</v>
      </c>
      <c r="F7" t="e">
        <f>AVERAGE('ASP-2-multithread'!AD42:AD51)</f>
        <v>#DIV/0!</v>
      </c>
      <c r="H7">
        <v>22</v>
      </c>
      <c r="I7" t="e">
        <f>AVERAGEIF(HCBS!O42:O51,"&gt;=0")/1000</f>
        <v>#DIV/0!</v>
      </c>
      <c r="J7" t="e">
        <f>AVERAGEIF('ASP-1'!AL42:AL51,"&gt;=0")</f>
        <v>#DIV/0!</v>
      </c>
      <c r="K7" t="e">
        <f>AVERAGEIF('ASP-1-multithread'!AL42:AL51,"&gt;=0")</f>
        <v>#DIV/0!</v>
      </c>
      <c r="L7" t="e">
        <f>AVERAGEIF('ASP-2'!AL42:AL51, "&gt;=0")</f>
        <v>#DIV/0!</v>
      </c>
      <c r="M7" t="e">
        <f>AVERAGEIF('ASP-2-multithread'!AL42:AL51,"&gt;=0")</f>
        <v>#DIV/0!</v>
      </c>
      <c r="O7">
        <v>22</v>
      </c>
      <c r="P7">
        <f>AVERAGE(HCBS!G42:G51)</f>
        <v>0.2</v>
      </c>
      <c r="Q7" t="e">
        <f>AVERAGE('ASP-1'!B42:B51)</f>
        <v>#DIV/0!</v>
      </c>
      <c r="R7">
        <f>AVERAGE('ASP-1-multithread'!B42:B51)</f>
        <v>1</v>
      </c>
      <c r="S7">
        <f>AVERAGE('ASP-2'!B42:B51)</f>
        <v>1</v>
      </c>
      <c r="T7" t="e">
        <f>AVERAGE('ASP-2-multithread'!B42:B51)</f>
        <v>#DIV/0!</v>
      </c>
      <c r="V7">
        <v>22</v>
      </c>
      <c r="W7" t="e">
        <f>AVERAGE('ASP-1'!AF42:AF51)</f>
        <v>#DIV/0!</v>
      </c>
      <c r="X7">
        <f>AVERAGE('ASP-1-multithread'!AF42:AF51)</f>
        <v>34.214288227741179</v>
      </c>
      <c r="Y7">
        <f>AVERAGE('ASP-2'!AF42:AF51)</f>
        <v>32.211675085444298</v>
      </c>
      <c r="Z7" t="e">
        <f>AVERAGE('ASP-2-multithread'!AF42:AF51)</f>
        <v>#DIV/0!</v>
      </c>
      <c r="AB7">
        <v>22</v>
      </c>
      <c r="AC7" t="e">
        <f>AVERAGE('ASP-1'!AK42:AK51)</f>
        <v>#DIV/0!</v>
      </c>
      <c r="AD7">
        <f>AVERAGE('ASP-1-multithread'!AK42:AK51)</f>
        <v>4897753.9000000004</v>
      </c>
      <c r="AE7">
        <f>AVERAGE('ASP-2'!AK42:AK51)</f>
        <v>8381164.5</v>
      </c>
      <c r="AF7" t="e">
        <f>AVERAGE('ASP-2-multithread'!AK42:AK51)</f>
        <v>#DIV/0!</v>
      </c>
    </row>
    <row r="8" spans="1:32" x14ac:dyDescent="0.25">
      <c r="A8">
        <v>24</v>
      </c>
      <c r="B8">
        <f>AVERAGE(HCBS!H52:H61)/1000</f>
        <v>270.00378305999993</v>
      </c>
      <c r="C8" t="e">
        <f>AVERAGE('ASP-1'!AD52:AD61)</f>
        <v>#DIV/0!</v>
      </c>
      <c r="D8">
        <f>AVERAGE('ASP-1-multithread'!AD52:AD61)</f>
        <v>22.366415023803668</v>
      </c>
      <c r="E8">
        <f>AVERAGE('ASP-2'!AD52:AD61)</f>
        <v>36.523925960063892</v>
      </c>
      <c r="F8" t="e">
        <f>AVERAGE('ASP-2-multithread'!AD52:AD61)</f>
        <v>#DIV/0!</v>
      </c>
      <c r="H8">
        <v>24</v>
      </c>
      <c r="I8" t="e">
        <f>AVERAGEIF(HCBS!O52:O61,"&gt;=0")/1000</f>
        <v>#DIV/0!</v>
      </c>
      <c r="J8" t="e">
        <f>AVERAGEIF('ASP-1'!AL52:AL61,"&gt;=0")</f>
        <v>#DIV/0!</v>
      </c>
      <c r="K8" t="e">
        <f>AVERAGEIF('ASP-1-multithread'!AL52:AL61,"&gt;=0")</f>
        <v>#DIV/0!</v>
      </c>
      <c r="L8" t="e">
        <f>AVERAGEIF('ASP-2'!AL52:AL61, "&gt;=0")</f>
        <v>#DIV/0!</v>
      </c>
      <c r="M8" t="e">
        <f>AVERAGEIF('ASP-2-multithread'!AL52:AL61,"&gt;=0")</f>
        <v>#DIV/0!</v>
      </c>
      <c r="O8">
        <v>24</v>
      </c>
      <c r="P8">
        <f>AVERAGE(HCBS!G52:G61)</f>
        <v>0.1</v>
      </c>
      <c r="Q8" t="e">
        <f>AVERAGE('ASP-1'!B52:B61)</f>
        <v>#DIV/0!</v>
      </c>
      <c r="R8">
        <f>AVERAGE('ASP-1-multithread'!B52:B61)</f>
        <v>0.8</v>
      </c>
      <c r="S8">
        <f>AVERAGE('ASP-2'!B52:B61)</f>
        <v>0.8</v>
      </c>
      <c r="T8" t="e">
        <f>AVERAGE('ASP-2-multithread'!B52:B61)</f>
        <v>#DIV/0!</v>
      </c>
      <c r="V8">
        <v>24</v>
      </c>
      <c r="W8" t="e">
        <f>AVERAGE('ASP-1'!AF52:AF61)</f>
        <v>#DIV/0!</v>
      </c>
      <c r="X8">
        <f>AVERAGE('ASP-1-multithread'!AF52:AF61)</f>
        <v>38.122273651524338</v>
      </c>
      <c r="Y8">
        <f>AVERAGE('ASP-2'!AF52:AF61)</f>
        <v>36.833147214301377</v>
      </c>
      <c r="Z8" t="e">
        <f>AVERAGE('ASP-2-multithread'!AF52:AF61)</f>
        <v>#DIV/0!</v>
      </c>
      <c r="AB8">
        <v>24</v>
      </c>
      <c r="AC8" t="e">
        <f>AVERAGE('ASP-1'!AK52:AK61)</f>
        <v>#DIV/0!</v>
      </c>
      <c r="AD8">
        <f>AVERAGE('ASP-1-multithread'!AK52:AK61)</f>
        <v>5153875.625</v>
      </c>
      <c r="AE8">
        <f>AVERAGE('ASP-2'!AK52:AK61)</f>
        <v>8373190.625</v>
      </c>
      <c r="AF8" t="e">
        <f>AVERAGE('ASP-2-multithread'!AK52:AK61)</f>
        <v>#DIV/0!</v>
      </c>
    </row>
    <row r="9" spans="1:32" x14ac:dyDescent="0.25">
      <c r="A9">
        <v>26</v>
      </c>
      <c r="B9">
        <f>AVERAGE(HCBS!H62:H71)/1000</f>
        <v>247.54584214999991</v>
      </c>
      <c r="C9" t="e">
        <f>AVERAGE('ASP-1'!AD62:AD71)</f>
        <v>#DIV/0!</v>
      </c>
      <c r="D9">
        <f>AVERAGE('ASP-1-multithread'!AD62:AD71)</f>
        <v>45.584333825111344</v>
      </c>
      <c r="E9">
        <f>AVERAGE('ASP-2'!AD62:AD71)</f>
        <v>82.360653424262864</v>
      </c>
      <c r="F9" t="e">
        <f>AVERAGE('ASP-2-multithread'!AD62:AD71)</f>
        <v>#DIV/0!</v>
      </c>
      <c r="H9">
        <v>26</v>
      </c>
      <c r="I9" t="e">
        <f>AVERAGEIF(HCBS!O62:O71,"&gt;=0")/1000</f>
        <v>#DIV/0!</v>
      </c>
      <c r="J9" t="e">
        <f>AVERAGEIF('ASP-1'!AL62:AL71,"&gt;=0")</f>
        <v>#DIV/0!</v>
      </c>
      <c r="K9" t="e">
        <f>AVERAGEIF('ASP-1-multithread'!AL62:AL71,"&gt;=0")</f>
        <v>#DIV/0!</v>
      </c>
      <c r="L9" t="e">
        <f>AVERAGEIF('ASP-2'!AL62:AL71, "&gt;=0")</f>
        <v>#DIV/0!</v>
      </c>
      <c r="M9" t="e">
        <f>AVERAGEIF('ASP-2-multithread'!AL62:AL71,"&gt;=0")</f>
        <v>#DIV/0!</v>
      </c>
      <c r="O9">
        <v>26</v>
      </c>
      <c r="P9">
        <f>AVERAGE(HCBS!G62:G71)</f>
        <v>0.2</v>
      </c>
      <c r="Q9" t="e">
        <f>AVERAGE('ASP-1'!B62:B71)</f>
        <v>#DIV/0!</v>
      </c>
      <c r="R9">
        <f>AVERAGE('ASP-1-multithread'!B62:B71)</f>
        <v>1</v>
      </c>
      <c r="S9">
        <f>AVERAGE('ASP-2'!B62:B71)</f>
        <v>1</v>
      </c>
      <c r="T9" t="e">
        <f>AVERAGE('ASP-2-multithread'!B62:B71)</f>
        <v>#DIV/0!</v>
      </c>
      <c r="V9">
        <v>26</v>
      </c>
      <c r="W9" t="e">
        <f>AVERAGE('ASP-1'!AF62:AF71)</f>
        <v>#DIV/0!</v>
      </c>
      <c r="X9">
        <f>AVERAGE('ASP-1-multithread'!AF62:AF71)</f>
        <v>31.145057132883561</v>
      </c>
      <c r="Y9">
        <f>AVERAGE('ASP-2'!AF62:AF71)</f>
        <v>29.264200767128489</v>
      </c>
      <c r="Z9" t="e">
        <f>AVERAGE('ASP-2-multithread'!AF62:AF71)</f>
        <v>#DIV/0!</v>
      </c>
      <c r="AB9">
        <v>26</v>
      </c>
      <c r="AC9" t="e">
        <f>AVERAGE('ASP-1'!AK62:AK71)</f>
        <v>#DIV/0!</v>
      </c>
      <c r="AD9">
        <f>AVERAGE('ASP-1-multithread'!AK62:AK71)</f>
        <v>6980806.5</v>
      </c>
      <c r="AE9">
        <f>AVERAGE('ASP-2'!AK62:AK71)</f>
        <v>11808551.300000001</v>
      </c>
      <c r="AF9" t="e">
        <f>AVERAGE('ASP-2-multithread'!AK62:AK71)</f>
        <v>#DIV/0!</v>
      </c>
    </row>
    <row r="10" spans="1:32" x14ac:dyDescent="0.25">
      <c r="A10">
        <v>28</v>
      </c>
      <c r="B10">
        <f>AVERAGE(HCBS!H72:H81)/1000</f>
        <v>272.83638938000018</v>
      </c>
      <c r="C10" t="e">
        <f>AVERAGE('ASP-1'!AD72:AD81)</f>
        <v>#DIV/0!</v>
      </c>
      <c r="D10">
        <f>AVERAGE('ASP-1-multithread'!AD72:AD81)</f>
        <v>94.68500415484084</v>
      </c>
      <c r="E10">
        <f>AVERAGE('ASP-2'!AD72:AD81)</f>
        <v>111.7857483455111</v>
      </c>
      <c r="F10" t="e">
        <f>AVERAGE('ASP-2-multithread'!AD72:AD81)</f>
        <v>#DIV/0!</v>
      </c>
      <c r="H10">
        <v>28</v>
      </c>
      <c r="I10" t="e">
        <f>AVERAGEIF(HCBS!O72:O81,"&gt;=0")/1000</f>
        <v>#DIV/0!</v>
      </c>
      <c r="J10" t="e">
        <f>AVERAGEIF('ASP-1'!AL72:AL81,"&gt;=0")</f>
        <v>#DIV/0!</v>
      </c>
      <c r="K10" t="e">
        <f>AVERAGEIF('ASP-1-multithread'!AL72:AL81,"&gt;=0")</f>
        <v>#DIV/0!</v>
      </c>
      <c r="L10" t="e">
        <f>AVERAGEIF('ASP-2'!AL72:AL81, "&gt;=0")</f>
        <v>#DIV/0!</v>
      </c>
      <c r="M10" t="e">
        <f>AVERAGEIF('ASP-2-multithread'!AL72:AL81,"&gt;=0")</f>
        <v>#DIV/0!</v>
      </c>
      <c r="O10">
        <v>28</v>
      </c>
      <c r="P10">
        <f>AVERAGE(HCBS!G72:G81)</f>
        <v>0.1</v>
      </c>
      <c r="Q10" t="e">
        <f>AVERAGE('ASP-1'!B72:B81)</f>
        <v>#DIV/0!</v>
      </c>
      <c r="R10">
        <f>AVERAGE('ASP-1-multithread'!B72:B81)</f>
        <v>0.9</v>
      </c>
      <c r="S10">
        <f>AVERAGE('ASP-2'!B72:B81)</f>
        <v>0.7</v>
      </c>
      <c r="T10" t="e">
        <f>AVERAGE('ASP-2-multithread'!B72:B81)</f>
        <v>#DIV/0!</v>
      </c>
      <c r="V10">
        <v>28</v>
      </c>
      <c r="W10" t="e">
        <f>AVERAGE('ASP-1'!AF72:AF81)</f>
        <v>#DIV/0!</v>
      </c>
      <c r="X10">
        <f>AVERAGE('ASP-1-multithread'!AF72:AF81)</f>
        <v>24.603076199048544</v>
      </c>
      <c r="Y10">
        <f>AVERAGE('ASP-2'!AF72:AF81)</f>
        <v>25.053354623532876</v>
      </c>
      <c r="Z10" t="e">
        <f>AVERAGE('ASP-2-multithread'!AF72:AF81)</f>
        <v>#DIV/0!</v>
      </c>
      <c r="AB10">
        <v>28</v>
      </c>
      <c r="AC10" t="e">
        <f>AVERAGE('ASP-1'!AK72:AK81)</f>
        <v>#DIV/0!</v>
      </c>
      <c r="AD10">
        <f>AVERAGE('ASP-1-multithread'!AK72:AK81)</f>
        <v>8725197.8888888881</v>
      </c>
      <c r="AE10">
        <f>AVERAGE('ASP-2'!AK72:AK81)</f>
        <v>14365267.428571429</v>
      </c>
      <c r="AF10" t="e">
        <f>AVERAGE('ASP-2-multithread'!AK72:AK81)</f>
        <v>#DIV/0!</v>
      </c>
    </row>
    <row r="11" spans="1:32" x14ac:dyDescent="0.25">
      <c r="A11">
        <v>30</v>
      </c>
      <c r="B11">
        <f>AVERAGE(HCBS!H82:H91)/1000</f>
        <v>270.96796613999982</v>
      </c>
      <c r="C11" t="e">
        <f>AVERAGE('ASP-1'!AD82:AD91)</f>
        <v>#DIV/0!</v>
      </c>
      <c r="D11">
        <f>AVERAGE('ASP-1-multithread'!AD82:AD91)</f>
        <v>143.69102711677516</v>
      </c>
      <c r="E11">
        <f>AVERAGE('ASP-2'!AD82:AD91)</f>
        <v>131.11013970375041</v>
      </c>
      <c r="F11" t="e">
        <f>AVERAGE('ASP-2-multithread'!AD82:AD91)</f>
        <v>#DIV/0!</v>
      </c>
      <c r="H11">
        <v>30</v>
      </c>
      <c r="I11" t="e">
        <f>AVERAGEIF(HCBS!O82:O91,"&gt;=0")/1000</f>
        <v>#DIV/0!</v>
      </c>
      <c r="J11" t="e">
        <f>AVERAGEIF('ASP-1'!AL82:AL91,"&gt;=0")</f>
        <v>#DIV/0!</v>
      </c>
      <c r="K11" t="e">
        <f>AVERAGEIF('ASP-1-multithread'!AL82:AL91,"&gt;=0")</f>
        <v>#DIV/0!</v>
      </c>
      <c r="L11" t="e">
        <f>AVERAGEIF('ASP-2'!AL82:AL91, "&gt;=0")</f>
        <v>#DIV/0!</v>
      </c>
      <c r="M11" t="e">
        <f>AVERAGEIF('ASP-2-multithread'!AL82:AL91,"&gt;=0")</f>
        <v>#DIV/0!</v>
      </c>
      <c r="O11">
        <v>30</v>
      </c>
      <c r="P11">
        <f>AVERAGE(HCBS!G82:G91)</f>
        <v>0.1</v>
      </c>
      <c r="Q11" t="e">
        <f>AVERAGE('ASP-1'!B82:B91)</f>
        <v>#DIV/0!</v>
      </c>
      <c r="R11">
        <f>AVERAGE('ASP-1-multithread'!B82:B91)</f>
        <v>1</v>
      </c>
      <c r="S11">
        <f>AVERAGE('ASP-2'!B82:B91)</f>
        <v>0.625</v>
      </c>
      <c r="T11" t="e">
        <f>AVERAGE('ASP-2-multithread'!B82:B91)</f>
        <v>#DIV/0!</v>
      </c>
      <c r="V11">
        <v>30</v>
      </c>
      <c r="W11" t="e">
        <f>AVERAGE('ASP-1'!AF82:AF91)</f>
        <v>#DIV/0!</v>
      </c>
      <c r="X11">
        <f>AVERAGE('ASP-1-multithread'!AF82:AF91)</f>
        <v>18.06217901731889</v>
      </c>
      <c r="Y11">
        <f>AVERAGE('ASP-2'!AF82:AF91)</f>
        <v>24.605533008465301</v>
      </c>
      <c r="Z11" t="e">
        <f>AVERAGE('ASP-2-multithread'!AF82:AF91)</f>
        <v>#DIV/0!</v>
      </c>
      <c r="AB11">
        <v>30</v>
      </c>
      <c r="AC11" t="e">
        <f>AVERAGE('ASP-1'!AK82:AK91)</f>
        <v>#DIV/0!</v>
      </c>
      <c r="AD11">
        <f>AVERAGE('ASP-1-multithread'!AK82:AK91)</f>
        <v>12146573.1</v>
      </c>
      <c r="AE11">
        <f>AVERAGE('ASP-2'!AK82:AK91)</f>
        <v>21924105.600000001</v>
      </c>
      <c r="AF11" t="e">
        <f>AVERAGE('ASP-2-multithread'!AK82:AK91)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HCBS</vt:lpstr>
      <vt:lpstr>ASP-1</vt:lpstr>
      <vt:lpstr>ASP-1-multithread</vt:lpstr>
      <vt:lpstr>ASP-2</vt:lpstr>
      <vt:lpstr>ASP-2-multithread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Gómez</dc:creator>
  <cp:lastModifiedBy>Rodrigo Gómez</cp:lastModifiedBy>
  <dcterms:created xsi:type="dcterms:W3CDTF">2019-04-27T15:51:39Z</dcterms:created>
  <dcterms:modified xsi:type="dcterms:W3CDTF">2019-04-27T16:48:51Z</dcterms:modified>
</cp:coreProperties>
</file>