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5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5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LSM\Project\"/>
    </mc:Choice>
  </mc:AlternateContent>
  <xr:revisionPtr revIDLastSave="0" documentId="13_ncr:1_{687BC1BF-885D-4A55-ACDA-978BE802B58E}" xr6:coauthVersionLast="47" xr6:coauthVersionMax="47" xr10:uidLastSave="{00000000-0000-0000-0000-000000000000}"/>
  <bookViews>
    <workbookView xWindow="-108" yWindow="-108" windowWidth="23256" windowHeight="12456" xr2:uid="{FA9DBB7B-4C3B-444E-AABF-780F9B94F9B2}"/>
  </bookViews>
  <sheets>
    <sheet name="Table" sheetId="1" r:id="rId1"/>
    <sheet name="16-24" sheetId="3" r:id="rId2"/>
    <sheet name="25-34" sheetId="4" r:id="rId3"/>
    <sheet name="35-44" sheetId="5" r:id="rId4"/>
    <sheet name="45-54" sheetId="6" r:id="rId5"/>
    <sheet name="55-64" sheetId="7" r:id="rId6"/>
    <sheet name="65-74" sheetId="8" r:id="rId7"/>
    <sheet name="75+" sheetId="9" r:id="rId8"/>
    <sheet name="Male" sheetId="10" r:id="rId9"/>
    <sheet name="Female" sheetId="11" r:id="rId10"/>
    <sheet name="Ethnic" sheetId="12" r:id="rId11"/>
    <sheet name="Economic" sheetId="13" r:id="rId12"/>
    <sheet name="Sheet20" sheetId="20" r:id="rId13"/>
    <sheet name="Sheet21" sheetId="2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20" l="1"/>
  <c r="L15" i="1"/>
  <c r="L10" i="1"/>
  <c r="K11" i="1"/>
  <c r="K12" i="1"/>
  <c r="K10" i="1"/>
  <c r="J12" i="1"/>
  <c r="J13" i="1"/>
  <c r="J14" i="1"/>
  <c r="J15" i="1"/>
  <c r="I12" i="1"/>
  <c r="I13" i="1"/>
  <c r="I15" i="1"/>
  <c r="H15" i="1"/>
  <c r="H10" i="1"/>
  <c r="G11" i="1"/>
  <c r="G12" i="1"/>
  <c r="G10" i="1"/>
  <c r="F12" i="1"/>
  <c r="F13" i="1"/>
  <c r="F14" i="1"/>
  <c r="F15" i="1"/>
  <c r="E12" i="1"/>
  <c r="E13" i="1"/>
  <c r="E15" i="1"/>
  <c r="D15" i="1"/>
  <c r="D10" i="1"/>
  <c r="C13" i="1"/>
  <c r="C14" i="1"/>
  <c r="A9" i="1"/>
  <c r="A10" i="1" s="1"/>
  <c r="A11" i="1" s="1"/>
  <c r="A12" i="1" s="1"/>
  <c r="A13" i="1" s="1"/>
  <c r="A14" i="1" s="1"/>
  <c r="A15" i="1" s="1"/>
  <c r="E14" i="1" l="1"/>
  <c r="F11" i="1"/>
  <c r="I14" i="1"/>
  <c r="J11" i="1"/>
  <c r="D14" i="1"/>
  <c r="E11" i="1"/>
  <c r="H14" i="1"/>
  <c r="I11" i="1"/>
  <c r="L14" i="1"/>
  <c r="D13" i="1"/>
  <c r="F10" i="1"/>
  <c r="H13" i="1"/>
  <c r="J10" i="1"/>
  <c r="L13" i="1"/>
  <c r="D12" i="1"/>
  <c r="G15" i="1"/>
  <c r="H12" i="1"/>
  <c r="K15" i="1"/>
  <c r="L12" i="1"/>
  <c r="D11" i="1"/>
  <c r="G14" i="1"/>
  <c r="H11" i="1"/>
  <c r="K14" i="1"/>
  <c r="L11" i="1"/>
  <c r="E10" i="1"/>
  <c r="F16" i="1"/>
  <c r="G13" i="1"/>
  <c r="I10" i="1"/>
  <c r="J16" i="1"/>
  <c r="K13" i="1"/>
  <c r="A16" i="1"/>
  <c r="K16" i="1" s="1"/>
  <c r="C15" i="1"/>
  <c r="B16" i="1"/>
  <c r="B13" i="1"/>
  <c r="B12" i="1"/>
  <c r="C12" i="1"/>
  <c r="C11" i="1"/>
  <c r="C10" i="1"/>
  <c r="B15" i="1"/>
  <c r="C16" i="1"/>
  <c r="B11" i="1"/>
  <c r="B10" i="1"/>
  <c r="B14" i="1"/>
  <c r="A17" i="1" l="1"/>
  <c r="E16" i="1"/>
  <c r="L16" i="1"/>
  <c r="D16" i="1"/>
  <c r="I16" i="1"/>
  <c r="H16" i="1"/>
  <c r="G16" i="1"/>
  <c r="A18" i="1" l="1"/>
  <c r="E17" i="1"/>
  <c r="I17" i="1"/>
  <c r="D17" i="1"/>
  <c r="K17" i="1"/>
  <c r="H17" i="1"/>
  <c r="C17" i="1"/>
  <c r="F17" i="1"/>
  <c r="L17" i="1"/>
  <c r="B17" i="1"/>
  <c r="J17" i="1"/>
  <c r="G17" i="1"/>
  <c r="C18" i="1" l="1"/>
  <c r="G18" i="1"/>
  <c r="D18" i="1"/>
  <c r="E18" i="1"/>
  <c r="K18" i="1"/>
  <c r="I18" i="1"/>
  <c r="H18" i="1"/>
  <c r="L18" i="1"/>
  <c r="J18" i="1"/>
  <c r="B18" i="1"/>
  <c r="F18" i="1"/>
</calcChain>
</file>

<file path=xl/sharedStrings.xml><?xml version="1.0" encoding="utf-8"?>
<sst xmlns="http://schemas.openxmlformats.org/spreadsheetml/2006/main" count="398" uniqueCount="53">
  <si>
    <t>Years</t>
  </si>
  <si>
    <t>16-24</t>
  </si>
  <si>
    <t>25-34</t>
  </si>
  <si>
    <t>35-44</t>
  </si>
  <si>
    <t>45-54</t>
  </si>
  <si>
    <t>55-64</t>
  </si>
  <si>
    <t>65-74</t>
  </si>
  <si>
    <t>75+</t>
  </si>
  <si>
    <t>Male</t>
  </si>
  <si>
    <t>Female</t>
  </si>
  <si>
    <t>Ethnicity</t>
  </si>
  <si>
    <t>Economic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</si>
  <si>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</si>
  <si>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</si>
  <si>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</si>
  <si>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</si>
  <si>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</si>
  <si>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</si>
  <si>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</si>
  <si>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</si>
  <si>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</si>
  <si>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</si>
  <si>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</si>
  <si>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</si>
  <si>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</si>
  <si>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</si>
  <si>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</si>
  <si>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</si>
  <si>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</si>
  <si>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</si>
  <si>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</si>
  <si>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</si>
  <si>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</si>
  <si>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</si>
  <si>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</si>
  <si>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</si>
  <si>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</si>
  <si>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</si>
  <si>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</si>
  <si>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</si>
  <si>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</si>
  <si>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</si>
  <si>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25-34</t>
  </si>
  <si>
    <t>Predicted 16-24</t>
  </si>
  <si>
    <t>Predicted 35-44</t>
  </si>
  <si>
    <t>Predicted 45-54</t>
  </si>
  <si>
    <t>Predicted 55-64</t>
  </si>
  <si>
    <t>Predicted 65-74</t>
  </si>
  <si>
    <t>Predicted 75+</t>
  </si>
  <si>
    <t>Predicted Male</t>
  </si>
  <si>
    <t>Predicted Female</t>
  </si>
  <si>
    <t>Predicted Ethnicity</t>
  </si>
  <si>
    <t>Predicted 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</si>
</sst>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Table!#REF!</c:f>
            </c:numRef>
          </c:xVal>
          <c:yVal>
            <c:numRef>
              <c:f>Table!#REF!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1-4AA1-B4FB-5362CE5FD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719"/>
        <c:axId val="17510159"/>
      </c:scatterChart>
      <c:valAx>
        <c:axId val="1752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10159"/>
        <c:crosses val="autoZero"/>
        <c:crossBetween val="midCat"/>
      </c:valAx>
      <c:valAx>
        <c:axId val="1751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25-34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4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Table!$J$1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Table!$J$2:$J$18</c:f>
              <c:numCache>
                <c:formatCode>General</c:formatCode>
                <c:ptCount val="17"/>
                <c:pt idx="0">
                  <c:v>19645</c:v>
                </c:pt>
                <c:pt idx="1">
                  <c:v>20200</c:v>
                </c:pt>
                <c:pt idx="2">
                  <c:v>21001</c:v>
                </c:pt>
                <c:pt idx="3">
                  <c:v>21643</c:v>
                </c:pt>
                <c:pt idx="4">
                  <c:v>22442</c:v>
                </c:pt>
                <c:pt idx="5">
                  <c:v>23105</c:v>
                </c:pt>
                <c:pt idx="6">
                  <c:v>23542</c:v>
                </c:pt>
                <c:pt idx="7">
                  <c:v>23954</c:v>
                </c:pt>
                <c:pt idx="8" formatCode="0">
                  <c:v>24833.5</c:v>
                </c:pt>
                <c:pt idx="9" formatCode="0">
                  <c:v>25476.166666666511</c:v>
                </c:pt>
                <c:pt idx="10" formatCode="0">
                  <c:v>26118.833333333256</c:v>
                </c:pt>
                <c:pt idx="11" formatCode="0">
                  <c:v>26761.5</c:v>
                </c:pt>
                <c:pt idx="12" formatCode="0">
                  <c:v>27404.166666666511</c:v>
                </c:pt>
                <c:pt idx="13" formatCode="0">
                  <c:v>28046.833333333256</c:v>
                </c:pt>
                <c:pt idx="14" formatCode="0">
                  <c:v>28689.5</c:v>
                </c:pt>
                <c:pt idx="15" formatCode="0">
                  <c:v>29332.166666666511</c:v>
                </c:pt>
                <c:pt idx="16" formatCode="0">
                  <c:v>29974.833333333256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B-48F4-A560-49D847B3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21647"/>
        <c:axId val="824733295"/>
      </c:scatterChart>
      <c:valAx>
        <c:axId val="82472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33295"/>
        <c:crosses val="autoZero"/>
        <c:crossBetween val="midCat"/>
      </c:valAx>
      <c:valAx>
        <c:axId val="82473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Table!$K$1</c:f>
              <c:strCache>
                <c:ptCount val="1"/>
                <c:pt idx="0">
                  <c:v>Ethnicity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Table!$K$2:$K$18</c:f>
              <c:numCache>
                <c:formatCode>General</c:formatCode>
                <c:ptCount val="17"/>
                <c:pt idx="0">
                  <c:v>39638</c:v>
                </c:pt>
                <c:pt idx="1">
                  <c:v>40743</c:v>
                </c:pt>
                <c:pt idx="2">
                  <c:v>42219</c:v>
                </c:pt>
                <c:pt idx="3">
                  <c:v>43429</c:v>
                </c:pt>
                <c:pt idx="4">
                  <c:v>44638</c:v>
                </c:pt>
                <c:pt idx="5">
                  <c:v>45868</c:v>
                </c:pt>
                <c:pt idx="6">
                  <c:v>46714</c:v>
                </c:pt>
                <c:pt idx="7">
                  <c:v>47536</c:v>
                </c:pt>
                <c:pt idx="8" formatCode="0">
                  <c:v>49060.464285714552</c:v>
                </c:pt>
                <c:pt idx="9" formatCode="0">
                  <c:v>50218.761904762127</c:v>
                </c:pt>
                <c:pt idx="10" formatCode="0">
                  <c:v>51377.059523809701</c:v>
                </c:pt>
                <c:pt idx="11" formatCode="0">
                  <c:v>52535.357142857276</c:v>
                </c:pt>
                <c:pt idx="12" formatCode="0">
                  <c:v>53693.654761904851</c:v>
                </c:pt>
                <c:pt idx="13" formatCode="0">
                  <c:v>54851.952380952425</c:v>
                </c:pt>
                <c:pt idx="14" formatCode="0">
                  <c:v>56010.25</c:v>
                </c:pt>
                <c:pt idx="15" formatCode="0">
                  <c:v>57168.547619047575</c:v>
                </c:pt>
                <c:pt idx="16" formatCode="0">
                  <c:v>58326.845238095149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C-46A5-A065-1A9EC552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33935"/>
        <c:axId val="814135599"/>
      </c:scatterChart>
      <c:valAx>
        <c:axId val="8141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5599"/>
        <c:crosses val="autoZero"/>
        <c:crossBetween val="midCat"/>
      </c:valAx>
      <c:valAx>
        <c:axId val="8141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Table!$L$1</c:f>
              <c:strCache>
                <c:ptCount val="1"/>
                <c:pt idx="0">
                  <c:v>Economic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Table!$L$2:$L$18</c:f>
              <c:numCache>
                <c:formatCode>General</c:formatCode>
                <c:ptCount val="17"/>
                <c:pt idx="0">
                  <c:v>39684</c:v>
                </c:pt>
                <c:pt idx="1">
                  <c:v>40764</c:v>
                </c:pt>
                <c:pt idx="2">
                  <c:v>42243</c:v>
                </c:pt>
                <c:pt idx="3">
                  <c:v>43457</c:v>
                </c:pt>
                <c:pt idx="4">
                  <c:v>44671</c:v>
                </c:pt>
                <c:pt idx="5">
                  <c:v>45917</c:v>
                </c:pt>
                <c:pt idx="6">
                  <c:v>46742</c:v>
                </c:pt>
                <c:pt idx="7">
                  <c:v>47560</c:v>
                </c:pt>
                <c:pt idx="8" formatCode="0">
                  <c:v>49090</c:v>
                </c:pt>
                <c:pt idx="9" formatCode="0">
                  <c:v>50247.833333333023</c:v>
                </c:pt>
                <c:pt idx="10" formatCode="0">
                  <c:v>51405.666666666511</c:v>
                </c:pt>
                <c:pt idx="11" formatCode="0">
                  <c:v>52563.5</c:v>
                </c:pt>
                <c:pt idx="12" formatCode="0">
                  <c:v>53721.333333333023</c:v>
                </c:pt>
                <c:pt idx="13" formatCode="0">
                  <c:v>54879.166666666511</c:v>
                </c:pt>
                <c:pt idx="14" formatCode="0">
                  <c:v>56037</c:v>
                </c:pt>
                <c:pt idx="15" formatCode="0">
                  <c:v>57194.833333333023</c:v>
                </c:pt>
                <c:pt idx="16" formatCode="0">
                  <c:v>58352.666666666511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B52-BE44-1CD722A70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766735"/>
        <c:axId val="813749263"/>
      </c:scatterChart>
      <c:valAx>
        <c:axId val="81376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49263"/>
        <c:crosses val="autoZero"/>
        <c:crossBetween val="midCat"/>
      </c:valAx>
      <c:valAx>
        <c:axId val="8137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76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'16-24'!$C$25:$C$32</c:f>
              <c:numCache>
                <c:formatCode>General</c:formatCode>
                <c:ptCount val="8"/>
                <c:pt idx="0">
                  <c:v>12.916666666660603</c:v>
                </c:pt>
                <c:pt idx="1">
                  <c:v>-31.130952380957751</c:v>
                </c:pt>
                <c:pt idx="2">
                  <c:v>-31.178571428576106</c:v>
                </c:pt>
                <c:pt idx="3">
                  <c:v>-19.226190476194461</c:v>
                </c:pt>
                <c:pt idx="4">
                  <c:v>74.726190476187185</c:v>
                </c:pt>
                <c:pt idx="5">
                  <c:v>61.67857142856883</c:v>
                </c:pt>
                <c:pt idx="6">
                  <c:v>-18.369047619053163</c:v>
                </c:pt>
                <c:pt idx="7">
                  <c:v>-49.416666666671517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2-4B74-9A01-A3AB9A2C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0223"/>
        <c:axId val="25002719"/>
      </c:scatterChart>
      <c:valAx>
        <c:axId val="2500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02719"/>
        <c:crosses val="autoZero"/>
        <c:crossBetween val="midCat"/>
      </c:valAx>
      <c:valAx>
        <c:axId val="25002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0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16-24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Table!$B$2:$B$9</c:f>
              <c:numCache>
                <c:formatCode>General</c:formatCode>
                <c:ptCount val="8"/>
                <c:pt idx="0">
                  <c:v>7145</c:v>
                </c:pt>
                <c:pt idx="1">
                  <c:v>7088</c:v>
                </c:pt>
                <c:pt idx="2">
                  <c:v>7075</c:v>
                </c:pt>
                <c:pt idx="3">
                  <c:v>7074</c:v>
                </c:pt>
                <c:pt idx="4">
                  <c:v>7155</c:v>
                </c:pt>
                <c:pt idx="5">
                  <c:v>7129</c:v>
                </c:pt>
                <c:pt idx="6">
                  <c:v>7036</c:v>
                </c:pt>
                <c:pt idx="7">
                  <c:v>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8A-4828-A294-09073AA878F9}"/>
            </c:ext>
          </c:extLst>
        </c:ser>
        <c:ser>
          <c:idx val="1"/>
          <c:order val="1"/>
          <c:tx>
            <c:v>Predicted 16-24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'16-24'!$B$25:$B$32</c:f>
              <c:numCache>
                <c:formatCode>General</c:formatCode>
                <c:ptCount val="8"/>
                <c:pt idx="0">
                  <c:v>7132.0833333333394</c:v>
                </c:pt>
                <c:pt idx="1">
                  <c:v>7119.1309523809578</c:v>
                </c:pt>
                <c:pt idx="2">
                  <c:v>7106.1785714285761</c:v>
                </c:pt>
                <c:pt idx="3">
                  <c:v>7093.2261904761945</c:v>
                </c:pt>
                <c:pt idx="4">
                  <c:v>7080.2738095238128</c:v>
                </c:pt>
                <c:pt idx="5">
                  <c:v>7067.3214285714312</c:v>
                </c:pt>
                <c:pt idx="6">
                  <c:v>7054.3690476190532</c:v>
                </c:pt>
                <c:pt idx="7">
                  <c:v>7041.4166666666715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A-4828-A294-09073AA87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127"/>
        <c:axId val="25000223"/>
      </c:scatterChart>
      <c:valAx>
        <c:axId val="2500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00223"/>
        <c:crosses val="autoZero"/>
        <c:crossBetween val="midCat"/>
      </c:valAx>
      <c:valAx>
        <c:axId val="250002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16-24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081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'16-24'!$F$25:$F$32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'16-24'!$G$25:$G$32</c:f>
              <c:numCache>
                <c:formatCode>General</c:formatCode>
                <c:ptCount val="8"/>
                <c:pt idx="0">
                  <c:v>6992</c:v>
                </c:pt>
                <c:pt idx="1">
                  <c:v>7036</c:v>
                </c:pt>
                <c:pt idx="2">
                  <c:v>7074</c:v>
                </c:pt>
                <c:pt idx="3">
                  <c:v>7075</c:v>
                </c:pt>
                <c:pt idx="4">
                  <c:v>7088</c:v>
                </c:pt>
                <c:pt idx="5">
                  <c:v>7129</c:v>
                </c:pt>
                <c:pt idx="6">
                  <c:v>7145</c:v>
                </c:pt>
                <c:pt idx="7">
                  <c:v>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1-4B2E-BAA6-D97163232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26015"/>
        <c:axId val="25028927"/>
      </c:scatterChart>
      <c:valAx>
        <c:axId val="25026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28927"/>
        <c:crosses val="autoZero"/>
        <c:crossBetween val="midCat"/>
      </c:valAx>
      <c:valAx>
        <c:axId val="25028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16-24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26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'25-34'!$C$25:$C$32</c:f>
              <c:numCache>
                <c:formatCode>General</c:formatCode>
                <c:ptCount val="8"/>
                <c:pt idx="0">
                  <c:v>-166.41666666668607</c:v>
                </c:pt>
                <c:pt idx="1">
                  <c:v>-37.333333333343035</c:v>
                </c:pt>
                <c:pt idx="2">
                  <c:v>127.75</c:v>
                </c:pt>
                <c:pt idx="3">
                  <c:v>200.83333333331393</c:v>
                </c:pt>
                <c:pt idx="4">
                  <c:v>-7.0833333333430346</c:v>
                </c:pt>
                <c:pt idx="5">
                  <c:v>0.99999999997089617</c:v>
                </c:pt>
                <c:pt idx="6">
                  <c:v>-33.916666666656965</c:v>
                </c:pt>
                <c:pt idx="7">
                  <c:v>-84.833333333343035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08-4DF0-BC40-BFEFA4F0C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81839"/>
        <c:axId val="1935582255"/>
      </c:scatterChart>
      <c:valAx>
        <c:axId val="1935581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82255"/>
        <c:crosses val="autoZero"/>
        <c:crossBetween val="midCat"/>
      </c:valAx>
      <c:valAx>
        <c:axId val="1935582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5581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25-34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Table!$C$2:$C$9</c:f>
              <c:numCache>
                <c:formatCode>General</c:formatCode>
                <c:ptCount val="8"/>
                <c:pt idx="0">
                  <c:v>7903</c:v>
                </c:pt>
                <c:pt idx="1">
                  <c:v>8162</c:v>
                </c:pt>
                <c:pt idx="2">
                  <c:v>8457</c:v>
                </c:pt>
                <c:pt idx="3">
                  <c:v>8660</c:v>
                </c:pt>
                <c:pt idx="4">
                  <c:v>8582</c:v>
                </c:pt>
                <c:pt idx="5">
                  <c:v>8720</c:v>
                </c:pt>
                <c:pt idx="6">
                  <c:v>8815</c:v>
                </c:pt>
                <c:pt idx="7">
                  <c:v>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70-44B7-8C89-6323314DF90D}"/>
            </c:ext>
          </c:extLst>
        </c:ser>
        <c:ser>
          <c:idx val="1"/>
          <c:order val="1"/>
          <c:tx>
            <c:v>Predicted 25-34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'25-34'!$B$25:$B$32</c:f>
              <c:numCache>
                <c:formatCode>General</c:formatCode>
                <c:ptCount val="8"/>
                <c:pt idx="0">
                  <c:v>8069.4166666666861</c:v>
                </c:pt>
                <c:pt idx="1">
                  <c:v>8199.333333333343</c:v>
                </c:pt>
                <c:pt idx="2">
                  <c:v>8329.25</c:v>
                </c:pt>
                <c:pt idx="3">
                  <c:v>8459.1666666666861</c:v>
                </c:pt>
                <c:pt idx="4">
                  <c:v>8589.083333333343</c:v>
                </c:pt>
                <c:pt idx="5">
                  <c:v>8719.0000000000291</c:v>
                </c:pt>
                <c:pt idx="6">
                  <c:v>8848.916666666657</c:v>
                </c:pt>
                <c:pt idx="7">
                  <c:v>8978.833333333343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70-44B7-8C89-6323314D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10303"/>
        <c:axId val="1913906975"/>
      </c:scatterChart>
      <c:valAx>
        <c:axId val="191391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06975"/>
        <c:crosses val="autoZero"/>
        <c:crossBetween val="midCat"/>
      </c:valAx>
      <c:valAx>
        <c:axId val="191390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25-34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103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'25-34'!$F$25:$F$32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'25-34'!$G$25:$G$32</c:f>
              <c:numCache>
                <c:formatCode>General</c:formatCode>
                <c:ptCount val="8"/>
                <c:pt idx="0">
                  <c:v>7903</c:v>
                </c:pt>
                <c:pt idx="1">
                  <c:v>8162</c:v>
                </c:pt>
                <c:pt idx="2">
                  <c:v>8457</c:v>
                </c:pt>
                <c:pt idx="3">
                  <c:v>8582</c:v>
                </c:pt>
                <c:pt idx="4">
                  <c:v>8660</c:v>
                </c:pt>
                <c:pt idx="5">
                  <c:v>8720</c:v>
                </c:pt>
                <c:pt idx="6">
                  <c:v>8815</c:v>
                </c:pt>
                <c:pt idx="7">
                  <c:v>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8-4314-B28E-759E1FE5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910303"/>
        <c:axId val="1913907391"/>
      </c:scatterChart>
      <c:valAx>
        <c:axId val="1913910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07391"/>
        <c:crosses val="autoZero"/>
        <c:crossBetween val="midCat"/>
      </c:valAx>
      <c:valAx>
        <c:axId val="1913907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25-34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91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'35-44'!$C$25:$C$32</c:f>
              <c:numCache>
                <c:formatCode>General</c:formatCode>
                <c:ptCount val="8"/>
                <c:pt idx="0">
                  <c:v>106.08333333332848</c:v>
                </c:pt>
                <c:pt idx="1">
                  <c:v>-3.8333333333357587</c:v>
                </c:pt>
                <c:pt idx="2">
                  <c:v>-59.75</c:v>
                </c:pt>
                <c:pt idx="3">
                  <c:v>-133.66666666667152</c:v>
                </c:pt>
                <c:pt idx="4">
                  <c:v>-2.5833333333357587</c:v>
                </c:pt>
                <c:pt idx="5">
                  <c:v>51.5</c:v>
                </c:pt>
                <c:pt idx="6">
                  <c:v>18.583333333328483</c:v>
                </c:pt>
                <c:pt idx="7">
                  <c:v>23.666666666664241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CE-404E-AC93-B214ECB8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9471"/>
        <c:axId val="118754863"/>
      </c:scatterChart>
      <c:valAx>
        <c:axId val="1187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54863"/>
        <c:crosses val="autoZero"/>
        <c:crossBetween val="midCat"/>
      </c:valAx>
      <c:valAx>
        <c:axId val="11875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3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0867436967326"/>
          <c:y val="0.17985051673562635"/>
          <c:w val="0.85180067976993612"/>
          <c:h val="0.722617648966112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16-24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40566085607815"/>
                  <c:y val="-0.74846698368158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Table!$A$2:$A$18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xVal>
          <c:yVal>
            <c:numRef>
              <c:f>Table!$B$2:$B$18</c:f>
              <c:numCache>
                <c:formatCode>General</c:formatCode>
                <c:ptCount val="17"/>
                <c:pt idx="0">
                  <c:v>7145</c:v>
                </c:pt>
                <c:pt idx="1">
                  <c:v>7088</c:v>
                </c:pt>
                <c:pt idx="2">
                  <c:v>7075</c:v>
                </c:pt>
                <c:pt idx="3">
                  <c:v>7074</c:v>
                </c:pt>
                <c:pt idx="4">
                  <c:v>7155</c:v>
                </c:pt>
                <c:pt idx="5">
                  <c:v>7129</c:v>
                </c:pt>
                <c:pt idx="6">
                  <c:v>7036</c:v>
                </c:pt>
                <c:pt idx="7">
                  <c:v>6992</c:v>
                </c:pt>
                <c:pt idx="8" formatCode="0">
                  <c:v>7028.4642857142899</c:v>
                </c:pt>
                <c:pt idx="9" formatCode="0">
                  <c:v>7015.5119047619082</c:v>
                </c:pt>
                <c:pt idx="10" formatCode="0">
                  <c:v>7002.5595238095266</c:v>
                </c:pt>
                <c:pt idx="11" formatCode="0">
                  <c:v>6989.6071428571486</c:v>
                </c:pt>
                <c:pt idx="12" formatCode="0">
                  <c:v>6976.6547619047669</c:v>
                </c:pt>
                <c:pt idx="13" formatCode="0">
                  <c:v>6963.7023809523853</c:v>
                </c:pt>
                <c:pt idx="14" formatCode="0">
                  <c:v>6950.7500000000036</c:v>
                </c:pt>
                <c:pt idx="15" formatCode="0">
                  <c:v>6937.797619047622</c:v>
                </c:pt>
                <c:pt idx="16" formatCode="0">
                  <c:v>6924.845238095244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BA-4CA1-A4D0-4FD253753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1295"/>
        <c:axId val="203200047"/>
      </c:scatterChart>
      <c:valAx>
        <c:axId val="20320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0047"/>
        <c:crosses val="autoZero"/>
        <c:crossBetween val="midCat"/>
      </c:valAx>
      <c:valAx>
        <c:axId val="2032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35-44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Table!$D$2:$D$9</c:f>
              <c:numCache>
                <c:formatCode>General</c:formatCode>
                <c:ptCount val="8"/>
                <c:pt idx="0">
                  <c:v>8074</c:v>
                </c:pt>
                <c:pt idx="1">
                  <c:v>7986</c:v>
                </c:pt>
                <c:pt idx="2">
                  <c:v>7952</c:v>
                </c:pt>
                <c:pt idx="3">
                  <c:v>7900</c:v>
                </c:pt>
                <c:pt idx="4">
                  <c:v>8053</c:v>
                </c:pt>
                <c:pt idx="5">
                  <c:v>8129</c:v>
                </c:pt>
                <c:pt idx="6">
                  <c:v>8118</c:v>
                </c:pt>
                <c:pt idx="7">
                  <c:v>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A1-42E6-A4F9-10E8CA9B8863}"/>
            </c:ext>
          </c:extLst>
        </c:ser>
        <c:ser>
          <c:idx val="1"/>
          <c:order val="1"/>
          <c:tx>
            <c:v>Predicted 35-44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'35-44'!$B$25:$B$32</c:f>
              <c:numCache>
                <c:formatCode>General</c:formatCode>
                <c:ptCount val="8"/>
                <c:pt idx="0">
                  <c:v>7967.9166666666715</c:v>
                </c:pt>
                <c:pt idx="1">
                  <c:v>7989.8333333333358</c:v>
                </c:pt>
                <c:pt idx="2">
                  <c:v>8011.75</c:v>
                </c:pt>
                <c:pt idx="3">
                  <c:v>8033.6666666666715</c:v>
                </c:pt>
                <c:pt idx="4">
                  <c:v>8055.5833333333358</c:v>
                </c:pt>
                <c:pt idx="5">
                  <c:v>8077.5</c:v>
                </c:pt>
                <c:pt idx="6">
                  <c:v>8099.4166666666715</c:v>
                </c:pt>
                <c:pt idx="7">
                  <c:v>8121.3333333333358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A1-42E6-A4F9-10E8CA9B8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9471"/>
        <c:axId val="118746543"/>
      </c:scatterChart>
      <c:valAx>
        <c:axId val="1187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46543"/>
        <c:crosses val="autoZero"/>
        <c:crossBetween val="midCat"/>
      </c:valAx>
      <c:valAx>
        <c:axId val="118746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35-44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394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'35-44'!$F$25:$F$32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'35-44'!$G$25:$G$32</c:f>
              <c:numCache>
                <c:formatCode>General</c:formatCode>
                <c:ptCount val="8"/>
                <c:pt idx="0">
                  <c:v>7900</c:v>
                </c:pt>
                <c:pt idx="1">
                  <c:v>7952</c:v>
                </c:pt>
                <c:pt idx="2">
                  <c:v>7986</c:v>
                </c:pt>
                <c:pt idx="3">
                  <c:v>8053</c:v>
                </c:pt>
                <c:pt idx="4">
                  <c:v>8074</c:v>
                </c:pt>
                <c:pt idx="5">
                  <c:v>8118</c:v>
                </c:pt>
                <c:pt idx="6">
                  <c:v>8129</c:v>
                </c:pt>
                <c:pt idx="7">
                  <c:v>8145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E9E-A146-EC687E94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39471"/>
        <c:axId val="118755279"/>
      </c:scatterChart>
      <c:valAx>
        <c:axId val="11873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55279"/>
        <c:crosses val="autoZero"/>
        <c:crossBetween val="midCat"/>
      </c:valAx>
      <c:valAx>
        <c:axId val="118755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35-44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3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'45-54'!$C$25:$C$32</c:f>
              <c:numCache>
                <c:formatCode>General</c:formatCode>
                <c:ptCount val="8"/>
                <c:pt idx="0">
                  <c:v>-119</c:v>
                </c:pt>
                <c:pt idx="1">
                  <c:v>-63.14285714289872</c:v>
                </c:pt>
                <c:pt idx="2">
                  <c:v>39.714285714260768</c:v>
                </c:pt>
                <c:pt idx="3">
                  <c:v>116.57142857142026</c:v>
                </c:pt>
                <c:pt idx="4">
                  <c:v>116.42857142857974</c:v>
                </c:pt>
                <c:pt idx="5">
                  <c:v>96.285714285681024</c:v>
                </c:pt>
                <c:pt idx="6">
                  <c:v>5.1428571428405121</c:v>
                </c:pt>
                <c:pt idx="7">
                  <c:v>-192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6-4CA9-A170-E82FB0598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29487"/>
        <c:axId val="2063326159"/>
      </c:scatterChart>
      <c:valAx>
        <c:axId val="206332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26159"/>
        <c:crosses val="autoZero"/>
        <c:crossBetween val="midCat"/>
      </c:valAx>
      <c:valAx>
        <c:axId val="2063326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294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45-54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Table!$E$2:$E$9</c:f>
              <c:numCache>
                <c:formatCode>General</c:formatCode>
                <c:ptCount val="8"/>
                <c:pt idx="0">
                  <c:v>7430</c:v>
                </c:pt>
                <c:pt idx="1">
                  <c:v>7694</c:v>
                </c:pt>
                <c:pt idx="2">
                  <c:v>8005</c:v>
                </c:pt>
                <c:pt idx="3">
                  <c:v>8290</c:v>
                </c:pt>
                <c:pt idx="4">
                  <c:v>8498</c:v>
                </c:pt>
                <c:pt idx="5">
                  <c:v>8686</c:v>
                </c:pt>
                <c:pt idx="6">
                  <c:v>8803</c:v>
                </c:pt>
                <c:pt idx="7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7-4156-9DCD-677E8CA699E8}"/>
            </c:ext>
          </c:extLst>
        </c:ser>
        <c:ser>
          <c:idx val="1"/>
          <c:order val="1"/>
          <c:tx>
            <c:v>Predicted 45-54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'45-54'!$B$25:$B$32</c:f>
              <c:numCache>
                <c:formatCode>General</c:formatCode>
                <c:ptCount val="8"/>
                <c:pt idx="0">
                  <c:v>7549</c:v>
                </c:pt>
                <c:pt idx="1">
                  <c:v>7757.1428571428987</c:v>
                </c:pt>
                <c:pt idx="2">
                  <c:v>7965.2857142857392</c:v>
                </c:pt>
                <c:pt idx="3">
                  <c:v>8173.4285714285797</c:v>
                </c:pt>
                <c:pt idx="4">
                  <c:v>8381.5714285714203</c:v>
                </c:pt>
                <c:pt idx="5">
                  <c:v>8589.714285714319</c:v>
                </c:pt>
                <c:pt idx="6">
                  <c:v>8797.8571428571595</c:v>
                </c:pt>
                <c:pt idx="7">
                  <c:v>9006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7-4156-9DCD-677E8CA6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34063"/>
        <c:axId val="2063328239"/>
      </c:scatterChart>
      <c:valAx>
        <c:axId val="206333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28239"/>
        <c:crosses val="autoZero"/>
        <c:crossBetween val="midCat"/>
      </c:valAx>
      <c:valAx>
        <c:axId val="206332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45-54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34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'45-54'!$F$25:$F$32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'45-54'!$G$25:$G$32</c:f>
              <c:numCache>
                <c:formatCode>General</c:formatCode>
                <c:ptCount val="8"/>
                <c:pt idx="0">
                  <c:v>7430</c:v>
                </c:pt>
                <c:pt idx="1">
                  <c:v>7694</c:v>
                </c:pt>
                <c:pt idx="2">
                  <c:v>8005</c:v>
                </c:pt>
                <c:pt idx="3">
                  <c:v>8290</c:v>
                </c:pt>
                <c:pt idx="4">
                  <c:v>8498</c:v>
                </c:pt>
                <c:pt idx="5">
                  <c:v>8686</c:v>
                </c:pt>
                <c:pt idx="6">
                  <c:v>8803</c:v>
                </c:pt>
                <c:pt idx="7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D-4443-92A5-F68DE8EB1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29071"/>
        <c:axId val="2063329487"/>
      </c:scatterChart>
      <c:valAx>
        <c:axId val="206332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29487"/>
        <c:crosses val="autoZero"/>
        <c:crossBetween val="midCat"/>
      </c:valAx>
      <c:valAx>
        <c:axId val="2063329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45-54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3290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'55-64'!$C$25:$C$32</c:f>
              <c:numCache>
                <c:formatCode>General</c:formatCode>
                <c:ptCount val="8"/>
                <c:pt idx="0">
                  <c:v>72</c:v>
                </c:pt>
                <c:pt idx="1">
                  <c:v>8.8571428571012802</c:v>
                </c:pt>
                <c:pt idx="2">
                  <c:v>-47.285714285739232</c:v>
                </c:pt>
                <c:pt idx="3">
                  <c:v>-61.428571428579744</c:v>
                </c:pt>
                <c:pt idx="4">
                  <c:v>-13.571428571420256</c:v>
                </c:pt>
                <c:pt idx="5">
                  <c:v>-20.714285714318976</c:v>
                </c:pt>
                <c:pt idx="6">
                  <c:v>7.1428571428405121</c:v>
                </c:pt>
                <c:pt idx="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9D-4CA9-BC51-F3DEC1ACB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0671"/>
        <c:axId val="16617759"/>
      </c:scatterChart>
      <c:valAx>
        <c:axId val="1662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7759"/>
        <c:crosses val="autoZero"/>
        <c:crossBetween val="midCat"/>
      </c:valAx>
      <c:valAx>
        <c:axId val="1661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2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55-64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Table!$F$2:$F$9</c:f>
              <c:numCache>
                <c:formatCode>General</c:formatCode>
                <c:ptCount val="8"/>
                <c:pt idx="0">
                  <c:v>5434</c:v>
                </c:pt>
                <c:pt idx="1">
                  <c:v>5624</c:v>
                </c:pt>
                <c:pt idx="2">
                  <c:v>5821</c:v>
                </c:pt>
                <c:pt idx="3">
                  <c:v>6060</c:v>
                </c:pt>
                <c:pt idx="4">
                  <c:v>6361</c:v>
                </c:pt>
                <c:pt idx="5">
                  <c:v>6607</c:v>
                </c:pt>
                <c:pt idx="6">
                  <c:v>6888</c:v>
                </c:pt>
                <c:pt idx="7">
                  <c:v>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52-4DF7-AA11-C63C932A59A4}"/>
            </c:ext>
          </c:extLst>
        </c:ser>
        <c:ser>
          <c:idx val="1"/>
          <c:order val="1"/>
          <c:tx>
            <c:v>Predicted 55-64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'55-64'!$B$25:$B$32</c:f>
              <c:numCache>
                <c:formatCode>General</c:formatCode>
                <c:ptCount val="8"/>
                <c:pt idx="0">
                  <c:v>5362</c:v>
                </c:pt>
                <c:pt idx="1">
                  <c:v>5615.1428571428987</c:v>
                </c:pt>
                <c:pt idx="2">
                  <c:v>5868.2857142857392</c:v>
                </c:pt>
                <c:pt idx="3">
                  <c:v>6121.4285714285797</c:v>
                </c:pt>
                <c:pt idx="4">
                  <c:v>6374.5714285714203</c:v>
                </c:pt>
                <c:pt idx="5">
                  <c:v>6627.714285714319</c:v>
                </c:pt>
                <c:pt idx="6">
                  <c:v>6880.8571428571595</c:v>
                </c:pt>
                <c:pt idx="7">
                  <c:v>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52-4DF7-AA11-C63C932A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591"/>
        <c:axId val="16615679"/>
      </c:scatterChart>
      <c:valAx>
        <c:axId val="1661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5679"/>
        <c:crosses val="autoZero"/>
        <c:crossBetween val="midCat"/>
      </c:valAx>
      <c:valAx>
        <c:axId val="16615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55-64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85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'55-64'!$F$25:$F$32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'55-64'!$G$25:$G$32</c:f>
              <c:numCache>
                <c:formatCode>General</c:formatCode>
                <c:ptCount val="8"/>
                <c:pt idx="0">
                  <c:v>5434</c:v>
                </c:pt>
                <c:pt idx="1">
                  <c:v>5624</c:v>
                </c:pt>
                <c:pt idx="2">
                  <c:v>5821</c:v>
                </c:pt>
                <c:pt idx="3">
                  <c:v>6060</c:v>
                </c:pt>
                <c:pt idx="4">
                  <c:v>6361</c:v>
                </c:pt>
                <c:pt idx="5">
                  <c:v>6607</c:v>
                </c:pt>
                <c:pt idx="6">
                  <c:v>6888</c:v>
                </c:pt>
                <c:pt idx="7">
                  <c:v>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9C-4BC1-8AFA-37165CDF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29439"/>
        <c:axId val="2069129855"/>
      </c:scatterChart>
      <c:valAx>
        <c:axId val="206912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129855"/>
        <c:crosses val="autoZero"/>
        <c:crossBetween val="midCat"/>
      </c:valAx>
      <c:valAx>
        <c:axId val="2069129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55-64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129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'65-74'!$C$25:$C$32</c:f>
              <c:numCache>
                <c:formatCode>General</c:formatCode>
                <c:ptCount val="8"/>
                <c:pt idx="0">
                  <c:v>-34.5</c:v>
                </c:pt>
                <c:pt idx="1">
                  <c:v>-44.46428571420256</c:v>
                </c:pt>
                <c:pt idx="2">
                  <c:v>0.57142857147846371</c:v>
                </c:pt>
                <c:pt idx="3">
                  <c:v>13.607142857159488</c:v>
                </c:pt>
                <c:pt idx="4">
                  <c:v>100.64285714284051</c:v>
                </c:pt>
                <c:pt idx="5">
                  <c:v>67.678571428637952</c:v>
                </c:pt>
                <c:pt idx="6">
                  <c:v>13.714285714318976</c:v>
                </c:pt>
                <c:pt idx="7">
                  <c:v>-117.25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F2-42CF-AA3A-836A9338C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0879"/>
        <c:axId val="202894207"/>
      </c:scatterChart>
      <c:valAx>
        <c:axId val="20289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94207"/>
        <c:crosses val="autoZero"/>
        <c:crossBetween val="midCat"/>
      </c:valAx>
      <c:valAx>
        <c:axId val="202894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90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65-74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Table!$G$2:$G$9</c:f>
              <c:numCache>
                <c:formatCode>General</c:formatCode>
                <c:ptCount val="8"/>
                <c:pt idx="0">
                  <c:v>2799</c:v>
                </c:pt>
                <c:pt idx="1">
                  <c:v>3153</c:v>
                </c:pt>
                <c:pt idx="2">
                  <c:v>3562</c:v>
                </c:pt>
                <c:pt idx="3">
                  <c:v>3939</c:v>
                </c:pt>
                <c:pt idx="4">
                  <c:v>4390</c:v>
                </c:pt>
                <c:pt idx="5">
                  <c:v>4721</c:v>
                </c:pt>
                <c:pt idx="6">
                  <c:v>5031</c:v>
                </c:pt>
                <c:pt idx="7">
                  <c:v>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6-416E-9EB5-B1F942B762D4}"/>
            </c:ext>
          </c:extLst>
        </c:ser>
        <c:ser>
          <c:idx val="1"/>
          <c:order val="1"/>
          <c:tx>
            <c:v>Predicted 65-74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'65-74'!$B$25:$B$32</c:f>
              <c:numCache>
                <c:formatCode>General</c:formatCode>
                <c:ptCount val="8"/>
                <c:pt idx="0">
                  <c:v>2833.5</c:v>
                </c:pt>
                <c:pt idx="1">
                  <c:v>3197.4642857142026</c:v>
                </c:pt>
                <c:pt idx="2">
                  <c:v>3561.4285714285215</c:v>
                </c:pt>
                <c:pt idx="3">
                  <c:v>3925.3928571428405</c:v>
                </c:pt>
                <c:pt idx="4">
                  <c:v>4289.3571428571595</c:v>
                </c:pt>
                <c:pt idx="5">
                  <c:v>4653.321428571362</c:v>
                </c:pt>
                <c:pt idx="6">
                  <c:v>5017.285714285681</c:v>
                </c:pt>
                <c:pt idx="7">
                  <c:v>5381.25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6-416E-9EB5-B1F942B76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7119"/>
        <c:axId val="202897951"/>
      </c:scatterChart>
      <c:valAx>
        <c:axId val="20289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97951"/>
        <c:crosses val="autoZero"/>
        <c:crossBetween val="midCat"/>
      </c:valAx>
      <c:valAx>
        <c:axId val="202897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65-74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971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Table!$C$1</c:f>
              <c:strCache>
                <c:ptCount val="1"/>
                <c:pt idx="0">
                  <c:v>25-34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23075240594925"/>
                  <c:y val="-0.18812700495771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Table!$A$2:$A$18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xVal>
          <c:yVal>
            <c:numRef>
              <c:f>Table!$C$2:$C$18</c:f>
              <c:numCache>
                <c:formatCode>General</c:formatCode>
                <c:ptCount val="17"/>
                <c:pt idx="0">
                  <c:v>7903</c:v>
                </c:pt>
                <c:pt idx="1">
                  <c:v>8162</c:v>
                </c:pt>
                <c:pt idx="2">
                  <c:v>8457</c:v>
                </c:pt>
                <c:pt idx="3">
                  <c:v>8660</c:v>
                </c:pt>
                <c:pt idx="4">
                  <c:v>8582</c:v>
                </c:pt>
                <c:pt idx="5">
                  <c:v>8720</c:v>
                </c:pt>
                <c:pt idx="6">
                  <c:v>8815</c:v>
                </c:pt>
                <c:pt idx="7">
                  <c:v>8894</c:v>
                </c:pt>
                <c:pt idx="8" formatCode="0">
                  <c:v>9108.7500000000291</c:v>
                </c:pt>
                <c:pt idx="9" formatCode="0">
                  <c:v>9238.666666666657</c:v>
                </c:pt>
                <c:pt idx="10" formatCode="0">
                  <c:v>9368.583333333343</c:v>
                </c:pt>
                <c:pt idx="11" formatCode="0">
                  <c:v>9498.5000000000291</c:v>
                </c:pt>
                <c:pt idx="12" formatCode="0">
                  <c:v>9628.416666666657</c:v>
                </c:pt>
                <c:pt idx="13" formatCode="0">
                  <c:v>9758.333333333343</c:v>
                </c:pt>
                <c:pt idx="14" formatCode="0">
                  <c:v>9888.2500000000291</c:v>
                </c:pt>
                <c:pt idx="15" formatCode="0">
                  <c:v>10018.166666666657</c:v>
                </c:pt>
                <c:pt idx="16" formatCode="0">
                  <c:v>10148.083333333343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D1-45C4-9BE7-4018CF3A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84191"/>
        <c:axId val="720503327"/>
      </c:scatterChart>
      <c:valAx>
        <c:axId val="72048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503327"/>
        <c:crosses val="autoZero"/>
        <c:crossBetween val="midCat"/>
      </c:valAx>
      <c:valAx>
        <c:axId val="7205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8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'65-74'!$F$25:$F$32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'65-74'!$G$25:$G$32</c:f>
              <c:numCache>
                <c:formatCode>General</c:formatCode>
                <c:ptCount val="8"/>
                <c:pt idx="0">
                  <c:v>2799</c:v>
                </c:pt>
                <c:pt idx="1">
                  <c:v>3153</c:v>
                </c:pt>
                <c:pt idx="2">
                  <c:v>3562</c:v>
                </c:pt>
                <c:pt idx="3">
                  <c:v>3939</c:v>
                </c:pt>
                <c:pt idx="4">
                  <c:v>4390</c:v>
                </c:pt>
                <c:pt idx="5">
                  <c:v>4721</c:v>
                </c:pt>
                <c:pt idx="6">
                  <c:v>5031</c:v>
                </c:pt>
                <c:pt idx="7">
                  <c:v>5264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B-4713-A8A7-69021A3BA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8399"/>
        <c:axId val="202885471"/>
      </c:scatterChart>
      <c:valAx>
        <c:axId val="202878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85471"/>
        <c:crosses val="autoZero"/>
        <c:crossBetween val="midCat"/>
      </c:valAx>
      <c:valAx>
        <c:axId val="202885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65-74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878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'75+'!$C$25:$C$32</c:f>
              <c:numCache>
                <c:formatCode>General</c:formatCode>
                <c:ptCount val="8"/>
                <c:pt idx="0">
                  <c:v>-15.083333333313931</c:v>
                </c:pt>
                <c:pt idx="1">
                  <c:v>-49.809523809526581</c:v>
                </c:pt>
                <c:pt idx="2">
                  <c:v>70.464285714318976</c:v>
                </c:pt>
                <c:pt idx="3">
                  <c:v>39.738095238106325</c:v>
                </c:pt>
                <c:pt idx="4">
                  <c:v>-55.988095238048118</c:v>
                </c:pt>
                <c:pt idx="5">
                  <c:v>43.285714285739232</c:v>
                </c:pt>
                <c:pt idx="6">
                  <c:v>-25.440476190473419</c:v>
                </c:pt>
                <c:pt idx="7">
                  <c:v>-7.1666666666278616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5F-4BBD-B2CD-8C3618C1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94559"/>
        <c:axId val="201384159"/>
      </c:scatterChart>
      <c:valAx>
        <c:axId val="20139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84159"/>
        <c:crosses val="autoZero"/>
        <c:crossBetween val="midCat"/>
      </c:valAx>
      <c:valAx>
        <c:axId val="201384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94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75+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Table!$H$2:$H$9</c:f>
              <c:numCache>
                <c:formatCode>General</c:formatCode>
                <c:ptCount val="8"/>
                <c:pt idx="0">
                  <c:v>898</c:v>
                </c:pt>
                <c:pt idx="1">
                  <c:v>1057</c:v>
                </c:pt>
                <c:pt idx="2">
                  <c:v>1371</c:v>
                </c:pt>
                <c:pt idx="3">
                  <c:v>1534</c:v>
                </c:pt>
                <c:pt idx="4">
                  <c:v>1632</c:v>
                </c:pt>
                <c:pt idx="5">
                  <c:v>1925</c:v>
                </c:pt>
                <c:pt idx="6">
                  <c:v>2050</c:v>
                </c:pt>
                <c:pt idx="7">
                  <c:v>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92-44A1-A072-BEF7EEB79E69}"/>
            </c:ext>
          </c:extLst>
        </c:ser>
        <c:ser>
          <c:idx val="1"/>
          <c:order val="1"/>
          <c:tx>
            <c:v>Predicted 75+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'75+'!$B$25:$B$32</c:f>
              <c:numCache>
                <c:formatCode>General</c:formatCode>
                <c:ptCount val="8"/>
                <c:pt idx="0">
                  <c:v>913.08333333331393</c:v>
                </c:pt>
                <c:pt idx="1">
                  <c:v>1106.8095238095266</c:v>
                </c:pt>
                <c:pt idx="2">
                  <c:v>1300.535714285681</c:v>
                </c:pt>
                <c:pt idx="3">
                  <c:v>1494.2619047618937</c:v>
                </c:pt>
                <c:pt idx="4">
                  <c:v>1687.9880952380481</c:v>
                </c:pt>
                <c:pt idx="5">
                  <c:v>1881.7142857142608</c:v>
                </c:pt>
                <c:pt idx="6">
                  <c:v>2075.4404761904734</c:v>
                </c:pt>
                <c:pt idx="7">
                  <c:v>2269.1666666666279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92-44A1-A072-BEF7EEB7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81663"/>
        <c:axId val="201394975"/>
      </c:scatterChart>
      <c:valAx>
        <c:axId val="20138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94975"/>
        <c:crosses val="autoZero"/>
        <c:crossBetween val="midCat"/>
      </c:valAx>
      <c:valAx>
        <c:axId val="20139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75+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816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'75+'!$F$25:$F$32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'75+'!$G$25:$G$32</c:f>
              <c:numCache>
                <c:formatCode>General</c:formatCode>
                <c:ptCount val="8"/>
                <c:pt idx="0">
                  <c:v>898</c:v>
                </c:pt>
                <c:pt idx="1">
                  <c:v>1057</c:v>
                </c:pt>
                <c:pt idx="2">
                  <c:v>1371</c:v>
                </c:pt>
                <c:pt idx="3">
                  <c:v>1534</c:v>
                </c:pt>
                <c:pt idx="4">
                  <c:v>1632</c:v>
                </c:pt>
                <c:pt idx="5">
                  <c:v>1925</c:v>
                </c:pt>
                <c:pt idx="6">
                  <c:v>2050</c:v>
                </c:pt>
                <c:pt idx="7">
                  <c:v>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1-452A-8E09-0E8856BB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79167"/>
        <c:axId val="201385823"/>
      </c:scatterChart>
      <c:valAx>
        <c:axId val="201379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85823"/>
        <c:crosses val="autoZero"/>
        <c:crossBetween val="midCat"/>
      </c:valAx>
      <c:valAx>
        <c:axId val="2013858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75+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3791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Male!$C$25:$C$32</c:f>
              <c:numCache>
                <c:formatCode>General</c:formatCode>
                <c:ptCount val="8"/>
                <c:pt idx="0">
                  <c:v>-96.166666666744277</c:v>
                </c:pt>
                <c:pt idx="1">
                  <c:v>-86.333333333372138</c:v>
                </c:pt>
                <c:pt idx="2">
                  <c:v>76.5</c:v>
                </c:pt>
                <c:pt idx="3">
                  <c:v>133.33333333325572</c:v>
                </c:pt>
                <c:pt idx="4">
                  <c:v>33.166666666627862</c:v>
                </c:pt>
                <c:pt idx="5">
                  <c:v>101</c:v>
                </c:pt>
                <c:pt idx="6">
                  <c:v>-26.166666666744277</c:v>
                </c:pt>
                <c:pt idx="7">
                  <c:v>-135.33333333337214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4E-4618-9904-D7D1A93A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75007"/>
        <c:axId val="1550782495"/>
      </c:scatterChart>
      <c:valAx>
        <c:axId val="1550775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82495"/>
        <c:crosses val="autoZero"/>
        <c:crossBetween val="midCat"/>
      </c:valAx>
      <c:valAx>
        <c:axId val="155078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750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Male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Table!$I$2:$I$9</c:f>
              <c:numCache>
                <c:formatCode>General</c:formatCode>
                <c:ptCount val="8"/>
                <c:pt idx="0">
                  <c:v>20039</c:v>
                </c:pt>
                <c:pt idx="1">
                  <c:v>20564</c:v>
                </c:pt>
                <c:pt idx="2">
                  <c:v>21242</c:v>
                </c:pt>
                <c:pt idx="3">
                  <c:v>21814</c:v>
                </c:pt>
                <c:pt idx="4">
                  <c:v>22229</c:v>
                </c:pt>
                <c:pt idx="5">
                  <c:v>22812</c:v>
                </c:pt>
                <c:pt idx="6">
                  <c:v>23200</c:v>
                </c:pt>
                <c:pt idx="7">
                  <c:v>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8E-4DC0-AD01-2C7A64ADEB01}"/>
            </c:ext>
          </c:extLst>
        </c:ser>
        <c:ser>
          <c:idx val="1"/>
          <c:order val="1"/>
          <c:tx>
            <c:v>Predicted Male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Male!$B$25:$B$32</c:f>
              <c:numCache>
                <c:formatCode>General</c:formatCode>
                <c:ptCount val="8"/>
                <c:pt idx="0">
                  <c:v>20135.166666666744</c:v>
                </c:pt>
                <c:pt idx="1">
                  <c:v>20650.333333333372</c:v>
                </c:pt>
                <c:pt idx="2">
                  <c:v>21165.5</c:v>
                </c:pt>
                <c:pt idx="3">
                  <c:v>21680.666666666744</c:v>
                </c:pt>
                <c:pt idx="4">
                  <c:v>22195.833333333372</c:v>
                </c:pt>
                <c:pt idx="5">
                  <c:v>22711</c:v>
                </c:pt>
                <c:pt idx="6">
                  <c:v>23226.166666666744</c:v>
                </c:pt>
                <c:pt idx="7">
                  <c:v>23741.333333333372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E-4DC0-AD01-2C7A64ADE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70015"/>
        <c:axId val="1550779167"/>
      </c:scatterChart>
      <c:valAx>
        <c:axId val="1550770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79167"/>
        <c:crosses val="autoZero"/>
        <c:crossBetween val="midCat"/>
      </c:valAx>
      <c:valAx>
        <c:axId val="15507791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70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Male!$F$25:$F$32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Male!$G$25:$G$32</c:f>
              <c:numCache>
                <c:formatCode>General</c:formatCode>
                <c:ptCount val="8"/>
                <c:pt idx="0">
                  <c:v>20039</c:v>
                </c:pt>
                <c:pt idx="1">
                  <c:v>20564</c:v>
                </c:pt>
                <c:pt idx="2">
                  <c:v>21242</c:v>
                </c:pt>
                <c:pt idx="3">
                  <c:v>21814</c:v>
                </c:pt>
                <c:pt idx="4">
                  <c:v>22229</c:v>
                </c:pt>
                <c:pt idx="5">
                  <c:v>22812</c:v>
                </c:pt>
                <c:pt idx="6">
                  <c:v>23200</c:v>
                </c:pt>
                <c:pt idx="7">
                  <c:v>23606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B-470A-8025-23AE8954E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84159"/>
        <c:axId val="1550775007"/>
      </c:scatterChart>
      <c:valAx>
        <c:axId val="155078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75007"/>
        <c:crosses val="autoZero"/>
        <c:crossBetween val="midCat"/>
      </c:valAx>
      <c:valAx>
        <c:axId val="1550775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784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Female!$C$25:$C$32</c:f>
              <c:numCache>
                <c:formatCode>General</c:formatCode>
                <c:ptCount val="8"/>
                <c:pt idx="0">
                  <c:v>-47.166666666511446</c:v>
                </c:pt>
                <c:pt idx="1">
                  <c:v>-134.83333333325572</c:v>
                </c:pt>
                <c:pt idx="2">
                  <c:v>23.5</c:v>
                </c:pt>
                <c:pt idx="3">
                  <c:v>22.833333333488554</c:v>
                </c:pt>
                <c:pt idx="4">
                  <c:v>179.16666666674428</c:v>
                </c:pt>
                <c:pt idx="5">
                  <c:v>199.5</c:v>
                </c:pt>
                <c:pt idx="6">
                  <c:v>-6.1666666665114462</c:v>
                </c:pt>
                <c:pt idx="7">
                  <c:v>-236.83333333325572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6B-4A8B-A2F7-E61E2D557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09567"/>
        <c:axId val="1919313727"/>
      </c:scatterChart>
      <c:valAx>
        <c:axId val="191930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3727"/>
        <c:crosses val="autoZero"/>
        <c:crossBetween val="midCat"/>
      </c:valAx>
      <c:valAx>
        <c:axId val="1919313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09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Table!$J$2:$J$9</c:f>
              <c:numCache>
                <c:formatCode>General</c:formatCode>
                <c:ptCount val="8"/>
                <c:pt idx="0">
                  <c:v>19645</c:v>
                </c:pt>
                <c:pt idx="1">
                  <c:v>20200</c:v>
                </c:pt>
                <c:pt idx="2">
                  <c:v>21001</c:v>
                </c:pt>
                <c:pt idx="3">
                  <c:v>21643</c:v>
                </c:pt>
                <c:pt idx="4">
                  <c:v>22442</c:v>
                </c:pt>
                <c:pt idx="5">
                  <c:v>23105</c:v>
                </c:pt>
                <c:pt idx="6">
                  <c:v>23542</c:v>
                </c:pt>
                <c:pt idx="7">
                  <c:v>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10-4F1E-9BF9-C5D81C2D4A98}"/>
            </c:ext>
          </c:extLst>
        </c:ser>
        <c:ser>
          <c:idx val="1"/>
          <c:order val="1"/>
          <c:tx>
            <c:v>Predicted Female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Female!$B$25:$B$32</c:f>
              <c:numCache>
                <c:formatCode>General</c:formatCode>
                <c:ptCount val="8"/>
                <c:pt idx="0">
                  <c:v>19692.166666666511</c:v>
                </c:pt>
                <c:pt idx="1">
                  <c:v>20334.833333333256</c:v>
                </c:pt>
                <c:pt idx="2">
                  <c:v>20977.5</c:v>
                </c:pt>
                <c:pt idx="3">
                  <c:v>21620.166666666511</c:v>
                </c:pt>
                <c:pt idx="4">
                  <c:v>22262.833333333256</c:v>
                </c:pt>
                <c:pt idx="5">
                  <c:v>22905.5</c:v>
                </c:pt>
                <c:pt idx="6">
                  <c:v>23548.166666666511</c:v>
                </c:pt>
                <c:pt idx="7">
                  <c:v>24190.833333333256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10-4F1E-9BF9-C5D81C2D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4559"/>
        <c:axId val="1919307903"/>
      </c:scatterChart>
      <c:valAx>
        <c:axId val="1919314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07903"/>
        <c:crosses val="autoZero"/>
        <c:crossBetween val="midCat"/>
      </c:valAx>
      <c:valAx>
        <c:axId val="191930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4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Female!$F$25:$F$32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Female!$G$25:$G$32</c:f>
              <c:numCache>
                <c:formatCode>General</c:formatCode>
                <c:ptCount val="8"/>
                <c:pt idx="0">
                  <c:v>19645</c:v>
                </c:pt>
                <c:pt idx="1">
                  <c:v>20200</c:v>
                </c:pt>
                <c:pt idx="2">
                  <c:v>21001</c:v>
                </c:pt>
                <c:pt idx="3">
                  <c:v>21643</c:v>
                </c:pt>
                <c:pt idx="4">
                  <c:v>22442</c:v>
                </c:pt>
                <c:pt idx="5">
                  <c:v>23105</c:v>
                </c:pt>
                <c:pt idx="6">
                  <c:v>23542</c:v>
                </c:pt>
                <c:pt idx="7">
                  <c:v>23954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4-483C-8FB8-54082EC6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0399"/>
        <c:axId val="1919314559"/>
      </c:scatterChart>
      <c:valAx>
        <c:axId val="1919310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4559"/>
        <c:crosses val="autoZero"/>
        <c:crossBetween val="midCat"/>
      </c:valAx>
      <c:valAx>
        <c:axId val="19193145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Female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0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Table!$D$1</c:f>
              <c:strCache>
                <c:ptCount val="1"/>
                <c:pt idx="0">
                  <c:v>35-44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Table!$D$2:$D$18</c:f>
              <c:numCache>
                <c:formatCode>General</c:formatCode>
                <c:ptCount val="17"/>
                <c:pt idx="0">
                  <c:v>8074</c:v>
                </c:pt>
                <c:pt idx="1">
                  <c:v>7986</c:v>
                </c:pt>
                <c:pt idx="2">
                  <c:v>7952</c:v>
                </c:pt>
                <c:pt idx="3">
                  <c:v>7900</c:v>
                </c:pt>
                <c:pt idx="4">
                  <c:v>8053</c:v>
                </c:pt>
                <c:pt idx="5">
                  <c:v>8129</c:v>
                </c:pt>
                <c:pt idx="6">
                  <c:v>8118</c:v>
                </c:pt>
                <c:pt idx="7">
                  <c:v>8145</c:v>
                </c:pt>
                <c:pt idx="8" formatCode="0">
                  <c:v>8143.25</c:v>
                </c:pt>
                <c:pt idx="9" formatCode="0">
                  <c:v>8165.1666666666715</c:v>
                </c:pt>
                <c:pt idx="10" formatCode="0">
                  <c:v>8187.0833333333358</c:v>
                </c:pt>
                <c:pt idx="11" formatCode="0">
                  <c:v>8209</c:v>
                </c:pt>
                <c:pt idx="12" formatCode="0">
                  <c:v>8230.9166666666715</c:v>
                </c:pt>
                <c:pt idx="13" formatCode="0">
                  <c:v>8252.8333333333358</c:v>
                </c:pt>
                <c:pt idx="14" formatCode="0">
                  <c:v>8274.75</c:v>
                </c:pt>
                <c:pt idx="15" formatCode="0">
                  <c:v>8296.6666666666715</c:v>
                </c:pt>
                <c:pt idx="16" formatCode="0">
                  <c:v>8318.5833333333358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8-4774-A59E-A734299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60687"/>
        <c:axId val="118743215"/>
      </c:scatterChart>
      <c:valAx>
        <c:axId val="11876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43215"/>
        <c:crosses val="autoZero"/>
        <c:crossBetween val="midCat"/>
      </c:valAx>
      <c:valAx>
        <c:axId val="11874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6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Ethnic!$C$25:$C$32</c:f>
              <c:numCache>
                <c:formatCode>General</c:formatCode>
                <c:ptCount val="8"/>
                <c:pt idx="0">
                  <c:v>-156.08333333348855</c:v>
                </c:pt>
                <c:pt idx="1">
                  <c:v>-209.38095238106325</c:v>
                </c:pt>
                <c:pt idx="2">
                  <c:v>108.32142857136205</c:v>
                </c:pt>
                <c:pt idx="3">
                  <c:v>160.02380952378735</c:v>
                </c:pt>
                <c:pt idx="4">
                  <c:v>210.72619047621265</c:v>
                </c:pt>
                <c:pt idx="5">
                  <c:v>282.42857142863795</c:v>
                </c:pt>
                <c:pt idx="6">
                  <c:v>-29.869047618936747</c:v>
                </c:pt>
                <c:pt idx="7">
                  <c:v>-366.16666666651145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74-48D0-91AC-36D2675FF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92367"/>
        <c:axId val="228998607"/>
      </c:scatterChart>
      <c:valAx>
        <c:axId val="22899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98607"/>
        <c:crosses val="autoZero"/>
        <c:crossBetween val="midCat"/>
      </c:valAx>
      <c:valAx>
        <c:axId val="228998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8992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Ethnicity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Table!$K$2:$K$9</c:f>
              <c:numCache>
                <c:formatCode>General</c:formatCode>
                <c:ptCount val="8"/>
                <c:pt idx="0">
                  <c:v>39638</c:v>
                </c:pt>
                <c:pt idx="1">
                  <c:v>40743</c:v>
                </c:pt>
                <c:pt idx="2">
                  <c:v>42219</c:v>
                </c:pt>
                <c:pt idx="3">
                  <c:v>43429</c:v>
                </c:pt>
                <c:pt idx="4">
                  <c:v>44638</c:v>
                </c:pt>
                <c:pt idx="5">
                  <c:v>45868</c:v>
                </c:pt>
                <c:pt idx="6">
                  <c:v>46714</c:v>
                </c:pt>
                <c:pt idx="7">
                  <c:v>47536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7-4C05-8225-B64242B6964F}"/>
            </c:ext>
          </c:extLst>
        </c:ser>
        <c:ser>
          <c:idx val="1"/>
          <c:order val="1"/>
          <c:tx>
            <c:v>Predicted Ethnicity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Ethnic!$B$25:$B$32</c:f>
              <c:numCache>
                <c:formatCode>General</c:formatCode>
                <c:ptCount val="8"/>
                <c:pt idx="0">
                  <c:v>39794.083333333489</c:v>
                </c:pt>
                <c:pt idx="1">
                  <c:v>40952.380952381063</c:v>
                </c:pt>
                <c:pt idx="2">
                  <c:v>42110.678571428638</c:v>
                </c:pt>
                <c:pt idx="3">
                  <c:v>43268.976190476213</c:v>
                </c:pt>
                <c:pt idx="4">
                  <c:v>44427.273809523787</c:v>
                </c:pt>
                <c:pt idx="5">
                  <c:v>45585.571428571362</c:v>
                </c:pt>
                <c:pt idx="6">
                  <c:v>46743.869047618937</c:v>
                </c:pt>
                <c:pt idx="7">
                  <c:v>47902.166666666511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7-4C05-8225-B64242B69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0815"/>
        <c:axId val="19761439"/>
      </c:scatterChart>
      <c:valAx>
        <c:axId val="19193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1439"/>
        <c:crosses val="autoZero"/>
        <c:crossBetween val="midCat"/>
      </c:valAx>
      <c:valAx>
        <c:axId val="19761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Ethnicity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08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Ethnic!$F$25:$F$32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Ethnic!$G$25:$G$32</c:f>
              <c:numCache>
                <c:formatCode>General</c:formatCode>
                <c:ptCount val="8"/>
                <c:pt idx="0">
                  <c:v>39638</c:v>
                </c:pt>
                <c:pt idx="1">
                  <c:v>40743</c:v>
                </c:pt>
                <c:pt idx="2">
                  <c:v>42219</c:v>
                </c:pt>
                <c:pt idx="3">
                  <c:v>43429</c:v>
                </c:pt>
                <c:pt idx="4">
                  <c:v>44638</c:v>
                </c:pt>
                <c:pt idx="5">
                  <c:v>45868</c:v>
                </c:pt>
                <c:pt idx="6">
                  <c:v>46714</c:v>
                </c:pt>
                <c:pt idx="7">
                  <c:v>47536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8-4A24-84C1-6AE58CD7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0815"/>
        <c:axId val="1919308319"/>
      </c:scatterChart>
      <c:valAx>
        <c:axId val="191931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08319"/>
        <c:crosses val="autoZero"/>
        <c:crossBetween val="midCat"/>
      </c:valAx>
      <c:valAx>
        <c:axId val="191930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Ethnicity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31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Economic!$C$25:$C$32</c:f>
              <c:numCache>
                <c:formatCode>General</c:formatCode>
                <c:ptCount val="8"/>
                <c:pt idx="0">
                  <c:v>-143.33333333302289</c:v>
                </c:pt>
                <c:pt idx="1">
                  <c:v>-221.16666666651145</c:v>
                </c:pt>
                <c:pt idx="2">
                  <c:v>100</c:v>
                </c:pt>
                <c:pt idx="3">
                  <c:v>156.16666666697711</c:v>
                </c:pt>
                <c:pt idx="4">
                  <c:v>212.33333333348855</c:v>
                </c:pt>
                <c:pt idx="5">
                  <c:v>300.5</c:v>
                </c:pt>
                <c:pt idx="6">
                  <c:v>-32.333333333022892</c:v>
                </c:pt>
                <c:pt idx="7">
                  <c:v>-372.16666666651145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8-4E57-91F7-9B055314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5791"/>
        <c:axId val="201413695"/>
      </c:scatterChart>
      <c:valAx>
        <c:axId val="201405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3695"/>
        <c:crosses val="autoZero"/>
        <c:crossBetween val="midCat"/>
      </c:valAx>
      <c:valAx>
        <c:axId val="201413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05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Economic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Table!$L$2:$L$9</c:f>
              <c:numCache>
                <c:formatCode>General</c:formatCode>
                <c:ptCount val="8"/>
                <c:pt idx="0">
                  <c:v>39684</c:v>
                </c:pt>
                <c:pt idx="1">
                  <c:v>40764</c:v>
                </c:pt>
                <c:pt idx="2">
                  <c:v>42243</c:v>
                </c:pt>
                <c:pt idx="3">
                  <c:v>43457</c:v>
                </c:pt>
                <c:pt idx="4">
                  <c:v>44671</c:v>
                </c:pt>
                <c:pt idx="5">
                  <c:v>45917</c:v>
                </c:pt>
                <c:pt idx="6">
                  <c:v>46742</c:v>
                </c:pt>
                <c:pt idx="7">
                  <c:v>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43-4BDC-B1E4-ABBE917A1530}"/>
            </c:ext>
          </c:extLst>
        </c:ser>
        <c:ser>
          <c:idx val="1"/>
          <c:order val="1"/>
          <c:tx>
            <c:v>Predicted Economic</c:v>
          </c:tx>
          <c:spPr>
            <a:ln w="19050">
              <a:noFill/>
            </a:ln>
          </c:spPr>
          <c:xVal>
            <c:numRef>
              <c:f>Table!$A$2:$A$9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xVal>
          <c:yVal>
            <c:numRef>
              <c:f>Economic!$B$25:$B$32</c:f>
              <c:numCache>
                <c:formatCode>General</c:formatCode>
                <c:ptCount val="8"/>
                <c:pt idx="0">
                  <c:v>39827.333333333023</c:v>
                </c:pt>
                <c:pt idx="1">
                  <c:v>40985.166666666511</c:v>
                </c:pt>
                <c:pt idx="2">
                  <c:v>42143</c:v>
                </c:pt>
                <c:pt idx="3">
                  <c:v>43300.833333333023</c:v>
                </c:pt>
                <c:pt idx="4">
                  <c:v>44458.666666666511</c:v>
                </c:pt>
                <c:pt idx="5">
                  <c:v>45616.5</c:v>
                </c:pt>
                <c:pt idx="6">
                  <c:v>46774.333333333023</c:v>
                </c:pt>
                <c:pt idx="7">
                  <c:v>47932.166666666511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43-4BDC-B1E4-ABBE917A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15775"/>
        <c:axId val="201411199"/>
      </c:scatterChart>
      <c:valAx>
        <c:axId val="20141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1199"/>
        <c:crosses val="autoZero"/>
        <c:crossBetween val="midCat"/>
      </c:valAx>
      <c:valAx>
        <c:axId val="20141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Economic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5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Economic!$F$25:$F$32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Economic!$G$25:$G$32</c:f>
              <c:numCache>
                <c:formatCode>General</c:formatCode>
                <c:ptCount val="8"/>
                <c:pt idx="0">
                  <c:v>39684</c:v>
                </c:pt>
                <c:pt idx="1">
                  <c:v>40764</c:v>
                </c:pt>
                <c:pt idx="2">
                  <c:v>42243</c:v>
                </c:pt>
                <c:pt idx="3">
                  <c:v>43457</c:v>
                </c:pt>
                <c:pt idx="4">
                  <c:v>44671</c:v>
                </c:pt>
                <c:pt idx="5">
                  <c:v>45917</c:v>
                </c:pt>
                <c:pt idx="6">
                  <c:v>46742</c:v>
                </c:pt>
                <c:pt idx="7">
                  <c:v>47560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3-423A-B518-E2B69D4C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8287"/>
        <c:axId val="201411615"/>
      </c:scatterChart>
      <c:valAx>
        <c:axId val="201408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11615"/>
        <c:crosses val="autoZero"/>
        <c:crossBetween val="midCat"/>
      </c:valAx>
      <c:valAx>
        <c:axId val="201411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Economic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408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Sheet20!$I$1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Sheet20!$I$2:$I$9</c:f>
              <c:numCache>
                <c:formatCode>General</c:formatCode>
                <c:ptCount val="8"/>
                <c:pt idx="0">
                  <c:v>20039</c:v>
                </c:pt>
                <c:pt idx="1">
                  <c:v>20564</c:v>
                </c:pt>
                <c:pt idx="2">
                  <c:v>21242</c:v>
                </c:pt>
                <c:pt idx="3">
                  <c:v>21814</c:v>
                </c:pt>
                <c:pt idx="4">
                  <c:v>22229</c:v>
                </c:pt>
                <c:pt idx="5">
                  <c:v>22812</c:v>
                </c:pt>
                <c:pt idx="6">
                  <c:v>23200</c:v>
                </c:pt>
                <c:pt idx="7">
                  <c:v>23606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4B43-8931-7BC0EE9583D9}"/>
            </c:ext>
          </c:extLst>
        </c:ser>
        <c:ser>
          <c:idx val="1"/>
          <c:order val="1"/>
          <c:tx>
            <c:strRef>
              <c:f>Sheet20!$J$1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Sheet20!$J$2:$J$9</c:f>
              <c:numCache>
                <c:formatCode>General</c:formatCode>
                <c:ptCount val="8"/>
                <c:pt idx="0">
                  <c:v>19645</c:v>
                </c:pt>
                <c:pt idx="1">
                  <c:v>20200</c:v>
                </c:pt>
                <c:pt idx="2">
                  <c:v>21001</c:v>
                </c:pt>
                <c:pt idx="3">
                  <c:v>21643</c:v>
                </c:pt>
                <c:pt idx="4">
                  <c:v>22442</c:v>
                </c:pt>
                <c:pt idx="5">
                  <c:v>23105</c:v>
                </c:pt>
                <c:pt idx="6">
                  <c:v>23542</c:v>
                </c:pt>
                <c:pt idx="7">
                  <c:v>23954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4B43-8931-7BC0EE958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5648687"/>
        <c:axId val="275650351"/>
      </c:barChart>
      <c:catAx>
        <c:axId val="27564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50351"/>
        <c:crosses val="autoZero"/>
        <c:auto val="1"/>
        <c:lblAlgn val="ctr"/>
        <c:lblOffset val="100"/>
        <c:noMultiLvlLbl val="0"/>
      </c:catAx>
      <c:valAx>
        <c:axId val="27565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6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Age Groups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Sheet20!$B$1</c:f>
              <c:strCache>
                <c:ptCount val="1"/>
                <c:pt idx="0">
                  <c:v>16-24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Sheet20!$B$2:$B$9</c:f>
              <c:numCache>
                <c:formatCode>General</c:formatCode>
                <c:ptCount val="8"/>
                <c:pt idx="0">
                  <c:v>7145</c:v>
                </c:pt>
                <c:pt idx="1">
                  <c:v>7088</c:v>
                </c:pt>
                <c:pt idx="2">
                  <c:v>7075</c:v>
                </c:pt>
                <c:pt idx="3">
                  <c:v>7074</c:v>
                </c:pt>
                <c:pt idx="4">
                  <c:v>7155</c:v>
                </c:pt>
                <c:pt idx="5">
                  <c:v>7129</c:v>
                </c:pt>
                <c:pt idx="6">
                  <c:v>7036</c:v>
                </c:pt>
                <c:pt idx="7">
                  <c:v>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A-4777-AD0E-32309B8D5DA6}"/>
            </c:ext>
          </c:extLst>
        </c:ser>
        <c:ser>
          <c:idx val="1"/>
          <c:order val="1"/>
          <c:tx>
            <c:strRef>
              <c:f>Sheet20!$C$1</c:f>
              <c:strCache>
                <c:ptCount val="1"/>
                <c:pt idx="0">
                  <c:v>25-34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Sheet20!$C$2:$C$9</c:f>
              <c:numCache>
                <c:formatCode>General</c:formatCode>
                <c:ptCount val="8"/>
                <c:pt idx="0">
                  <c:v>7903</c:v>
                </c:pt>
                <c:pt idx="1">
                  <c:v>8162</c:v>
                </c:pt>
                <c:pt idx="2">
                  <c:v>8457</c:v>
                </c:pt>
                <c:pt idx="3">
                  <c:v>8660</c:v>
                </c:pt>
                <c:pt idx="4">
                  <c:v>8582</c:v>
                </c:pt>
                <c:pt idx="5">
                  <c:v>8720</c:v>
                </c:pt>
                <c:pt idx="6">
                  <c:v>8815</c:v>
                </c:pt>
                <c:pt idx="7">
                  <c:v>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A-4777-AD0E-32309B8D5DA6}"/>
            </c:ext>
          </c:extLst>
        </c:ser>
        <c:ser>
          <c:idx val="2"/>
          <c:order val="2"/>
          <c:tx>
            <c:strRef>
              <c:f>Sheet20!$D$1</c:f>
              <c:strCache>
                <c:ptCount val="1"/>
                <c:pt idx="0">
                  <c:v>35-44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Sheet20!$D$2:$D$9</c:f>
              <c:numCache>
                <c:formatCode>General</c:formatCode>
                <c:ptCount val="8"/>
                <c:pt idx="0">
                  <c:v>8074</c:v>
                </c:pt>
                <c:pt idx="1">
                  <c:v>7986</c:v>
                </c:pt>
                <c:pt idx="2">
                  <c:v>7952</c:v>
                </c:pt>
                <c:pt idx="3">
                  <c:v>7900</c:v>
                </c:pt>
                <c:pt idx="4">
                  <c:v>8053</c:v>
                </c:pt>
                <c:pt idx="5">
                  <c:v>8129</c:v>
                </c:pt>
                <c:pt idx="6">
                  <c:v>8118</c:v>
                </c:pt>
                <c:pt idx="7">
                  <c:v>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6A-4777-AD0E-32309B8D5DA6}"/>
            </c:ext>
          </c:extLst>
        </c:ser>
        <c:ser>
          <c:idx val="3"/>
          <c:order val="3"/>
          <c:tx>
            <c:strRef>
              <c:f>Sheet20!$E$1</c:f>
              <c:strCache>
                <c:ptCount val="1"/>
                <c:pt idx="0">
                  <c:v>45-54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Sheet20!$E$2:$E$9</c:f>
              <c:numCache>
                <c:formatCode>General</c:formatCode>
                <c:ptCount val="8"/>
                <c:pt idx="0">
                  <c:v>7430</c:v>
                </c:pt>
                <c:pt idx="1">
                  <c:v>7694</c:v>
                </c:pt>
                <c:pt idx="2">
                  <c:v>8005</c:v>
                </c:pt>
                <c:pt idx="3">
                  <c:v>8290</c:v>
                </c:pt>
                <c:pt idx="4">
                  <c:v>8498</c:v>
                </c:pt>
                <c:pt idx="5">
                  <c:v>8686</c:v>
                </c:pt>
                <c:pt idx="6">
                  <c:v>8803</c:v>
                </c:pt>
                <c:pt idx="7">
                  <c:v>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6A-4777-AD0E-32309B8D5DA6}"/>
            </c:ext>
          </c:extLst>
        </c:ser>
        <c:ser>
          <c:idx val="4"/>
          <c:order val="4"/>
          <c:tx>
            <c:strRef>
              <c:f>Sheet20!$F$1</c:f>
              <c:strCache>
                <c:ptCount val="1"/>
                <c:pt idx="0">
                  <c:v>55-64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Sheet20!$F$2:$F$9</c:f>
              <c:numCache>
                <c:formatCode>General</c:formatCode>
                <c:ptCount val="8"/>
                <c:pt idx="0">
                  <c:v>5434</c:v>
                </c:pt>
                <c:pt idx="1">
                  <c:v>5624</c:v>
                </c:pt>
                <c:pt idx="2">
                  <c:v>5821</c:v>
                </c:pt>
                <c:pt idx="3">
                  <c:v>6060</c:v>
                </c:pt>
                <c:pt idx="4">
                  <c:v>6361</c:v>
                </c:pt>
                <c:pt idx="5">
                  <c:v>6607</c:v>
                </c:pt>
                <c:pt idx="6">
                  <c:v>6888</c:v>
                </c:pt>
                <c:pt idx="7">
                  <c:v>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A-4777-AD0E-32309B8D5DA6}"/>
            </c:ext>
          </c:extLst>
        </c:ser>
        <c:ser>
          <c:idx val="5"/>
          <c:order val="5"/>
          <c:tx>
            <c:strRef>
              <c:f>Sheet20!$G$1</c:f>
              <c:strCache>
                <c:ptCount val="1"/>
                <c:pt idx="0">
                  <c:v>65-74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Sheet20!$G$2:$G$9</c:f>
              <c:numCache>
                <c:formatCode>General</c:formatCode>
                <c:ptCount val="8"/>
                <c:pt idx="0">
                  <c:v>2799</c:v>
                </c:pt>
                <c:pt idx="1">
                  <c:v>3153</c:v>
                </c:pt>
                <c:pt idx="2">
                  <c:v>3562</c:v>
                </c:pt>
                <c:pt idx="3">
                  <c:v>3939</c:v>
                </c:pt>
                <c:pt idx="4">
                  <c:v>4390</c:v>
                </c:pt>
                <c:pt idx="5">
                  <c:v>4721</c:v>
                </c:pt>
                <c:pt idx="6">
                  <c:v>5031</c:v>
                </c:pt>
                <c:pt idx="7">
                  <c:v>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A-4777-AD0E-32309B8D5DA6}"/>
            </c:ext>
          </c:extLst>
        </c:ser>
        <c:ser>
          <c:idx val="6"/>
          <c:order val="6"/>
          <c:tx>
            <c:strRef>
              <c:f>Sheet20!$H$1</c:f>
              <c:strCache>
                <c:ptCount val="1"/>
                <c:pt idx="0">
                  <c:v>75+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Sheet20!$A$2:$A$9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Sheet20!$H$2:$H$9</c:f>
              <c:numCache>
                <c:formatCode>General</c:formatCode>
                <c:ptCount val="8"/>
                <c:pt idx="0">
                  <c:v>898</c:v>
                </c:pt>
                <c:pt idx="1">
                  <c:v>1057</c:v>
                </c:pt>
                <c:pt idx="2">
                  <c:v>1371</c:v>
                </c:pt>
                <c:pt idx="3">
                  <c:v>1534</c:v>
                </c:pt>
                <c:pt idx="4">
                  <c:v>1632</c:v>
                </c:pt>
                <c:pt idx="5">
                  <c:v>1925</c:v>
                </c:pt>
                <c:pt idx="6">
                  <c:v>2050</c:v>
                </c:pt>
                <c:pt idx="7">
                  <c:v>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A-4777-AD0E-32309B8D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215935"/>
        <c:axId val="837210943"/>
      </c:lineChart>
      <c:catAx>
        <c:axId val="83721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10943"/>
        <c:crosses val="autoZero"/>
        <c:auto val="1"/>
        <c:lblAlgn val="ctr"/>
        <c:lblOffset val="100"/>
        <c:noMultiLvlLbl val="0"/>
      </c:catAx>
      <c:valAx>
        <c:axId val="837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1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[1]Origin!$B$5:$B$13</c:f>
              <c:numCache>
                <c:formatCode>General</c:formatCode>
                <c:ptCount val="9"/>
                <c:pt idx="0">
                  <c:v>35546</c:v>
                </c:pt>
                <c:pt idx="1">
                  <c:v>343</c:v>
                </c:pt>
                <c:pt idx="2">
                  <c:v>875</c:v>
                </c:pt>
                <c:pt idx="3">
                  <c:v>475</c:v>
                </c:pt>
                <c:pt idx="4">
                  <c:v>171</c:v>
                </c:pt>
                <c:pt idx="5">
                  <c:v>249</c:v>
                </c:pt>
                <c:pt idx="6">
                  <c:v>423</c:v>
                </c:pt>
                <c:pt idx="7">
                  <c:v>940</c:v>
                </c:pt>
                <c:pt idx="8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99-4D3B-8632-2175E5929689}"/>
            </c:ext>
          </c:extLst>
        </c:ser>
        <c:ser>
          <c:idx val="1"/>
          <c:order val="1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[1]Origin!$C$5:$C$13</c:f>
              <c:numCache>
                <c:formatCode>General</c:formatCode>
                <c:ptCount val="9"/>
                <c:pt idx="0">
                  <c:v>36430</c:v>
                </c:pt>
                <c:pt idx="1">
                  <c:v>401</c:v>
                </c:pt>
                <c:pt idx="2">
                  <c:v>906</c:v>
                </c:pt>
                <c:pt idx="3">
                  <c:v>527</c:v>
                </c:pt>
                <c:pt idx="4">
                  <c:v>195</c:v>
                </c:pt>
                <c:pt idx="5">
                  <c:v>220</c:v>
                </c:pt>
                <c:pt idx="6">
                  <c:v>466</c:v>
                </c:pt>
                <c:pt idx="7">
                  <c:v>981</c:v>
                </c:pt>
                <c:pt idx="8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99-4D3B-8632-2175E5929689}"/>
            </c:ext>
          </c:extLst>
        </c:ser>
        <c:ser>
          <c:idx val="2"/>
          <c:order val="2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[1]Origin!$D$5:$D$13</c:f>
              <c:numCache>
                <c:formatCode>General</c:formatCode>
                <c:ptCount val="9"/>
                <c:pt idx="0">
                  <c:v>37585</c:v>
                </c:pt>
                <c:pt idx="1">
                  <c:v>406</c:v>
                </c:pt>
                <c:pt idx="2">
                  <c:v>954</c:v>
                </c:pt>
                <c:pt idx="3">
                  <c:v>593</c:v>
                </c:pt>
                <c:pt idx="4">
                  <c:v>213</c:v>
                </c:pt>
                <c:pt idx="5">
                  <c:v>250</c:v>
                </c:pt>
                <c:pt idx="6">
                  <c:v>465</c:v>
                </c:pt>
                <c:pt idx="7">
                  <c:v>1098</c:v>
                </c:pt>
                <c:pt idx="8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599-4D3B-8632-2175E5929689}"/>
            </c:ext>
          </c:extLst>
        </c:ser>
        <c:ser>
          <c:idx val="3"/>
          <c:order val="3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[1]Origin!$E$5:$E$13</c:f>
              <c:numCache>
                <c:formatCode>General</c:formatCode>
                <c:ptCount val="9"/>
                <c:pt idx="0">
                  <c:v>38601</c:v>
                </c:pt>
                <c:pt idx="1">
                  <c:v>471</c:v>
                </c:pt>
                <c:pt idx="2">
                  <c:v>1025</c:v>
                </c:pt>
                <c:pt idx="3">
                  <c:v>653</c:v>
                </c:pt>
                <c:pt idx="4">
                  <c:v>239</c:v>
                </c:pt>
                <c:pt idx="5">
                  <c:v>250</c:v>
                </c:pt>
                <c:pt idx="6">
                  <c:v>465</c:v>
                </c:pt>
                <c:pt idx="7">
                  <c:v>1098</c:v>
                </c:pt>
                <c:pt idx="8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599-4D3B-8632-2175E5929689}"/>
            </c:ext>
          </c:extLst>
        </c:ser>
        <c:ser>
          <c:idx val="4"/>
          <c:order val="4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[1]Origin!$F$5:$F$13</c:f>
              <c:numCache>
                <c:formatCode>General</c:formatCode>
                <c:ptCount val="9"/>
                <c:pt idx="0">
                  <c:v>39498</c:v>
                </c:pt>
                <c:pt idx="1">
                  <c:v>471</c:v>
                </c:pt>
                <c:pt idx="2">
                  <c:v>1086</c:v>
                </c:pt>
                <c:pt idx="3">
                  <c:v>684</c:v>
                </c:pt>
                <c:pt idx="4">
                  <c:v>252</c:v>
                </c:pt>
                <c:pt idx="5">
                  <c:v>251</c:v>
                </c:pt>
                <c:pt idx="6">
                  <c:v>464</c:v>
                </c:pt>
                <c:pt idx="7">
                  <c:v>1186</c:v>
                </c:pt>
                <c:pt idx="8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599-4D3B-8632-2175E5929689}"/>
            </c:ext>
          </c:extLst>
        </c:ser>
        <c:ser>
          <c:idx val="5"/>
          <c:order val="5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[1]Origin!$G$5:$G$13</c:f>
              <c:numCache>
                <c:formatCode>General</c:formatCode>
                <c:ptCount val="9"/>
                <c:pt idx="0">
                  <c:v>40526</c:v>
                </c:pt>
                <c:pt idx="1">
                  <c:v>490</c:v>
                </c:pt>
                <c:pt idx="2">
                  <c:v>1090</c:v>
                </c:pt>
                <c:pt idx="3">
                  <c:v>715</c:v>
                </c:pt>
                <c:pt idx="4">
                  <c:v>247</c:v>
                </c:pt>
                <c:pt idx="5">
                  <c:v>267</c:v>
                </c:pt>
                <c:pt idx="6">
                  <c:v>569</c:v>
                </c:pt>
                <c:pt idx="7">
                  <c:v>1253</c:v>
                </c:pt>
                <c:pt idx="8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599-4D3B-8632-2175E5929689}"/>
            </c:ext>
          </c:extLst>
        </c:ser>
        <c:ser>
          <c:idx val="6"/>
          <c:order val="6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[1]Origin!$H$5:$H$13</c:f>
              <c:numCache>
                <c:formatCode>General</c:formatCode>
                <c:ptCount val="9"/>
                <c:pt idx="0">
                  <c:v>40885</c:v>
                </c:pt>
                <c:pt idx="1">
                  <c:v>591</c:v>
                </c:pt>
                <c:pt idx="2">
                  <c:v>1094</c:v>
                </c:pt>
                <c:pt idx="3">
                  <c:v>759</c:v>
                </c:pt>
                <c:pt idx="4">
                  <c:v>316</c:v>
                </c:pt>
                <c:pt idx="5">
                  <c:v>275</c:v>
                </c:pt>
                <c:pt idx="6">
                  <c:v>562</c:v>
                </c:pt>
                <c:pt idx="7">
                  <c:v>1394</c:v>
                </c:pt>
                <c:pt idx="8">
                  <c:v>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599-4D3B-8632-2175E5929689}"/>
            </c:ext>
          </c:extLst>
        </c:ser>
        <c:ser>
          <c:idx val="7"/>
          <c:order val="7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3599-4D3B-8632-2175E592968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3599-4D3B-8632-2175E592968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3599-4D3B-8632-2175E592968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3599-4D3B-8632-2175E592968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3599-4D3B-8632-2175E592968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3599-4D3B-8632-2175E592968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3599-4D3B-8632-2175E592968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3599-4D3B-8632-2175E592968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3599-4D3B-8632-2175E5929689}"/>
              </c:ext>
            </c:extLst>
          </c:dPt>
          <c:cat>
            <c:strRef>
              <c:f>[1]Origin!$A$5:$A$13</c:f>
              <c:strCache>
                <c:ptCount val="9"/>
                <c:pt idx="0">
                  <c:v>White</c:v>
                </c:pt>
                <c:pt idx="1">
                  <c:v>Mixed / multiple ethnic background</c:v>
                </c:pt>
                <c:pt idx="2">
                  <c:v>Indian</c:v>
                </c:pt>
                <c:pt idx="3">
                  <c:v>Pakistani</c:v>
                </c:pt>
                <c:pt idx="4">
                  <c:v>Bangladeshi</c:v>
                </c:pt>
                <c:pt idx="5">
                  <c:v>Chinese</c:v>
                </c:pt>
                <c:pt idx="6">
                  <c:v>Other Asian Background</c:v>
                </c:pt>
                <c:pt idx="7">
                  <c:v>Black/ African /Caribbean / Black British</c:v>
                </c:pt>
                <c:pt idx="8">
                  <c:v>Other Ethnic group</c:v>
                </c:pt>
              </c:strCache>
            </c:strRef>
          </c:cat>
          <c:val>
            <c:numRef>
              <c:f>[1]Origin!$I$5:$I$13</c:f>
              <c:numCache>
                <c:formatCode>General</c:formatCode>
                <c:ptCount val="9"/>
                <c:pt idx="0">
                  <c:v>41825</c:v>
                </c:pt>
                <c:pt idx="1">
                  <c:v>510</c:v>
                </c:pt>
                <c:pt idx="2">
                  <c:v>1087</c:v>
                </c:pt>
                <c:pt idx="3">
                  <c:v>779</c:v>
                </c:pt>
                <c:pt idx="4">
                  <c:v>320</c:v>
                </c:pt>
                <c:pt idx="5">
                  <c:v>303</c:v>
                </c:pt>
                <c:pt idx="6">
                  <c:v>576</c:v>
                </c:pt>
                <c:pt idx="7">
                  <c:v>1352</c:v>
                </c:pt>
                <c:pt idx="8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3599-4D3B-8632-2175E592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[1]Origin!$A$5</c:f>
              <c:strCache>
                <c:ptCount val="1"/>
                <c:pt idx="0">
                  <c:v>White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[1]Origin!$B$4:$I$4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[1]Origin!$B$5:$I$5</c:f>
              <c:numCache>
                <c:formatCode>General</c:formatCode>
                <c:ptCount val="8"/>
                <c:pt idx="0">
                  <c:v>35546</c:v>
                </c:pt>
                <c:pt idx="1">
                  <c:v>36430</c:v>
                </c:pt>
                <c:pt idx="2">
                  <c:v>37585</c:v>
                </c:pt>
                <c:pt idx="3">
                  <c:v>38601</c:v>
                </c:pt>
                <c:pt idx="4">
                  <c:v>39498</c:v>
                </c:pt>
                <c:pt idx="5">
                  <c:v>40526</c:v>
                </c:pt>
                <c:pt idx="6">
                  <c:v>40885</c:v>
                </c:pt>
                <c:pt idx="7">
                  <c:v>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2-4174-ABF8-7F36B5CC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93650719"/>
        <c:axId val="393659455"/>
      </c:areaChart>
      <c:catAx>
        <c:axId val="3936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9455"/>
        <c:crosses val="autoZero"/>
        <c:auto val="1"/>
        <c:lblAlgn val="ctr"/>
        <c:lblOffset val="100"/>
        <c:noMultiLvlLbl val="0"/>
      </c:catAx>
      <c:valAx>
        <c:axId val="3936594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5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Table!$E$1</c:f>
              <c:strCache>
                <c:ptCount val="1"/>
                <c:pt idx="0">
                  <c:v>45-54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Table!$E$2:$E$9</c:f>
              <c:numCache>
                <c:formatCode>General</c:formatCode>
                <c:ptCount val="8"/>
                <c:pt idx="0">
                  <c:v>7430</c:v>
                </c:pt>
                <c:pt idx="1">
                  <c:v>7694</c:v>
                </c:pt>
                <c:pt idx="2">
                  <c:v>8005</c:v>
                </c:pt>
                <c:pt idx="3">
                  <c:v>8290</c:v>
                </c:pt>
                <c:pt idx="4">
                  <c:v>8498</c:v>
                </c:pt>
                <c:pt idx="5">
                  <c:v>8686</c:v>
                </c:pt>
                <c:pt idx="6">
                  <c:v>8803</c:v>
                </c:pt>
                <c:pt idx="7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6-48BD-8E2C-B7E420E2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491263"/>
        <c:axId val="720492095"/>
      </c:scatterChart>
      <c:valAx>
        <c:axId val="72049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2095"/>
        <c:crosses val="autoZero"/>
        <c:crossBetween val="midCat"/>
      </c:valAx>
      <c:valAx>
        <c:axId val="7204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9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[1]Origin!$A$12</c:f>
              <c:strCache>
                <c:ptCount val="1"/>
                <c:pt idx="0">
                  <c:v>Black/ African /Caribbean / Black British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[1]Origin!$B$4:$I$4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[1]Origin!$B$12:$I$12</c:f>
              <c:numCache>
                <c:formatCode>General</c:formatCode>
                <c:ptCount val="8"/>
                <c:pt idx="0">
                  <c:v>940</c:v>
                </c:pt>
                <c:pt idx="1">
                  <c:v>981</c:v>
                </c:pt>
                <c:pt idx="2">
                  <c:v>1098</c:v>
                </c:pt>
                <c:pt idx="3">
                  <c:v>1098</c:v>
                </c:pt>
                <c:pt idx="4">
                  <c:v>1186</c:v>
                </c:pt>
                <c:pt idx="5">
                  <c:v>1253</c:v>
                </c:pt>
                <c:pt idx="6">
                  <c:v>1394</c:v>
                </c:pt>
                <c:pt idx="7">
                  <c:v>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E-4C42-8C4B-769765226B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3830975"/>
        <c:axId val="373844703"/>
      </c:lineChart>
      <c:catAx>
        <c:axId val="3738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44703"/>
        <c:crosses val="autoZero"/>
        <c:auto val="1"/>
        <c:lblAlgn val="ctr"/>
        <c:lblOffset val="100"/>
        <c:noMultiLvlLbl val="0"/>
      </c:catAx>
      <c:valAx>
        <c:axId val="3738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309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[1]Origin!$A$7</c:f>
              <c:strCache>
                <c:ptCount val="1"/>
                <c:pt idx="0">
                  <c:v>Indian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[1]Origin!$B$4:$I$4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[1]Origin!$B$7:$I$7</c:f>
              <c:numCache>
                <c:formatCode>General</c:formatCode>
                <c:ptCount val="8"/>
                <c:pt idx="0">
                  <c:v>875</c:v>
                </c:pt>
                <c:pt idx="1">
                  <c:v>906</c:v>
                </c:pt>
                <c:pt idx="2">
                  <c:v>954</c:v>
                </c:pt>
                <c:pt idx="3">
                  <c:v>1025</c:v>
                </c:pt>
                <c:pt idx="4">
                  <c:v>1086</c:v>
                </c:pt>
                <c:pt idx="5">
                  <c:v>1090</c:v>
                </c:pt>
                <c:pt idx="6">
                  <c:v>1094</c:v>
                </c:pt>
                <c:pt idx="7">
                  <c:v>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B-42A4-A2AB-C53961F3C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70617295"/>
        <c:axId val="370624367"/>
      </c:lineChart>
      <c:catAx>
        <c:axId val="37061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4367"/>
        <c:crosses val="autoZero"/>
        <c:auto val="1"/>
        <c:lblAlgn val="ctr"/>
        <c:lblOffset val="100"/>
        <c:noMultiLvlLbl val="0"/>
      </c:catAx>
      <c:valAx>
        <c:axId val="37062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172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Economic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[1]Usage!$A$5</c:f>
              <c:strCache>
                <c:ptCount val="1"/>
                <c:pt idx="0">
                  <c:v>Employee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[1]Usage!$B$5:$I$5</c:f>
              <c:numCache>
                <c:formatCode>General</c:formatCode>
                <c:ptCount val="8"/>
                <c:pt idx="0">
                  <c:v>23147</c:v>
                </c:pt>
                <c:pt idx="1">
                  <c:v>23390</c:v>
                </c:pt>
                <c:pt idx="2">
                  <c:v>24056</c:v>
                </c:pt>
                <c:pt idx="3">
                  <c:v>24599</c:v>
                </c:pt>
                <c:pt idx="4">
                  <c:v>25463</c:v>
                </c:pt>
                <c:pt idx="5">
                  <c:v>25971</c:v>
                </c:pt>
                <c:pt idx="6">
                  <c:v>26346</c:v>
                </c:pt>
                <c:pt idx="7">
                  <c:v>26848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7-43C5-B56D-547A4996163B}"/>
            </c:ext>
          </c:extLst>
        </c:ser>
        <c:ser>
          <c:idx val="1"/>
          <c:order val="1"/>
          <c:tx>
            <c:strRef>
              <c:f>[1]Usage!$A$6</c:f>
              <c:strCache>
                <c:ptCount val="1"/>
                <c:pt idx="0">
                  <c:v>Self-employed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[1]Usage!$B$6:$I$6</c:f>
              <c:numCache>
                <c:formatCode>General</c:formatCode>
                <c:ptCount val="8"/>
                <c:pt idx="0">
                  <c:v>3493</c:v>
                </c:pt>
                <c:pt idx="1">
                  <c:v>3788</c:v>
                </c:pt>
                <c:pt idx="2">
                  <c:v>3865</c:v>
                </c:pt>
                <c:pt idx="3">
                  <c:v>4266</c:v>
                </c:pt>
                <c:pt idx="4">
                  <c:v>4288</c:v>
                </c:pt>
                <c:pt idx="5">
                  <c:v>4510</c:v>
                </c:pt>
                <c:pt idx="6">
                  <c:v>4621</c:v>
                </c:pt>
                <c:pt idx="7">
                  <c:v>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7-43C5-B56D-547A4996163B}"/>
            </c:ext>
          </c:extLst>
        </c:ser>
        <c:ser>
          <c:idx val="2"/>
          <c:order val="2"/>
          <c:tx>
            <c:strRef>
              <c:f>[1]Usage!$A$7</c:f>
              <c:strCache>
                <c:ptCount val="1"/>
                <c:pt idx="0">
                  <c:v>Government employment &amp; training programmes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[1]Usage!$B$7:$I$7</c:f>
              <c:numCache>
                <c:formatCode>General</c:formatCode>
                <c:ptCount val="8"/>
                <c:pt idx="0">
                  <c:v>118</c:v>
                </c:pt>
                <c:pt idx="1">
                  <c:v>87</c:v>
                </c:pt>
                <c:pt idx="2">
                  <c:v>144</c:v>
                </c:pt>
                <c:pt idx="3">
                  <c:v>116</c:v>
                </c:pt>
                <c:pt idx="4">
                  <c:v>94</c:v>
                </c:pt>
                <c:pt idx="5">
                  <c:v>86</c:v>
                </c:pt>
                <c:pt idx="6">
                  <c:v>92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27-43C5-B56D-547A4996163B}"/>
            </c:ext>
          </c:extLst>
        </c:ser>
        <c:ser>
          <c:idx val="3"/>
          <c:order val="3"/>
          <c:tx>
            <c:strRef>
              <c:f>[1]Usage!$A$8</c:f>
              <c:strCache>
                <c:ptCount val="1"/>
                <c:pt idx="0">
                  <c:v>Unpaid family worker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[1]Usage!$B$8:$I$8</c:f>
              <c:numCache>
                <c:formatCode>General</c:formatCode>
                <c:ptCount val="8"/>
                <c:pt idx="0">
                  <c:v>84</c:v>
                </c:pt>
                <c:pt idx="1">
                  <c:v>82</c:v>
                </c:pt>
                <c:pt idx="2">
                  <c:v>84</c:v>
                </c:pt>
                <c:pt idx="3">
                  <c:v>107</c:v>
                </c:pt>
                <c:pt idx="4">
                  <c:v>107</c:v>
                </c:pt>
                <c:pt idx="5">
                  <c:v>90</c:v>
                </c:pt>
                <c:pt idx="6">
                  <c:v>105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7-43C5-B56D-547A4996163B}"/>
            </c:ext>
          </c:extLst>
        </c:ser>
        <c:ser>
          <c:idx val="4"/>
          <c:order val="4"/>
          <c:tx>
            <c:strRef>
              <c:f>[1]Usage!$A$9</c:f>
              <c:strCache>
                <c:ptCount val="1"/>
                <c:pt idx="0">
                  <c:v>Unemployed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[1]Usage!$B$9:$I$9</c:f>
              <c:numCache>
                <c:formatCode>General</c:formatCode>
                <c:ptCount val="8"/>
                <c:pt idx="0">
                  <c:v>2217</c:v>
                </c:pt>
                <c:pt idx="1">
                  <c:v>2363</c:v>
                </c:pt>
                <c:pt idx="2">
                  <c:v>2318</c:v>
                </c:pt>
                <c:pt idx="3">
                  <c:v>2061</c:v>
                </c:pt>
                <c:pt idx="4">
                  <c:v>1719</c:v>
                </c:pt>
                <c:pt idx="5">
                  <c:v>1610</c:v>
                </c:pt>
                <c:pt idx="6">
                  <c:v>1479</c:v>
                </c:pt>
                <c:pt idx="7">
                  <c:v>1340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27-43C5-B56D-547A4996163B}"/>
            </c:ext>
          </c:extLst>
        </c:ser>
        <c:ser>
          <c:idx val="5"/>
          <c:order val="5"/>
          <c:tx>
            <c:strRef>
              <c:f>[1]Usage!$A$10</c:f>
              <c:strCache>
                <c:ptCount val="1"/>
                <c:pt idx="0">
                  <c:v>Student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[1]Usage!$B$10:$I$10</c:f>
              <c:numCache>
                <c:formatCode>General</c:formatCode>
                <c:ptCount val="8"/>
                <c:pt idx="0">
                  <c:v>2470</c:v>
                </c:pt>
                <c:pt idx="1">
                  <c:v>2426</c:v>
                </c:pt>
                <c:pt idx="2">
                  <c:v>2422</c:v>
                </c:pt>
                <c:pt idx="3">
                  <c:v>2428</c:v>
                </c:pt>
                <c:pt idx="4">
                  <c:v>2460</c:v>
                </c:pt>
                <c:pt idx="5">
                  <c:v>2391</c:v>
                </c:pt>
                <c:pt idx="6">
                  <c:v>2443</c:v>
                </c:pt>
                <c:pt idx="7">
                  <c:v>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7-43C5-B56D-547A4996163B}"/>
            </c:ext>
          </c:extLst>
        </c:ser>
        <c:ser>
          <c:idx val="6"/>
          <c:order val="6"/>
          <c:tx>
            <c:strRef>
              <c:f>[1]Usage!$A$11</c:f>
              <c:strCache>
                <c:ptCount val="1"/>
                <c:pt idx="0">
                  <c:v>Retired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Mod val="60000"/>
                    <a:lumOff val="40000"/>
                  </a:schemeClr>
                </a:gs>
                <a:gs pos="0">
                  <a:schemeClr val="accent1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[1]Usage!$B$11:$I$11</c:f>
              <c:numCache>
                <c:formatCode>General</c:formatCode>
                <c:ptCount val="8"/>
                <c:pt idx="0">
                  <c:v>4084</c:v>
                </c:pt>
                <c:pt idx="1">
                  <c:v>4493</c:v>
                </c:pt>
                <c:pt idx="2">
                  <c:v>5047</c:v>
                </c:pt>
                <c:pt idx="3">
                  <c:v>5497</c:v>
                </c:pt>
                <c:pt idx="4">
                  <c:v>5885</c:v>
                </c:pt>
                <c:pt idx="5">
                  <c:v>6404</c:v>
                </c:pt>
                <c:pt idx="6">
                  <c:v>6812</c:v>
                </c:pt>
                <c:pt idx="7">
                  <c:v>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27-43C5-B56D-547A4996163B}"/>
            </c:ext>
          </c:extLst>
        </c:ser>
        <c:ser>
          <c:idx val="7"/>
          <c:order val="7"/>
          <c:tx>
            <c:strRef>
              <c:f>[1]Usage!$A$12</c:f>
              <c:strCache>
                <c:ptCount val="1"/>
                <c:pt idx="0">
                  <c:v>Inactive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Mod val="60000"/>
                    <a:lumOff val="40000"/>
                  </a:schemeClr>
                </a:gs>
                <a:gs pos="0">
                  <a:schemeClr val="accent2">
                    <a:lumMod val="60000"/>
                  </a:schemeClr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[1]Usage!$B$12:$I$12</c:f>
              <c:numCache>
                <c:formatCode>General</c:formatCode>
                <c:ptCount val="8"/>
                <c:pt idx="0">
                  <c:v>4070</c:v>
                </c:pt>
                <c:pt idx="1">
                  <c:v>4134</c:v>
                </c:pt>
                <c:pt idx="2">
                  <c:v>4307</c:v>
                </c:pt>
                <c:pt idx="3">
                  <c:v>4383</c:v>
                </c:pt>
                <c:pt idx="4">
                  <c:v>4658</c:v>
                </c:pt>
                <c:pt idx="5">
                  <c:v>4855</c:v>
                </c:pt>
                <c:pt idx="6">
                  <c:v>4844</c:v>
                </c:pt>
                <c:pt idx="7">
                  <c:v>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27-43C5-B56D-547A49961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273791"/>
        <c:axId val="234251327"/>
      </c:barChart>
      <c:catAx>
        <c:axId val="234273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51327"/>
        <c:crosses val="autoZero"/>
        <c:auto val="1"/>
        <c:lblAlgn val="ctr"/>
        <c:lblOffset val="100"/>
        <c:noMultiLvlLbl val="0"/>
      </c:catAx>
      <c:valAx>
        <c:axId val="23425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Table!$F$1</c:f>
              <c:strCache>
                <c:ptCount val="1"/>
                <c:pt idx="0">
                  <c:v>55-64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Table!$F$2:$F$18</c:f>
              <c:numCache>
                <c:formatCode>General</c:formatCode>
                <c:ptCount val="17"/>
                <c:pt idx="0">
                  <c:v>5434</c:v>
                </c:pt>
                <c:pt idx="1">
                  <c:v>5624</c:v>
                </c:pt>
                <c:pt idx="2">
                  <c:v>5821</c:v>
                </c:pt>
                <c:pt idx="3">
                  <c:v>6060</c:v>
                </c:pt>
                <c:pt idx="4">
                  <c:v>6361</c:v>
                </c:pt>
                <c:pt idx="5">
                  <c:v>6607</c:v>
                </c:pt>
                <c:pt idx="6">
                  <c:v>6888</c:v>
                </c:pt>
                <c:pt idx="7">
                  <c:v>7189</c:v>
                </c:pt>
                <c:pt idx="8" formatCode="0">
                  <c:v>7387.1428571428987</c:v>
                </c:pt>
                <c:pt idx="9" formatCode="0">
                  <c:v>7640.2857142857392</c:v>
                </c:pt>
                <c:pt idx="10" formatCode="0">
                  <c:v>7893.4285714285797</c:v>
                </c:pt>
                <c:pt idx="11" formatCode="0">
                  <c:v>8146.5714285714203</c:v>
                </c:pt>
                <c:pt idx="12" formatCode="0">
                  <c:v>8399.714285714319</c:v>
                </c:pt>
                <c:pt idx="13" formatCode="0">
                  <c:v>8652.8571428571595</c:v>
                </c:pt>
                <c:pt idx="14" formatCode="0">
                  <c:v>8906</c:v>
                </c:pt>
                <c:pt idx="15" formatCode="0">
                  <c:v>9159.1428571428987</c:v>
                </c:pt>
                <c:pt idx="16" formatCode="0">
                  <c:v>9412.2857142857392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1-4EC6-A2E3-9FB6854B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27999"/>
        <c:axId val="821529663"/>
      </c:scatterChart>
      <c:valAx>
        <c:axId val="82152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29663"/>
        <c:crosses val="autoZero"/>
        <c:crossBetween val="midCat"/>
      </c:valAx>
      <c:valAx>
        <c:axId val="8215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2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Table!$G$1</c:f>
              <c:strCache>
                <c:ptCount val="1"/>
                <c:pt idx="0">
                  <c:v>65-74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Table!$G$2:$G$18</c:f>
              <c:numCache>
                <c:formatCode>General</c:formatCode>
                <c:ptCount val="17"/>
                <c:pt idx="0">
                  <c:v>2799</c:v>
                </c:pt>
                <c:pt idx="1">
                  <c:v>3153</c:v>
                </c:pt>
                <c:pt idx="2">
                  <c:v>3562</c:v>
                </c:pt>
                <c:pt idx="3">
                  <c:v>3939</c:v>
                </c:pt>
                <c:pt idx="4">
                  <c:v>4390</c:v>
                </c:pt>
                <c:pt idx="5">
                  <c:v>4721</c:v>
                </c:pt>
                <c:pt idx="6">
                  <c:v>5031</c:v>
                </c:pt>
                <c:pt idx="7">
                  <c:v>5264</c:v>
                </c:pt>
                <c:pt idx="8" formatCode="0">
                  <c:v>5745.2142857142026</c:v>
                </c:pt>
                <c:pt idx="9" formatCode="0">
                  <c:v>6109.1785714285215</c:v>
                </c:pt>
                <c:pt idx="10" formatCode="0">
                  <c:v>6473.1428571428405</c:v>
                </c:pt>
                <c:pt idx="11" formatCode="0">
                  <c:v>6837.1071428571595</c:v>
                </c:pt>
                <c:pt idx="12" formatCode="0">
                  <c:v>7201.071428571362</c:v>
                </c:pt>
                <c:pt idx="13" formatCode="0">
                  <c:v>7565.035714285681</c:v>
                </c:pt>
                <c:pt idx="14" formatCode="0">
                  <c:v>7929</c:v>
                </c:pt>
                <c:pt idx="15" formatCode="0">
                  <c:v>8292.9642857142026</c:v>
                </c:pt>
                <c:pt idx="16" formatCode="0">
                  <c:v>8656.9285714285215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2-468B-9E34-89F74C21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943"/>
        <c:axId val="25019775"/>
      </c:scatterChart>
      <c:valAx>
        <c:axId val="250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9775"/>
        <c:crosses val="autoZero"/>
        <c:crossBetween val="midCat"/>
      </c:valAx>
      <c:valAx>
        <c:axId val="250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Table!$H$1</c:f>
              <c:strCache>
                <c:ptCount val="1"/>
                <c:pt idx="0">
                  <c:v>75+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Table!$H$2:$H$18</c:f>
              <c:numCache>
                <c:formatCode>General</c:formatCode>
                <c:ptCount val="17"/>
                <c:pt idx="0">
                  <c:v>898</c:v>
                </c:pt>
                <c:pt idx="1">
                  <c:v>1057</c:v>
                </c:pt>
                <c:pt idx="2">
                  <c:v>1371</c:v>
                </c:pt>
                <c:pt idx="3">
                  <c:v>1534</c:v>
                </c:pt>
                <c:pt idx="4">
                  <c:v>1632</c:v>
                </c:pt>
                <c:pt idx="5">
                  <c:v>1925</c:v>
                </c:pt>
                <c:pt idx="6">
                  <c:v>2050</c:v>
                </c:pt>
                <c:pt idx="7">
                  <c:v>2262</c:v>
                </c:pt>
                <c:pt idx="8" formatCode="0">
                  <c:v>2462.8928571428405</c:v>
                </c:pt>
                <c:pt idx="9" formatCode="0">
                  <c:v>2656.6190476190532</c:v>
                </c:pt>
                <c:pt idx="10" formatCode="0">
                  <c:v>2850.3452380952076</c:v>
                </c:pt>
                <c:pt idx="11" formatCode="0">
                  <c:v>3044.0714285714203</c:v>
                </c:pt>
                <c:pt idx="12" formatCode="0">
                  <c:v>3237.7976190475747</c:v>
                </c:pt>
                <c:pt idx="13" formatCode="0">
                  <c:v>3431.5238095237873</c:v>
                </c:pt>
                <c:pt idx="14" formatCode="0">
                  <c:v>3625.25</c:v>
                </c:pt>
                <c:pt idx="15" formatCode="0">
                  <c:v>3818.9761904761544</c:v>
                </c:pt>
                <c:pt idx="16" formatCode="0">
                  <c:v>4012.7023809523671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F-4708-A972-1A52A1BDA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110223"/>
        <c:axId val="814116047"/>
      </c:scatterChart>
      <c:valAx>
        <c:axId val="8141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6047"/>
        <c:crosses val="autoZero"/>
        <c:crossBetween val="midCat"/>
      </c:valAx>
      <c:valAx>
        <c:axId val="81411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Table!$I$1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Table!$I$2:$I$18</c:f>
              <c:numCache>
                <c:formatCode>General</c:formatCode>
                <c:ptCount val="17"/>
                <c:pt idx="0">
                  <c:v>20039</c:v>
                </c:pt>
                <c:pt idx="1">
                  <c:v>20564</c:v>
                </c:pt>
                <c:pt idx="2">
                  <c:v>21242</c:v>
                </c:pt>
                <c:pt idx="3">
                  <c:v>21814</c:v>
                </c:pt>
                <c:pt idx="4">
                  <c:v>22229</c:v>
                </c:pt>
                <c:pt idx="5">
                  <c:v>22812</c:v>
                </c:pt>
                <c:pt idx="6">
                  <c:v>23200</c:v>
                </c:pt>
                <c:pt idx="7">
                  <c:v>23606</c:v>
                </c:pt>
                <c:pt idx="8" formatCode="0">
                  <c:v>24256.5</c:v>
                </c:pt>
                <c:pt idx="9" formatCode="0">
                  <c:v>24771.666666666744</c:v>
                </c:pt>
                <c:pt idx="10" formatCode="0">
                  <c:v>25286.833333333372</c:v>
                </c:pt>
                <c:pt idx="11" formatCode="0">
                  <c:v>25802</c:v>
                </c:pt>
                <c:pt idx="12" formatCode="0">
                  <c:v>26317.166666666744</c:v>
                </c:pt>
                <c:pt idx="13" formatCode="0">
                  <c:v>26832.333333333372</c:v>
                </c:pt>
                <c:pt idx="14" formatCode="0">
                  <c:v>27347.5</c:v>
                </c:pt>
                <c:pt idx="15" formatCode="0">
                  <c:v>27862.666666666744</c:v>
                </c:pt>
                <c:pt idx="16" formatCode="0">
                  <c:v>28377.833333333372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E-47C8-83D7-48BF2FF3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175519"/>
        <c:axId val="808190079"/>
      </c:scatterChart>
      <c:valAx>
        <c:axId val="80817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90079"/>
        <c:crosses val="autoZero"/>
        <c:crossBetween val="midCat"/>
      </c:valAx>
      <c:valAx>
        <c:axId val="8081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7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131379</xdr:rowOff>
    </xdr:from>
    <xdr:to>
      <xdr:col>0</xdr:col>
      <xdr:colOff>65690</xdr:colOff>
      <xdr:row>83</xdr:row>
      <xdr:rowOff>112986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BB128D-32D6-475D-BC43-26ED4F26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142393</xdr:colOff>
      <xdr:row>19</xdr:row>
      <xdr:rowOff>110931</xdr:rowOff>
    </xdr:from>
    <xdr:to>
      <xdr:col>3</xdr:col>
      <xdr:colOff>476996</xdr:colOff>
      <xdr:row>34</xdr:row>
      <xdr:rowOff>45764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A85F84-0A35-45CA-810F-F0D86C55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1360714</xdr:colOff>
      <xdr:row>19</xdr:row>
      <xdr:rowOff>163288</xdr:rowOff>
    </xdr:from>
    <xdr:to>
      <xdr:col>7</xdr:col>
      <xdr:colOff>489856</xdr:colOff>
      <xdr:row>34</xdr:row>
      <xdr:rowOff>119745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609DF4-BD31-49FA-A5A5-FF28AD4E6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544285</xdr:colOff>
      <xdr:row>19</xdr:row>
      <xdr:rowOff>163286</xdr:rowOff>
    </xdr:from>
    <xdr:to>
      <xdr:col>14</xdr:col>
      <xdr:colOff>326571</xdr:colOff>
      <xdr:row>34</xdr:row>
      <xdr:rowOff>130629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18F6A6-D86C-4B14-B2AF-344DE543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217713</xdr:colOff>
      <xdr:row>19</xdr:row>
      <xdr:rowOff>182336</xdr:rowOff>
    </xdr:from>
    <xdr:to>
      <xdr:col>23</xdr:col>
      <xdr:colOff>519792</xdr:colOff>
      <xdr:row>34</xdr:row>
      <xdr:rowOff>149678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21FD93-F69E-4B35-B2F1-14959188B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8164</xdr:colOff>
      <xdr:row>20</xdr:row>
      <xdr:rowOff>119743</xdr:rowOff>
    </xdr:from>
    <xdr:to>
      <xdr:col>32</xdr:col>
      <xdr:colOff>299356</xdr:colOff>
      <xdr:row>35</xdr:row>
      <xdr:rowOff>87085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7E747ED-D1BB-4D02-AFAC-EFF299C53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481148</xdr:colOff>
      <xdr:row>20</xdr:row>
      <xdr:rowOff>50075</xdr:rowOff>
    </xdr:from>
    <xdr:to>
      <xdr:col>41</xdr:col>
      <xdr:colOff>202474</xdr:colOff>
      <xdr:row>35</xdr:row>
      <xdr:rowOff>17417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6A5914-38AA-4EF0-931A-CD277FFF2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537755</xdr:colOff>
      <xdr:row>41</xdr:row>
      <xdr:rowOff>47897</xdr:rowOff>
    </xdr:from>
    <xdr:to>
      <xdr:col>3</xdr:col>
      <xdr:colOff>896984</xdr:colOff>
      <xdr:row>56</xdr:row>
      <xdr:rowOff>15240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30130B-9B1E-4C27-852F-D265DD115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1533798</xdr:colOff>
      <xdr:row>41</xdr:row>
      <xdr:rowOff>106135</xdr:rowOff>
    </xdr:from>
    <xdr:to>
      <xdr:col>7</xdr:col>
      <xdr:colOff>683079</xdr:colOff>
      <xdr:row>56</xdr:row>
      <xdr:rowOff>73478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BACECF-FA26-4019-A4DD-8FD885E08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360317</xdr:colOff>
      <xdr:row>42</xdr:row>
      <xdr:rowOff>4354</xdr:rowOff>
    </xdr:from>
    <xdr:to>
      <xdr:col>14</xdr:col>
      <xdr:colOff>158931</xdr:colOff>
      <xdr:row>56</xdr:row>
      <xdr:rowOff>154577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BE24F1-3EC6-46AB-896E-A4C27F842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383177</xdr:colOff>
      <xdr:row>43</xdr:row>
      <xdr:rowOff>53884</xdr:rowOff>
    </xdr:from>
    <xdr:to>
      <xdr:col>33</xdr:col>
      <xdr:colOff>67491</xdr:colOff>
      <xdr:row>58</xdr:row>
      <xdr:rowOff>21227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5A7227D-1517-4822-A437-BCF52449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109946</xdr:colOff>
      <xdr:row>41</xdr:row>
      <xdr:rowOff>174172</xdr:rowOff>
    </xdr:from>
    <xdr:to>
      <xdr:col>23</xdr:col>
      <xdr:colOff>392975</xdr:colOff>
      <xdr:row>56</xdr:row>
      <xdr:rowOff>149135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3D87BD6-C315-43E5-862C-07DF286EA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33A5B-D073-4521-9B96-3BF8573A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B5314-3C33-4BC5-B32E-A22782F38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EA953-1522-4770-8A0B-1613578F4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2C3BD-2653-4F2C-B16A-975FBF884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D0DBA7-526A-4683-8DE4-7EEDAD3AC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333B4-D4FF-42D6-8D1B-BD587F175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8D7CF-540F-45BE-BD2B-D9FA93B88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51BF76-1FDC-4CF6-BD7F-4AF3FFE73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80AA99-3729-467A-A8CE-0CBFE8140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10</xdr:row>
      <xdr:rowOff>163830</xdr:rowOff>
    </xdr:from>
    <xdr:to>
      <xdr:col>18</xdr:col>
      <xdr:colOff>579120</xdr:colOff>
      <xdr:row>25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32019D-39AA-4E57-89AF-AC568DF6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388620</xdr:colOff>
      <xdr:row>10</xdr:row>
      <xdr:rowOff>11430</xdr:rowOff>
    </xdr:from>
    <xdr:to>
      <xdr:col>10</xdr:col>
      <xdr:colOff>83820</xdr:colOff>
      <xdr:row>25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A9E731-7699-478D-8629-4DEDA40E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129092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098701-7791-410A-B84A-D840BBEA3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16</xdr:row>
      <xdr:rowOff>167640</xdr:rowOff>
    </xdr:from>
    <xdr:to>
      <xdr:col>16</xdr:col>
      <xdr:colOff>601980</xdr:colOff>
      <xdr:row>31</xdr:row>
      <xdr:rowOff>113852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22BC4-277C-4A25-B339-73A0214C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434340</xdr:colOff>
      <xdr:row>1</xdr:row>
      <xdr:rowOff>91440</xdr:rowOff>
    </xdr:from>
    <xdr:to>
      <xdr:col>17</xdr:col>
      <xdr:colOff>129540</xdr:colOff>
      <xdr:row>16</xdr:row>
      <xdr:rowOff>37652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1C2E1-6C83-4CAC-A7C5-1357854A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129092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F3009C-5C31-470B-8753-00B0E3620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7</xdr:row>
      <xdr:rowOff>0</xdr:rowOff>
    </xdr:from>
    <xdr:to>
      <xdr:col>27</xdr:col>
      <xdr:colOff>304800</xdr:colOff>
      <xdr:row>21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CF5C31-471D-4126-AD8A-D04D25F9F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1</xdr:row>
      <xdr:rowOff>144780</xdr:rowOff>
    </xdr:from>
    <xdr:to>
      <xdr:col>16</xdr:col>
      <xdr:colOff>99060</xdr:colOff>
      <xdr:row>11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C4DE4-D179-428D-A194-52B9DFE0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13</xdr:row>
      <xdr:rowOff>137160</xdr:rowOff>
    </xdr:from>
    <xdr:to>
      <xdr:col>16</xdr:col>
      <xdr:colOff>15240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BA608-72F4-4B69-9A14-A1B896420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15240</xdr:colOff>
      <xdr:row>1</xdr:row>
      <xdr:rowOff>144780</xdr:rowOff>
    </xdr:from>
    <xdr:to>
      <xdr:col>23</xdr:col>
      <xdr:colOff>15240</xdr:colOff>
      <xdr:row>11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EAB43-6923-4B9E-9CF4-0963A2C9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A6744-9156-4B40-A844-3ED72798D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5224A0-4539-409D-A591-9CB70C7A0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8EFA36-6C87-496E-80D6-A097EFE02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36FC8-D907-4F66-92BF-0DFC6DAE0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C87B59-F25C-45D2-8605-D0B9CC5E4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4BBDB2-583C-471F-A90A-3FB8DBA32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87ED4-2CF8-47D5-9E67-549B639FB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C97E1-5060-4A8B-B747-631B55B6D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D4FB0-24B3-47B4-889C-F703974B7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F4869-1083-4E12-AA15-BEFB90E74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8E873F-8DE6-41D4-9EDC-23F90CF33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B8D5E6-F3E0-48A8-BAFB-5461B8760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7FF7F-14BF-4B72-8C80-734D03E2F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8D3051-F4CC-4778-B0FC-AEF1705A8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6E3CA9-B0CC-4E0C-856C-64D8162B3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6CBCE-1A22-4A22-96A8-84700D714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90AB5-EA0E-4D97-AF92-D84E0FD58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96D39-5A9C-475E-9286-E2B862C83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F7A1D-4890-4248-9087-708B76E85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98CDE-6E03-4F88-9DA7-68A161A2C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62E050-F2A4-4D63-8C61-42ADB23D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\LSM\Project\LSM.xlsx" TargetMode="External"/><Relationship Id="rId1" Type="http://schemas.openxmlformats.org/officeDocument/2006/relationships/externalLinkPath" Target="L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"/>
      <sheetName val="Gender"/>
      <sheetName val="Disability"/>
      <sheetName val="Origin"/>
      <sheetName val="Usage"/>
    </sheetNames>
    <sheetDataSet>
      <sheetData sheetId="0">
        <row r="3">
          <cell r="N3">
            <v>2014</v>
          </cell>
        </row>
      </sheetData>
      <sheetData sheetId="1" refreshError="1"/>
      <sheetData sheetId="2" refreshError="1"/>
      <sheetData sheetId="3">
        <row r="4">
          <cell r="B4">
            <v>2014</v>
          </cell>
          <cell r="C4">
            <v>2015</v>
          </cell>
          <cell r="D4">
            <v>2016</v>
          </cell>
          <cell r="E4">
            <v>2017</v>
          </cell>
          <cell r="F4">
            <v>2018</v>
          </cell>
          <cell r="G4">
            <v>2019</v>
          </cell>
          <cell r="H4">
            <v>2020</v>
          </cell>
          <cell r="I4">
            <v>2021</v>
          </cell>
        </row>
        <row r="5">
          <cell r="A5" t="str">
            <v>White</v>
          </cell>
          <cell r="B5">
            <v>35546</v>
          </cell>
          <cell r="C5">
            <v>36430</v>
          </cell>
          <cell r="D5">
            <v>37585</v>
          </cell>
          <cell r="E5">
            <v>38601</v>
          </cell>
          <cell r="F5">
            <v>39498</v>
          </cell>
          <cell r="G5">
            <v>40526</v>
          </cell>
          <cell r="H5">
            <v>40885</v>
          </cell>
          <cell r="I5">
            <v>41825</v>
          </cell>
        </row>
        <row r="6">
          <cell r="A6" t="str">
            <v>Mixed / multiple ethnic background</v>
          </cell>
          <cell r="B6">
            <v>343</v>
          </cell>
          <cell r="C6">
            <v>401</v>
          </cell>
          <cell r="D6">
            <v>406</v>
          </cell>
          <cell r="E6">
            <v>471</v>
          </cell>
          <cell r="F6">
            <v>471</v>
          </cell>
          <cell r="G6">
            <v>490</v>
          </cell>
          <cell r="H6">
            <v>591</v>
          </cell>
          <cell r="I6">
            <v>510</v>
          </cell>
        </row>
        <row r="7">
          <cell r="A7" t="str">
            <v>Indian</v>
          </cell>
          <cell r="B7">
            <v>875</v>
          </cell>
          <cell r="C7">
            <v>906</v>
          </cell>
          <cell r="D7">
            <v>954</v>
          </cell>
          <cell r="E7">
            <v>1025</v>
          </cell>
          <cell r="F7">
            <v>1086</v>
          </cell>
          <cell r="G7">
            <v>1090</v>
          </cell>
          <cell r="H7">
            <v>1094</v>
          </cell>
          <cell r="I7">
            <v>1087</v>
          </cell>
        </row>
        <row r="8">
          <cell r="A8" t="str">
            <v>Pakistani</v>
          </cell>
          <cell r="B8">
            <v>475</v>
          </cell>
          <cell r="C8">
            <v>527</v>
          </cell>
          <cell r="D8">
            <v>593</v>
          </cell>
          <cell r="E8">
            <v>653</v>
          </cell>
          <cell r="F8">
            <v>684</v>
          </cell>
          <cell r="G8">
            <v>715</v>
          </cell>
          <cell r="H8">
            <v>759</v>
          </cell>
          <cell r="I8">
            <v>779</v>
          </cell>
        </row>
        <row r="9">
          <cell r="A9" t="str">
            <v>Bangladeshi</v>
          </cell>
          <cell r="B9">
            <v>171</v>
          </cell>
          <cell r="C9">
            <v>195</v>
          </cell>
          <cell r="D9">
            <v>213</v>
          </cell>
          <cell r="E9">
            <v>239</v>
          </cell>
          <cell r="F9">
            <v>252</v>
          </cell>
          <cell r="G9">
            <v>247</v>
          </cell>
          <cell r="H9">
            <v>316</v>
          </cell>
          <cell r="I9">
            <v>320</v>
          </cell>
        </row>
        <row r="10">
          <cell r="A10" t="str">
            <v>Chinese</v>
          </cell>
          <cell r="B10">
            <v>249</v>
          </cell>
          <cell r="C10">
            <v>220</v>
          </cell>
          <cell r="D10">
            <v>250</v>
          </cell>
          <cell r="E10">
            <v>250</v>
          </cell>
          <cell r="F10">
            <v>251</v>
          </cell>
          <cell r="G10">
            <v>267</v>
          </cell>
          <cell r="H10">
            <v>275</v>
          </cell>
          <cell r="I10">
            <v>303</v>
          </cell>
        </row>
        <row r="11">
          <cell r="A11" t="str">
            <v>Other Asian Background</v>
          </cell>
          <cell r="B11">
            <v>423</v>
          </cell>
          <cell r="C11">
            <v>466</v>
          </cell>
          <cell r="D11">
            <v>465</v>
          </cell>
          <cell r="E11">
            <v>465</v>
          </cell>
          <cell r="F11">
            <v>464</v>
          </cell>
          <cell r="G11">
            <v>569</v>
          </cell>
          <cell r="H11">
            <v>562</v>
          </cell>
          <cell r="I11">
            <v>576</v>
          </cell>
        </row>
        <row r="12">
          <cell r="A12" t="str">
            <v>Black/ African /Caribbean / Black British</v>
          </cell>
          <cell r="B12">
            <v>940</v>
          </cell>
          <cell r="C12">
            <v>981</v>
          </cell>
          <cell r="D12">
            <v>1098</v>
          </cell>
          <cell r="E12">
            <v>1098</v>
          </cell>
          <cell r="F12">
            <v>1186</v>
          </cell>
          <cell r="G12">
            <v>1253</v>
          </cell>
          <cell r="H12">
            <v>1394</v>
          </cell>
          <cell r="I12">
            <v>1352</v>
          </cell>
        </row>
        <row r="13">
          <cell r="A13" t="str">
            <v>Other Ethnic group</v>
          </cell>
          <cell r="B13">
            <v>616</v>
          </cell>
          <cell r="C13">
            <v>617</v>
          </cell>
          <cell r="D13">
            <v>655</v>
          </cell>
          <cell r="E13">
            <v>655</v>
          </cell>
          <cell r="F13">
            <v>746</v>
          </cell>
          <cell r="G13">
            <v>711</v>
          </cell>
          <cell r="H13">
            <v>838</v>
          </cell>
          <cell r="I13">
            <v>784</v>
          </cell>
        </row>
      </sheetData>
      <sheetData sheetId="4">
        <row r="5">
          <cell r="A5" t="str">
            <v>Employee</v>
          </cell>
          <cell r="B5">
            <v>23147</v>
          </cell>
          <cell r="C5">
            <v>23390</v>
          </cell>
          <cell r="D5">
            <v>24056</v>
          </cell>
          <cell r="E5">
            <v>24599</v>
          </cell>
          <cell r="F5">
            <v>25463</v>
          </cell>
          <cell r="G5">
            <v>25971</v>
          </cell>
          <cell r="H5">
            <v>26346</v>
          </cell>
          <cell r="I5">
            <v>26848</v>
          </cell>
        </row>
        <row r="6">
          <cell r="A6" t="str">
            <v>Self-employed</v>
          </cell>
          <cell r="B6">
            <v>3493</v>
          </cell>
          <cell r="C6">
            <v>3788</v>
          </cell>
          <cell r="D6">
            <v>3865</v>
          </cell>
          <cell r="E6">
            <v>4266</v>
          </cell>
          <cell r="F6">
            <v>4288</v>
          </cell>
          <cell r="G6">
            <v>4510</v>
          </cell>
          <cell r="H6">
            <v>4621</v>
          </cell>
          <cell r="I6">
            <v>4543</v>
          </cell>
        </row>
        <row r="7">
          <cell r="A7" t="str">
            <v>Government employment &amp; training programmes</v>
          </cell>
          <cell r="B7">
            <v>118</v>
          </cell>
          <cell r="C7">
            <v>87</v>
          </cell>
          <cell r="D7">
            <v>144</v>
          </cell>
          <cell r="E7">
            <v>116</v>
          </cell>
          <cell r="F7">
            <v>94</v>
          </cell>
          <cell r="G7">
            <v>86</v>
          </cell>
          <cell r="H7">
            <v>92</v>
          </cell>
          <cell r="I7">
            <v>57</v>
          </cell>
        </row>
        <row r="8">
          <cell r="A8" t="str">
            <v>Unpaid family worker</v>
          </cell>
          <cell r="B8">
            <v>84</v>
          </cell>
          <cell r="C8">
            <v>82</v>
          </cell>
          <cell r="D8">
            <v>84</v>
          </cell>
          <cell r="E8">
            <v>107</v>
          </cell>
          <cell r="F8">
            <v>107</v>
          </cell>
          <cell r="G8">
            <v>90</v>
          </cell>
          <cell r="H8">
            <v>105</v>
          </cell>
          <cell r="I8">
            <v>106</v>
          </cell>
        </row>
        <row r="9">
          <cell r="A9" t="str">
            <v>Unemployed</v>
          </cell>
          <cell r="B9">
            <v>2217</v>
          </cell>
          <cell r="C9">
            <v>2363</v>
          </cell>
          <cell r="D9">
            <v>2318</v>
          </cell>
          <cell r="E9">
            <v>2061</v>
          </cell>
          <cell r="F9">
            <v>1719</v>
          </cell>
          <cell r="G9">
            <v>1610</v>
          </cell>
          <cell r="H9">
            <v>1479</v>
          </cell>
          <cell r="I9">
            <v>1340</v>
          </cell>
        </row>
        <row r="10">
          <cell r="A10" t="str">
            <v>Student</v>
          </cell>
          <cell r="B10">
            <v>2470</v>
          </cell>
          <cell r="C10">
            <v>2426</v>
          </cell>
          <cell r="D10">
            <v>2422</v>
          </cell>
          <cell r="E10">
            <v>2428</v>
          </cell>
          <cell r="F10">
            <v>2460</v>
          </cell>
          <cell r="G10">
            <v>2391</v>
          </cell>
          <cell r="H10">
            <v>2443</v>
          </cell>
          <cell r="I10">
            <v>2459</v>
          </cell>
        </row>
        <row r="11">
          <cell r="A11" t="str">
            <v>Retired</v>
          </cell>
          <cell r="B11">
            <v>4084</v>
          </cell>
          <cell r="C11">
            <v>4493</v>
          </cell>
          <cell r="D11">
            <v>5047</v>
          </cell>
          <cell r="E11">
            <v>5497</v>
          </cell>
          <cell r="F11">
            <v>5885</v>
          </cell>
          <cell r="G11">
            <v>6404</v>
          </cell>
          <cell r="H11">
            <v>6812</v>
          </cell>
          <cell r="I11">
            <v>7318</v>
          </cell>
        </row>
        <row r="12">
          <cell r="A12" t="str">
            <v>Inactive</v>
          </cell>
          <cell r="B12">
            <v>4070</v>
          </cell>
          <cell r="C12">
            <v>4134</v>
          </cell>
          <cell r="D12">
            <v>4307</v>
          </cell>
          <cell r="E12">
            <v>4383</v>
          </cell>
          <cell r="F12">
            <v>4658</v>
          </cell>
          <cell r="G12">
            <v>4855</v>
          </cell>
          <cell r="H12">
            <v>4844</v>
          </cell>
          <cell r="I12">
            <v>4889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59DE-FD96-4F98-9AFF-2732F0081751}">
  <dimension ref="A1:L18"/>
  <sheetViews>
    <sheetView tabSelected="1" zoomScale="55" zoomScaleNormal="55" workbookViewId="0">
      <selection activeCell="I1" sqref="I1"/>
    </sheetView>
  </sheetViews>
  <sheetFormatPr defaultRowHeight="14.4" x14ac:dyDescent="0.3"/>
  <cols>
    <col min="1" max="1" width="23.109375" bestFit="1" customWidth="1"/>
    <col min="2" max="2" width="19.6640625" bestFit="1" customWidth="1"/>
    <col min="3" max="3" width="18.5546875" bestFit="1" customWidth="1"/>
    <col min="4" max="4" width="23.6640625" bestFit="1" customWidth="1"/>
    <col min="5" max="5" width="14.44140625" bestFit="1" customWidth="1"/>
    <col min="6" max="6" width="26.77734375" bestFit="1" customWidth="1"/>
    <col min="7" max="7" width="14.44140625" bestFit="1" customWidth="1"/>
    <col min="8" max="8" width="16" bestFit="1" customWidth="1"/>
    <col min="9" max="9" width="16.44140625" bestFit="1" customWidth="1"/>
    <col min="10" max="10" width="10.109375" bestFit="1" customWidth="1"/>
    <col min="11" max="11" width="12.21875" bestFit="1" customWidth="1"/>
    <col min="12" max="12" width="13.109375" bestFit="1" customWidth="1"/>
  </cols>
  <sheetData>
    <row r="1" spans="1:12" s="1" customFormat="1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2014</v>
      </c>
      <c r="B2">
        <v>7145</v>
      </c>
      <c r="C2">
        <v>7903</v>
      </c>
      <c r="D2">
        <v>8074</v>
      </c>
      <c r="E2">
        <v>7430</v>
      </c>
      <c r="F2">
        <v>5434</v>
      </c>
      <c r="G2">
        <v>2799</v>
      </c>
      <c r="H2">
        <v>898</v>
      </c>
      <c r="I2">
        <v>20039</v>
      </c>
      <c r="J2">
        <v>19645</v>
      </c>
      <c r="K2">
        <v>39638</v>
      </c>
      <c r="L2">
        <v>39684</v>
      </c>
    </row>
    <row r="3" spans="1:12" x14ac:dyDescent="0.3">
      <c r="A3" s="2">
        <v>2015</v>
      </c>
      <c r="B3">
        <v>7088</v>
      </c>
      <c r="C3">
        <v>8162</v>
      </c>
      <c r="D3">
        <v>7986</v>
      </c>
      <c r="E3">
        <v>7694</v>
      </c>
      <c r="F3">
        <v>5624</v>
      </c>
      <c r="G3">
        <v>3153</v>
      </c>
      <c r="H3">
        <v>1057</v>
      </c>
      <c r="I3">
        <v>20564</v>
      </c>
      <c r="J3">
        <v>20200</v>
      </c>
      <c r="K3">
        <v>40743</v>
      </c>
      <c r="L3">
        <v>40764</v>
      </c>
    </row>
    <row r="4" spans="1:12" x14ac:dyDescent="0.3">
      <c r="A4" s="2">
        <v>2016</v>
      </c>
      <c r="B4">
        <v>7075</v>
      </c>
      <c r="C4">
        <v>8457</v>
      </c>
      <c r="D4">
        <v>7952</v>
      </c>
      <c r="E4">
        <v>8005</v>
      </c>
      <c r="F4">
        <v>5821</v>
      </c>
      <c r="G4">
        <v>3562</v>
      </c>
      <c r="H4">
        <v>1371</v>
      </c>
      <c r="I4">
        <v>21242</v>
      </c>
      <c r="J4">
        <v>21001</v>
      </c>
      <c r="K4">
        <v>42219</v>
      </c>
      <c r="L4">
        <v>42243</v>
      </c>
    </row>
    <row r="5" spans="1:12" x14ac:dyDescent="0.3">
      <c r="A5" s="2">
        <v>2017</v>
      </c>
      <c r="B5">
        <v>7074</v>
      </c>
      <c r="C5">
        <v>8660</v>
      </c>
      <c r="D5">
        <v>7900</v>
      </c>
      <c r="E5">
        <v>8290</v>
      </c>
      <c r="F5">
        <v>6060</v>
      </c>
      <c r="G5">
        <v>3939</v>
      </c>
      <c r="H5">
        <v>1534</v>
      </c>
      <c r="I5">
        <v>21814</v>
      </c>
      <c r="J5">
        <v>21643</v>
      </c>
      <c r="K5">
        <v>43429</v>
      </c>
      <c r="L5">
        <v>43457</v>
      </c>
    </row>
    <row r="6" spans="1:12" x14ac:dyDescent="0.3">
      <c r="A6" s="2">
        <v>2018</v>
      </c>
      <c r="B6">
        <v>7155</v>
      </c>
      <c r="C6">
        <v>8582</v>
      </c>
      <c r="D6">
        <v>8053</v>
      </c>
      <c r="E6">
        <v>8498</v>
      </c>
      <c r="F6">
        <v>6361</v>
      </c>
      <c r="G6">
        <v>4390</v>
      </c>
      <c r="H6">
        <v>1632</v>
      </c>
      <c r="I6">
        <v>22229</v>
      </c>
      <c r="J6">
        <v>22442</v>
      </c>
      <c r="K6">
        <v>44638</v>
      </c>
      <c r="L6">
        <v>44671</v>
      </c>
    </row>
    <row r="7" spans="1:12" x14ac:dyDescent="0.3">
      <c r="A7" s="2">
        <v>2019</v>
      </c>
      <c r="B7">
        <v>7129</v>
      </c>
      <c r="C7">
        <v>8720</v>
      </c>
      <c r="D7">
        <v>8129</v>
      </c>
      <c r="E7">
        <v>8686</v>
      </c>
      <c r="F7">
        <v>6607</v>
      </c>
      <c r="G7">
        <v>4721</v>
      </c>
      <c r="H7">
        <v>1925</v>
      </c>
      <c r="I7">
        <v>22812</v>
      </c>
      <c r="J7">
        <v>23105</v>
      </c>
      <c r="K7">
        <v>45868</v>
      </c>
      <c r="L7">
        <v>45917</v>
      </c>
    </row>
    <row r="8" spans="1:12" x14ac:dyDescent="0.3">
      <c r="A8" s="2">
        <v>2020</v>
      </c>
      <c r="B8">
        <v>7036</v>
      </c>
      <c r="C8">
        <v>8815</v>
      </c>
      <c r="D8">
        <v>8118</v>
      </c>
      <c r="E8">
        <v>8803</v>
      </c>
      <c r="F8">
        <v>6888</v>
      </c>
      <c r="G8">
        <v>5031</v>
      </c>
      <c r="H8">
        <v>2050</v>
      </c>
      <c r="I8">
        <v>23200</v>
      </c>
      <c r="J8">
        <v>23542</v>
      </c>
      <c r="K8">
        <v>46714</v>
      </c>
      <c r="L8">
        <v>46742</v>
      </c>
    </row>
    <row r="9" spans="1:12" x14ac:dyDescent="0.3">
      <c r="A9" s="2">
        <f>A8+1</f>
        <v>2021</v>
      </c>
      <c r="B9">
        <v>6992</v>
      </c>
      <c r="C9">
        <v>8894</v>
      </c>
      <c r="D9">
        <v>8145</v>
      </c>
      <c r="E9">
        <v>8814</v>
      </c>
      <c r="F9">
        <v>7189</v>
      </c>
      <c r="G9">
        <v>5264</v>
      </c>
      <c r="H9">
        <v>2262</v>
      </c>
      <c r="I9">
        <v>23606</v>
      </c>
      <c r="J9">
        <v>23954</v>
      </c>
      <c r="K9">
        <v>47536</v>
      </c>
      <c r="L9">
        <v>47560</v>
      </c>
    </row>
    <row r="10" spans="1:12" x14ac:dyDescent="0.3">
      <c r="A10" s="2">
        <f>A9+1</f>
        <v>2022</v>
      </c>
      <c r="B10" s="6">
        <f>TREND($B$2:$B$9,$A$2:$A$9,A10)</f>
        <v>7028.4642857142899</v>
      </c>
      <c r="C10" s="6">
        <f>TREND($C$2:$C$9,$A$2:$A$9,A10)</f>
        <v>9108.7500000000291</v>
      </c>
      <c r="D10" s="6">
        <f>TREND($D$2:$D$9,$A$2:$A$9,A10)</f>
        <v>8143.25</v>
      </c>
      <c r="E10" s="6">
        <f>TREND($E$2:$E$9,$A$2:$A$9,A10)</f>
        <v>9214.1428571428987</v>
      </c>
      <c r="F10" s="6">
        <f>TREND($F$2:$F$9,$A$2:$A$9,A10)</f>
        <v>7387.1428571428987</v>
      </c>
      <c r="G10" s="6">
        <f>TREND($G$2:$G$9,$A$2:$A$9,A10)</f>
        <v>5745.2142857142026</v>
      </c>
      <c r="H10" s="6">
        <f>TREND($H$2:$H$9,$A$2:$A$9,A10)</f>
        <v>2462.8928571428405</v>
      </c>
      <c r="I10" s="6">
        <f>TREND($I$2:$I$9,$A$2:$A$9,A10)</f>
        <v>24256.5</v>
      </c>
      <c r="J10" s="6">
        <f>TREND($J$2:$J$9,$A$2:$A$9,A10)</f>
        <v>24833.5</v>
      </c>
      <c r="K10" s="6">
        <f>TREND($K$2:$K$9,$A$2:$A$9,A10)</f>
        <v>49060.464285714552</v>
      </c>
      <c r="L10" s="6">
        <f>TREND($L$2:$L$9,$A$2:$A$9,A10)</f>
        <v>49090</v>
      </c>
    </row>
    <row r="11" spans="1:12" x14ac:dyDescent="0.3">
      <c r="A11" s="2">
        <f t="shared" ref="A11:A18" si="0">A10+1</f>
        <v>2023</v>
      </c>
      <c r="B11" s="6">
        <f t="shared" ref="B11:B18" si="1">TREND($B$2:$B$9,$A$2:$A$9,A11)</f>
        <v>7015.5119047619082</v>
      </c>
      <c r="C11" s="6">
        <f>FORECAST(A11,$C$2:$C$9,$A$2:$A$9)</f>
        <v>9238.666666666657</v>
      </c>
      <c r="D11" s="6">
        <f t="shared" ref="D11:D18" si="2">TREND($D$2:$D$9,$A$2:$A$9,A11)</f>
        <v>8165.1666666666715</v>
      </c>
      <c r="E11" s="6">
        <f t="shared" ref="E11:E18" si="3">TREND($E$2:$E$9,$A$2:$A$9,A11)</f>
        <v>9422.2857142857392</v>
      </c>
      <c r="F11" s="6">
        <f t="shared" ref="F11:F18" si="4">TREND($F$2:$F$9,$A$2:$A$9,A11)</f>
        <v>7640.2857142857392</v>
      </c>
      <c r="G11" s="6">
        <f t="shared" ref="G11:G18" si="5">TREND($G$2:$G$9,$A$2:$A$9,A11)</f>
        <v>6109.1785714285215</v>
      </c>
      <c r="H11" s="6">
        <f t="shared" ref="H11:H18" si="6">TREND($H$2:$H$9,$A$2:$A$9,A11)</f>
        <v>2656.6190476190532</v>
      </c>
      <c r="I11" s="6">
        <f t="shared" ref="I11:I18" si="7">TREND($I$2:$I$9,$A$2:$A$9,A11)</f>
        <v>24771.666666666744</v>
      </c>
      <c r="J11" s="6">
        <f t="shared" ref="J11:J18" si="8">TREND($J$2:$J$9,$A$2:$A$9,A11)</f>
        <v>25476.166666666511</v>
      </c>
      <c r="K11" s="6">
        <f t="shared" ref="K11:K18" si="9">TREND($K$2:$K$9,$A$2:$A$9,A11)</f>
        <v>50218.761904762127</v>
      </c>
      <c r="L11" s="6">
        <f t="shared" ref="L11:L18" si="10">TREND($L$2:$L$9,$A$2:$A$9,A11)</f>
        <v>50247.833333333023</v>
      </c>
    </row>
    <row r="12" spans="1:12" x14ac:dyDescent="0.3">
      <c r="A12" s="2">
        <f t="shared" si="0"/>
        <v>2024</v>
      </c>
      <c r="B12" s="6">
        <f t="shared" si="1"/>
        <v>7002.5595238095266</v>
      </c>
      <c r="C12" s="6">
        <f t="shared" ref="C12:C18" si="11">TREND($C$2:$C$9,$A$2:$A$9,A12)</f>
        <v>9368.583333333343</v>
      </c>
      <c r="D12" s="6">
        <f t="shared" si="2"/>
        <v>8187.0833333333358</v>
      </c>
      <c r="E12" s="6">
        <f t="shared" si="3"/>
        <v>9630.4285714285797</v>
      </c>
      <c r="F12" s="6">
        <f t="shared" si="4"/>
        <v>7893.4285714285797</v>
      </c>
      <c r="G12" s="6">
        <f t="shared" si="5"/>
        <v>6473.1428571428405</v>
      </c>
      <c r="H12" s="6">
        <f t="shared" si="6"/>
        <v>2850.3452380952076</v>
      </c>
      <c r="I12" s="6">
        <f t="shared" si="7"/>
        <v>25286.833333333372</v>
      </c>
      <c r="J12" s="6">
        <f t="shared" si="8"/>
        <v>26118.833333333256</v>
      </c>
      <c r="K12" s="6">
        <f t="shared" si="9"/>
        <v>51377.059523809701</v>
      </c>
      <c r="L12" s="6">
        <f t="shared" si="10"/>
        <v>51405.666666666511</v>
      </c>
    </row>
    <row r="13" spans="1:12" x14ac:dyDescent="0.3">
      <c r="A13" s="2">
        <f t="shared" si="0"/>
        <v>2025</v>
      </c>
      <c r="B13" s="6">
        <f t="shared" si="1"/>
        <v>6989.6071428571486</v>
      </c>
      <c r="C13" s="6">
        <f t="shared" si="11"/>
        <v>9498.5000000000291</v>
      </c>
      <c r="D13" s="6">
        <f t="shared" si="2"/>
        <v>8209</v>
      </c>
      <c r="E13" s="6">
        <f t="shared" si="3"/>
        <v>9838.5714285714203</v>
      </c>
      <c r="F13" s="6">
        <f t="shared" si="4"/>
        <v>8146.5714285714203</v>
      </c>
      <c r="G13" s="6">
        <f t="shared" si="5"/>
        <v>6837.1071428571595</v>
      </c>
      <c r="H13" s="6">
        <f t="shared" si="6"/>
        <v>3044.0714285714203</v>
      </c>
      <c r="I13" s="6">
        <f t="shared" si="7"/>
        <v>25802</v>
      </c>
      <c r="J13" s="6">
        <f t="shared" si="8"/>
        <v>26761.5</v>
      </c>
      <c r="K13" s="6">
        <f t="shared" si="9"/>
        <v>52535.357142857276</v>
      </c>
      <c r="L13" s="6">
        <f t="shared" si="10"/>
        <v>52563.5</v>
      </c>
    </row>
    <row r="14" spans="1:12" x14ac:dyDescent="0.3">
      <c r="A14" s="2">
        <f t="shared" si="0"/>
        <v>2026</v>
      </c>
      <c r="B14" s="6">
        <f t="shared" si="1"/>
        <v>6976.6547619047669</v>
      </c>
      <c r="C14" s="6">
        <f t="shared" si="11"/>
        <v>9628.416666666657</v>
      </c>
      <c r="D14" s="6">
        <f t="shared" si="2"/>
        <v>8230.9166666666715</v>
      </c>
      <c r="E14" s="6">
        <f t="shared" si="3"/>
        <v>10046.714285714319</v>
      </c>
      <c r="F14" s="6">
        <f t="shared" si="4"/>
        <v>8399.714285714319</v>
      </c>
      <c r="G14" s="6">
        <f t="shared" si="5"/>
        <v>7201.071428571362</v>
      </c>
      <c r="H14" s="6">
        <f t="shared" si="6"/>
        <v>3237.7976190475747</v>
      </c>
      <c r="I14" s="6">
        <f t="shared" si="7"/>
        <v>26317.166666666744</v>
      </c>
      <c r="J14" s="6">
        <f t="shared" si="8"/>
        <v>27404.166666666511</v>
      </c>
      <c r="K14" s="6">
        <f t="shared" si="9"/>
        <v>53693.654761904851</v>
      </c>
      <c r="L14" s="6">
        <f t="shared" si="10"/>
        <v>53721.333333333023</v>
      </c>
    </row>
    <row r="15" spans="1:12" x14ac:dyDescent="0.3">
      <c r="A15" s="2">
        <f t="shared" si="0"/>
        <v>2027</v>
      </c>
      <c r="B15" s="6">
        <f t="shared" si="1"/>
        <v>6963.7023809523853</v>
      </c>
      <c r="C15" s="6">
        <f t="shared" si="11"/>
        <v>9758.333333333343</v>
      </c>
      <c r="D15" s="6">
        <f t="shared" si="2"/>
        <v>8252.8333333333358</v>
      </c>
      <c r="E15" s="6">
        <f t="shared" si="3"/>
        <v>10254.857142857159</v>
      </c>
      <c r="F15" s="6">
        <f t="shared" si="4"/>
        <v>8652.8571428571595</v>
      </c>
      <c r="G15" s="6">
        <f t="shared" si="5"/>
        <v>7565.035714285681</v>
      </c>
      <c r="H15" s="6">
        <f t="shared" si="6"/>
        <v>3431.5238095237873</v>
      </c>
      <c r="I15" s="6">
        <f t="shared" si="7"/>
        <v>26832.333333333372</v>
      </c>
      <c r="J15" s="6">
        <f t="shared" si="8"/>
        <v>28046.833333333256</v>
      </c>
      <c r="K15" s="6">
        <f t="shared" si="9"/>
        <v>54851.952380952425</v>
      </c>
      <c r="L15" s="6">
        <f t="shared" si="10"/>
        <v>54879.166666666511</v>
      </c>
    </row>
    <row r="16" spans="1:12" x14ac:dyDescent="0.3">
      <c r="A16" s="2">
        <f t="shared" si="0"/>
        <v>2028</v>
      </c>
      <c r="B16" s="6">
        <f t="shared" si="1"/>
        <v>6950.7500000000036</v>
      </c>
      <c r="C16" s="6">
        <f t="shared" si="11"/>
        <v>9888.2500000000291</v>
      </c>
      <c r="D16" s="6">
        <f t="shared" si="2"/>
        <v>8274.75</v>
      </c>
      <c r="E16" s="6">
        <f t="shared" si="3"/>
        <v>10463</v>
      </c>
      <c r="F16" s="6">
        <f t="shared" si="4"/>
        <v>8906</v>
      </c>
      <c r="G16" s="6">
        <f t="shared" si="5"/>
        <v>7929</v>
      </c>
      <c r="H16" s="6">
        <f t="shared" si="6"/>
        <v>3625.25</v>
      </c>
      <c r="I16" s="6">
        <f t="shared" si="7"/>
        <v>27347.5</v>
      </c>
      <c r="J16" s="6">
        <f t="shared" si="8"/>
        <v>28689.5</v>
      </c>
      <c r="K16" s="6">
        <f t="shared" si="9"/>
        <v>56010.25</v>
      </c>
      <c r="L16" s="6">
        <f t="shared" si="10"/>
        <v>56037</v>
      </c>
    </row>
    <row r="17" spans="1:12" x14ac:dyDescent="0.3">
      <c r="A17" s="2">
        <f t="shared" si="0"/>
        <v>2029</v>
      </c>
      <c r="B17" s="6">
        <f t="shared" si="1"/>
        <v>6937.797619047622</v>
      </c>
      <c r="C17" s="6">
        <f t="shared" si="11"/>
        <v>10018.166666666657</v>
      </c>
      <c r="D17" s="6">
        <f t="shared" si="2"/>
        <v>8296.6666666666715</v>
      </c>
      <c r="E17" s="6">
        <f t="shared" si="3"/>
        <v>10671.142857142899</v>
      </c>
      <c r="F17" s="6">
        <f t="shared" si="4"/>
        <v>9159.1428571428987</v>
      </c>
      <c r="G17" s="6">
        <f t="shared" si="5"/>
        <v>8292.9642857142026</v>
      </c>
      <c r="H17" s="6">
        <f t="shared" si="6"/>
        <v>3818.9761904761544</v>
      </c>
      <c r="I17" s="6">
        <f t="shared" si="7"/>
        <v>27862.666666666744</v>
      </c>
      <c r="J17" s="6">
        <f t="shared" si="8"/>
        <v>29332.166666666511</v>
      </c>
      <c r="K17" s="6">
        <f t="shared" si="9"/>
        <v>57168.547619047575</v>
      </c>
      <c r="L17" s="6">
        <f t="shared" si="10"/>
        <v>57194.833333333023</v>
      </c>
    </row>
    <row r="18" spans="1:12" x14ac:dyDescent="0.3">
      <c r="A18" s="2">
        <f t="shared" si="0"/>
        <v>2030</v>
      </c>
      <c r="B18" s="6">
        <f t="shared" si="1"/>
        <v>6924.845238095244</v>
      </c>
      <c r="C18" s="6">
        <f t="shared" si="11"/>
        <v>10148.083333333343</v>
      </c>
      <c r="D18" s="6">
        <f t="shared" si="2"/>
        <v>8318.5833333333358</v>
      </c>
      <c r="E18" s="6">
        <f t="shared" si="3"/>
        <v>10879.285714285739</v>
      </c>
      <c r="F18" s="6">
        <f t="shared" si="4"/>
        <v>9412.2857142857392</v>
      </c>
      <c r="G18" s="6">
        <f t="shared" si="5"/>
        <v>8656.9285714285215</v>
      </c>
      <c r="H18" s="6">
        <f t="shared" si="6"/>
        <v>4012.7023809523671</v>
      </c>
      <c r="I18" s="6">
        <f t="shared" si="7"/>
        <v>28377.833333333372</v>
      </c>
      <c r="J18" s="6">
        <f t="shared" si="8"/>
        <v>29974.833333333256</v>
      </c>
      <c r="K18" s="6">
        <f t="shared" si="9"/>
        <v>58326.845238095149</v>
      </c>
      <c r="L18" s="6">
        <f t="shared" si="10"/>
        <v>58352.666666666511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B144-A9B8-499D-BE58-6D7F2890C650}">
  <dimension ref="A1:I32"/>
  <sheetViews>
    <sheetView workbookViewId="0">
      <selection activeCell="H7" sqref="H7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0.99571830824220775</v>
      </c>
    </row>
    <row r="5" spans="1:9" x14ac:dyDescent="0.3">
      <c r="A5" t="s">
        <v>15</v>
      </c>
      <c r="B5">
        <v>0.99145494936872425</v>
      </c>
    </row>
    <row r="6" spans="1:9" x14ac:dyDescent="0.3">
      <c r="A6" t="s">
        <v>16</v>
      </c>
      <c r="B6">
        <v>0.9900307742635116</v>
      </c>
    </row>
    <row r="7" spans="1:9" x14ac:dyDescent="0.3">
      <c r="A7" t="s">
        <v>17</v>
      </c>
      <c r="B7">
        <v>157.85401131706757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17346858.666666668</v>
      </c>
      <c r="D12">
        <v>17346858.666666668</v>
      </c>
      <c r="E12">
        <v>696.16084829729618</v>
      </c>
      <c r="F12">
        <v>1.9560976128515853E-7</v>
      </c>
    </row>
    <row r="13" spans="1:9" x14ac:dyDescent="0.3">
      <c r="A13" t="s">
        <v>21</v>
      </c>
      <c r="B13">
        <v>6</v>
      </c>
      <c r="C13">
        <v>149507.3333333334</v>
      </c>
      <c r="D13">
        <v>24917.888888888901</v>
      </c>
    </row>
    <row r="14" spans="1:9" ht="15" thickBot="1" x14ac:dyDescent="0.35">
      <c r="A14" s="3" t="s">
        <v>22</v>
      </c>
      <c r="B14" s="3">
        <v>7</v>
      </c>
      <c r="C14" s="3">
        <v>17496366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-1274638.4999999998</v>
      </c>
      <c r="C17">
        <v>49141.091742278346</v>
      </c>
      <c r="D17">
        <v>-25.93834314233132</v>
      </c>
      <c r="E17">
        <v>2.1653475709584622E-7</v>
      </c>
      <c r="F17">
        <v>-1394882.4197623827</v>
      </c>
      <c r="G17">
        <v>-1154394.5802376168</v>
      </c>
      <c r="H17">
        <v>-1394882.4197623827</v>
      </c>
      <c r="I17">
        <v>-1154394.5802376168</v>
      </c>
    </row>
    <row r="18" spans="1:9" ht="15" thickBot="1" x14ac:dyDescent="0.35">
      <c r="A18" s="3" t="s">
        <v>0</v>
      </c>
      <c r="B18" s="3">
        <v>642.66666666666652</v>
      </c>
      <c r="C18" s="3">
        <v>24.357402751177496</v>
      </c>
      <c r="D18" s="3">
        <v>26.384860209925233</v>
      </c>
      <c r="E18" s="3">
        <v>1.9560976128515853E-7</v>
      </c>
      <c r="F18" s="3">
        <v>583.06624921169919</v>
      </c>
      <c r="G18" s="3">
        <v>702.26708412163384</v>
      </c>
      <c r="H18" s="3">
        <v>583.06624921169919</v>
      </c>
      <c r="I18" s="3">
        <v>702.26708412163384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50</v>
      </c>
      <c r="C24" s="4" t="s">
        <v>38</v>
      </c>
      <c r="D24" s="4" t="s">
        <v>39</v>
      </c>
      <c r="F24" s="4" t="s">
        <v>41</v>
      </c>
      <c r="G24" s="4" t="s">
        <v>9</v>
      </c>
    </row>
    <row r="25" spans="1:9" x14ac:dyDescent="0.3">
      <c r="A25">
        <v>1</v>
      </c>
      <c r="B25">
        <v>19692.166666666511</v>
      </c>
      <c r="C25">
        <v>-47.166666666511446</v>
      </c>
      <c r="D25">
        <v>-0.32274012099694216</v>
      </c>
      <c r="F25">
        <v>6.25</v>
      </c>
      <c r="G25">
        <v>19645</v>
      </c>
    </row>
    <row r="26" spans="1:9" x14ac:dyDescent="0.3">
      <c r="A26">
        <v>2</v>
      </c>
      <c r="B26">
        <v>20334.833333333256</v>
      </c>
      <c r="C26">
        <v>-134.83333333325572</v>
      </c>
      <c r="D26">
        <v>-0.92260338476054826</v>
      </c>
      <c r="F26">
        <v>18.75</v>
      </c>
      <c r="G26">
        <v>20200</v>
      </c>
    </row>
    <row r="27" spans="1:9" x14ac:dyDescent="0.3">
      <c r="A27">
        <v>3</v>
      </c>
      <c r="B27">
        <v>20977.5</v>
      </c>
      <c r="C27">
        <v>23.5</v>
      </c>
      <c r="D27">
        <v>0.16079984827109045</v>
      </c>
      <c r="F27">
        <v>31.25</v>
      </c>
      <c r="G27">
        <v>21001</v>
      </c>
    </row>
    <row r="28" spans="1:9" x14ac:dyDescent="0.3">
      <c r="A28">
        <v>4</v>
      </c>
      <c r="B28">
        <v>21620.166666666511</v>
      </c>
      <c r="C28">
        <v>22.833333333488554</v>
      </c>
      <c r="D28">
        <v>0.15623815044885922</v>
      </c>
      <c r="F28">
        <v>43.75</v>
      </c>
      <c r="G28">
        <v>21643</v>
      </c>
    </row>
    <row r="29" spans="1:9" x14ac:dyDescent="0.3">
      <c r="A29">
        <v>5</v>
      </c>
      <c r="B29">
        <v>22262.833333333256</v>
      </c>
      <c r="C29">
        <v>179.16666666674428</v>
      </c>
      <c r="D29">
        <v>1.225956290010618</v>
      </c>
      <c r="F29">
        <v>56.25</v>
      </c>
      <c r="G29">
        <v>22442</v>
      </c>
    </row>
    <row r="30" spans="1:9" x14ac:dyDescent="0.3">
      <c r="A30">
        <v>6</v>
      </c>
      <c r="B30">
        <v>22905.5</v>
      </c>
      <c r="C30">
        <v>199.5</v>
      </c>
      <c r="D30">
        <v>1.365088073620534</v>
      </c>
      <c r="F30">
        <v>68.75</v>
      </c>
      <c r="G30">
        <v>23105</v>
      </c>
    </row>
    <row r="31" spans="1:9" x14ac:dyDescent="0.3">
      <c r="A31">
        <v>7</v>
      </c>
      <c r="B31">
        <v>23548.166666666511</v>
      </c>
      <c r="C31">
        <v>-6.1666666665114462</v>
      </c>
      <c r="D31">
        <v>-4.219570486440135E-2</v>
      </c>
      <c r="F31">
        <v>81.25</v>
      </c>
      <c r="G31">
        <v>23542</v>
      </c>
    </row>
    <row r="32" spans="1:9" ht="15" thickBot="1" x14ac:dyDescent="0.35">
      <c r="A32" s="3">
        <v>8</v>
      </c>
      <c r="B32" s="3">
        <v>24190.833333333256</v>
      </c>
      <c r="C32" s="3">
        <v>-236.83333333325572</v>
      </c>
      <c r="D32" s="3">
        <v>-1.6205431517244302</v>
      </c>
      <c r="F32" s="3">
        <v>93.75</v>
      </c>
      <c r="G32" s="3">
        <v>23954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4A04-1005-41BC-9DF6-B61F0D1A16DB}">
  <dimension ref="A1:I32"/>
  <sheetViews>
    <sheetView workbookViewId="0">
      <selection activeCell="K18" sqref="K18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0.99677969740374195</v>
      </c>
    </row>
    <row r="5" spans="1:9" x14ac:dyDescent="0.3">
      <c r="A5" t="s">
        <v>15</v>
      </c>
      <c r="B5">
        <v>0.99356976515629547</v>
      </c>
    </row>
    <row r="6" spans="1:9" x14ac:dyDescent="0.3">
      <c r="A6" t="s">
        <v>16</v>
      </c>
      <c r="B6">
        <v>0.99249805934901136</v>
      </c>
    </row>
    <row r="7" spans="1:9" x14ac:dyDescent="0.3">
      <c r="A7" t="s">
        <v>17</v>
      </c>
      <c r="B7">
        <v>246.53774381823189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56349441.720238097</v>
      </c>
      <c r="D12">
        <v>56349441.720238097</v>
      </c>
      <c r="E12">
        <v>927.09189257282674</v>
      </c>
      <c r="F12">
        <v>8.3287637623774588E-8</v>
      </c>
    </row>
    <row r="13" spans="1:9" x14ac:dyDescent="0.3">
      <c r="A13" t="s">
        <v>21</v>
      </c>
      <c r="B13">
        <v>6</v>
      </c>
      <c r="C13">
        <v>364685.15476190485</v>
      </c>
      <c r="D13">
        <v>60780.859126984142</v>
      </c>
    </row>
    <row r="14" spans="1:9" ht="15" thickBot="1" x14ac:dyDescent="0.35">
      <c r="A14" s="3" t="s">
        <v>22</v>
      </c>
      <c r="B14" s="3">
        <v>7</v>
      </c>
      <c r="C14" s="3">
        <v>56714126.875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-2293017.3214285709</v>
      </c>
      <c r="C17">
        <v>76748.977018844569</v>
      </c>
      <c r="D17">
        <v>-29.876845405581818</v>
      </c>
      <c r="E17">
        <v>9.3251836496619633E-8</v>
      </c>
      <c r="F17">
        <v>-2480815.3028592346</v>
      </c>
      <c r="G17">
        <v>-2105219.3399979072</v>
      </c>
      <c r="H17">
        <v>-2480815.3028592346</v>
      </c>
      <c r="I17">
        <v>-2105219.3399979072</v>
      </c>
    </row>
    <row r="18" spans="1:9" ht="15" thickBot="1" x14ac:dyDescent="0.35">
      <c r="A18" s="3" t="s">
        <v>0</v>
      </c>
      <c r="B18" s="3">
        <v>1158.2976190476188</v>
      </c>
      <c r="C18" s="3">
        <v>38.041599763249202</v>
      </c>
      <c r="D18" s="3">
        <v>30.448183731921123</v>
      </c>
      <c r="E18" s="3">
        <v>8.3287637623774588E-8</v>
      </c>
      <c r="F18" s="3">
        <v>1065.2131777504108</v>
      </c>
      <c r="G18" s="3">
        <v>1251.3820603448269</v>
      </c>
      <c r="H18" s="3">
        <v>1065.2131777504108</v>
      </c>
      <c r="I18" s="3">
        <v>1251.3820603448269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51</v>
      </c>
      <c r="C24" s="4" t="s">
        <v>38</v>
      </c>
      <c r="D24" s="4" t="s">
        <v>39</v>
      </c>
      <c r="F24" s="4" t="s">
        <v>41</v>
      </c>
      <c r="G24" s="4" t="s">
        <v>10</v>
      </c>
    </row>
    <row r="25" spans="1:9" x14ac:dyDescent="0.3">
      <c r="A25">
        <v>1</v>
      </c>
      <c r="B25">
        <v>39794.083333333489</v>
      </c>
      <c r="C25">
        <v>-156.08333333348855</v>
      </c>
      <c r="D25">
        <v>-0.68382741658635426</v>
      </c>
      <c r="F25">
        <v>6.25</v>
      </c>
      <c r="G25">
        <v>39638</v>
      </c>
    </row>
    <row r="26" spans="1:9" x14ac:dyDescent="0.3">
      <c r="A26">
        <v>2</v>
      </c>
      <c r="B26">
        <v>40952.380952381063</v>
      </c>
      <c r="C26">
        <v>-209.38095238106325</v>
      </c>
      <c r="D26">
        <v>-0.9173332776230041</v>
      </c>
      <c r="F26">
        <v>18.75</v>
      </c>
      <c r="G26">
        <v>40743</v>
      </c>
    </row>
    <row r="27" spans="1:9" x14ac:dyDescent="0.3">
      <c r="A27">
        <v>3</v>
      </c>
      <c r="B27">
        <v>42110.678571428638</v>
      </c>
      <c r="C27">
        <v>108.32142857136205</v>
      </c>
      <c r="D27">
        <v>0.47457445377997315</v>
      </c>
      <c r="F27">
        <v>31.25</v>
      </c>
      <c r="G27">
        <v>42219</v>
      </c>
    </row>
    <row r="28" spans="1:9" x14ac:dyDescent="0.3">
      <c r="A28">
        <v>4</v>
      </c>
      <c r="B28">
        <v>43268.976190476213</v>
      </c>
      <c r="C28">
        <v>160.02380952378735</v>
      </c>
      <c r="D28">
        <v>0.70109130758472726</v>
      </c>
      <c r="F28">
        <v>43.75</v>
      </c>
      <c r="G28">
        <v>43429</v>
      </c>
    </row>
    <row r="29" spans="1:9" x14ac:dyDescent="0.3">
      <c r="A29">
        <v>5</v>
      </c>
      <c r="B29">
        <v>44427.273809523787</v>
      </c>
      <c r="C29">
        <v>210.72619047621265</v>
      </c>
      <c r="D29">
        <v>0.92322699267670605</v>
      </c>
      <c r="F29">
        <v>56.25</v>
      </c>
      <c r="G29">
        <v>44638</v>
      </c>
    </row>
    <row r="30" spans="1:9" x14ac:dyDescent="0.3">
      <c r="A30">
        <v>6</v>
      </c>
      <c r="B30">
        <v>45585.571428571362</v>
      </c>
      <c r="C30">
        <v>282.42857142863795</v>
      </c>
      <c r="D30">
        <v>1.2373672207369655</v>
      </c>
      <c r="F30">
        <v>68.75</v>
      </c>
      <c r="G30">
        <v>45868</v>
      </c>
    </row>
    <row r="31" spans="1:9" x14ac:dyDescent="0.3">
      <c r="A31">
        <v>7</v>
      </c>
      <c r="B31">
        <v>46743.869047618937</v>
      </c>
      <c r="C31">
        <v>-29.869047618936747</v>
      </c>
      <c r="D31">
        <v>-0.13086133690848051</v>
      </c>
      <c r="F31">
        <v>81.25</v>
      </c>
      <c r="G31">
        <v>46714</v>
      </c>
    </row>
    <row r="32" spans="1:9" ht="15" thickBot="1" x14ac:dyDescent="0.35">
      <c r="A32" s="3">
        <v>8</v>
      </c>
      <c r="B32" s="3">
        <v>47902.166666666511</v>
      </c>
      <c r="C32" s="3">
        <v>-366.16666666651145</v>
      </c>
      <c r="D32" s="3">
        <v>-1.6042379436605332</v>
      </c>
      <c r="F32" s="3">
        <v>93.75</v>
      </c>
      <c r="G32" s="3">
        <v>47536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1A44-78D6-4024-911A-FDD034A9D36D}">
  <dimension ref="A1:I32"/>
  <sheetViews>
    <sheetView topLeftCell="A10" workbookViewId="0">
      <selection activeCell="C8" sqref="C8"/>
    </sheetView>
  </sheetViews>
  <sheetFormatPr defaultRowHeight="14.4" x14ac:dyDescent="0.3"/>
  <cols>
    <col min="1" max="1" width="17.44140625" bestFit="1" customWidth="1"/>
    <col min="2" max="2" width="17.3320312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0.99665313370489805</v>
      </c>
    </row>
    <row r="5" spans="1:9" x14ac:dyDescent="0.3">
      <c r="A5" t="s">
        <v>15</v>
      </c>
      <c r="B5">
        <v>0.99331746892379347</v>
      </c>
    </row>
    <row r="6" spans="1:9" x14ac:dyDescent="0.3">
      <c r="A6" t="s">
        <v>16</v>
      </c>
      <c r="B6">
        <v>0.99220371374442573</v>
      </c>
    </row>
    <row r="7" spans="1:9" x14ac:dyDescent="0.3">
      <c r="A7" t="s">
        <v>17</v>
      </c>
      <c r="B7">
        <v>251.25894124499459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56304277.166666664</v>
      </c>
      <c r="D12">
        <v>56304277.166666664</v>
      </c>
      <c r="E12">
        <v>891.86338912262636</v>
      </c>
      <c r="F12">
        <v>9.3489818016068837E-8</v>
      </c>
    </row>
    <row r="13" spans="1:9" x14ac:dyDescent="0.3">
      <c r="A13" t="s">
        <v>21</v>
      </c>
      <c r="B13">
        <v>6</v>
      </c>
      <c r="C13">
        <v>378786.33333333384</v>
      </c>
      <c r="D13">
        <v>63131.055555555642</v>
      </c>
    </row>
    <row r="14" spans="1:9" ht="15" thickBot="1" x14ac:dyDescent="0.35">
      <c r="A14" s="3" t="s">
        <v>22</v>
      </c>
      <c r="B14" s="3">
        <v>7</v>
      </c>
      <c r="C14" s="3">
        <v>56683063.5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-2292049.0000000005</v>
      </c>
      <c r="C17">
        <v>78218.719814394732</v>
      </c>
      <c r="D17">
        <v>-29.303074832198806</v>
      </c>
      <c r="E17">
        <v>1.0468528801198864E-7</v>
      </c>
      <c r="F17">
        <v>-2483443.3124952307</v>
      </c>
      <c r="G17">
        <v>-2100654.6875047702</v>
      </c>
      <c r="H17">
        <v>-2483443.3124952307</v>
      </c>
      <c r="I17">
        <v>-2100654.6875047702</v>
      </c>
    </row>
    <row r="18" spans="1:9" ht="15" thickBot="1" x14ac:dyDescent="0.35">
      <c r="A18" s="3" t="s">
        <v>0</v>
      </c>
      <c r="B18" s="3">
        <v>1157.8333333333335</v>
      </c>
      <c r="C18" s="3">
        <v>38.770096342031088</v>
      </c>
      <c r="D18" s="3">
        <v>29.864081923317627</v>
      </c>
      <c r="E18" s="3">
        <v>9.3489818016068837E-8</v>
      </c>
      <c r="F18" s="3">
        <v>1062.9663251239854</v>
      </c>
      <c r="G18" s="3">
        <v>1252.7003415426816</v>
      </c>
      <c r="H18" s="3">
        <v>1062.9663251239854</v>
      </c>
      <c r="I18" s="3">
        <v>1252.7003415426816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52</v>
      </c>
      <c r="C24" s="4" t="s">
        <v>38</v>
      </c>
      <c r="D24" s="4" t="s">
        <v>39</v>
      </c>
      <c r="F24" s="4" t="s">
        <v>41</v>
      </c>
      <c r="G24" s="4" t="s">
        <v>11</v>
      </c>
    </row>
    <row r="25" spans="1:9" x14ac:dyDescent="0.3">
      <c r="A25">
        <v>1</v>
      </c>
      <c r="B25">
        <v>39827.333333333023</v>
      </c>
      <c r="C25">
        <v>-143.33333333302289</v>
      </c>
      <c r="D25">
        <v>-0.61616790110843933</v>
      </c>
      <c r="F25">
        <v>6.25</v>
      </c>
      <c r="G25">
        <v>39684</v>
      </c>
    </row>
    <row r="26" spans="1:9" x14ac:dyDescent="0.3">
      <c r="A26">
        <v>2</v>
      </c>
      <c r="B26">
        <v>40985.166666666511</v>
      </c>
      <c r="C26">
        <v>-221.16666666651145</v>
      </c>
      <c r="D26">
        <v>-0.95076140089778616</v>
      </c>
      <c r="F26">
        <v>18.75</v>
      </c>
      <c r="G26">
        <v>40764</v>
      </c>
    </row>
    <row r="27" spans="1:9" x14ac:dyDescent="0.3">
      <c r="A27">
        <v>3</v>
      </c>
      <c r="B27">
        <v>42143</v>
      </c>
      <c r="C27">
        <v>100</v>
      </c>
      <c r="D27">
        <v>0.42988458216960967</v>
      </c>
      <c r="F27">
        <v>31.25</v>
      </c>
      <c r="G27">
        <v>42243</v>
      </c>
    </row>
    <row r="28" spans="1:9" x14ac:dyDescent="0.3">
      <c r="A28">
        <v>4</v>
      </c>
      <c r="B28">
        <v>43300.833333333023</v>
      </c>
      <c r="C28">
        <v>156.16666666697711</v>
      </c>
      <c r="D28">
        <v>0.67133642248954162</v>
      </c>
      <c r="F28">
        <v>43.75</v>
      </c>
      <c r="G28">
        <v>43457</v>
      </c>
    </row>
    <row r="29" spans="1:9" x14ac:dyDescent="0.3">
      <c r="A29">
        <v>5</v>
      </c>
      <c r="B29">
        <v>44458.666666666511</v>
      </c>
      <c r="C29">
        <v>212.33333333348855</v>
      </c>
      <c r="D29">
        <v>0.91278826280747183</v>
      </c>
      <c r="F29">
        <v>56.25</v>
      </c>
      <c r="G29">
        <v>44671</v>
      </c>
    </row>
    <row r="30" spans="1:9" x14ac:dyDescent="0.3">
      <c r="A30">
        <v>6</v>
      </c>
      <c r="B30">
        <v>45616.5</v>
      </c>
      <c r="C30">
        <v>300.5</v>
      </c>
      <c r="D30">
        <v>1.291803169419677</v>
      </c>
      <c r="F30">
        <v>68.75</v>
      </c>
      <c r="G30">
        <v>45917</v>
      </c>
    </row>
    <row r="31" spans="1:9" x14ac:dyDescent="0.3">
      <c r="A31">
        <v>7</v>
      </c>
      <c r="B31">
        <v>46774.333333333023</v>
      </c>
      <c r="C31">
        <v>-32.333333333022892</v>
      </c>
      <c r="D31">
        <v>-0.1389960149001726</v>
      </c>
      <c r="F31">
        <v>81.25</v>
      </c>
      <c r="G31">
        <v>46742</v>
      </c>
    </row>
    <row r="32" spans="1:9" ht="15" thickBot="1" x14ac:dyDescent="0.35">
      <c r="A32" s="3">
        <v>8</v>
      </c>
      <c r="B32" s="3">
        <v>47932.166666666511</v>
      </c>
      <c r="C32" s="3">
        <v>-372.16666666651145</v>
      </c>
      <c r="D32" s="3">
        <v>-1.5998871199738967</v>
      </c>
      <c r="F32" s="3">
        <v>93.75</v>
      </c>
      <c r="G32" s="3">
        <v>47560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980E-E3B6-4A6F-935B-AA51C01D933B}">
  <dimension ref="A1:L9"/>
  <sheetViews>
    <sheetView zoomScale="78" workbookViewId="0">
      <selection activeCell="B14" sqref="B14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2014</v>
      </c>
      <c r="B2">
        <v>7145</v>
      </c>
      <c r="C2">
        <v>7903</v>
      </c>
      <c r="D2">
        <v>8074</v>
      </c>
      <c r="E2">
        <v>7430</v>
      </c>
      <c r="F2">
        <v>5434</v>
      </c>
      <c r="G2">
        <v>2799</v>
      </c>
      <c r="H2">
        <v>898</v>
      </c>
      <c r="I2">
        <v>20039</v>
      </c>
      <c r="J2">
        <v>19645</v>
      </c>
      <c r="K2">
        <v>39638</v>
      </c>
      <c r="L2">
        <v>39684</v>
      </c>
    </row>
    <row r="3" spans="1:12" x14ac:dyDescent="0.3">
      <c r="A3" s="2">
        <v>2015</v>
      </c>
      <c r="B3">
        <v>7088</v>
      </c>
      <c r="C3">
        <v>8162</v>
      </c>
      <c r="D3">
        <v>7986</v>
      </c>
      <c r="E3">
        <v>7694</v>
      </c>
      <c r="F3">
        <v>5624</v>
      </c>
      <c r="G3">
        <v>3153</v>
      </c>
      <c r="H3">
        <v>1057</v>
      </c>
      <c r="I3">
        <v>20564</v>
      </c>
      <c r="J3">
        <v>20200</v>
      </c>
      <c r="K3">
        <v>40743</v>
      </c>
      <c r="L3">
        <v>40764</v>
      </c>
    </row>
    <row r="4" spans="1:12" x14ac:dyDescent="0.3">
      <c r="A4" s="2">
        <v>2016</v>
      </c>
      <c r="B4">
        <v>7075</v>
      </c>
      <c r="C4">
        <v>8457</v>
      </c>
      <c r="D4">
        <v>7952</v>
      </c>
      <c r="E4">
        <v>8005</v>
      </c>
      <c r="F4">
        <v>5821</v>
      </c>
      <c r="G4">
        <v>3562</v>
      </c>
      <c r="H4">
        <v>1371</v>
      </c>
      <c r="I4">
        <v>21242</v>
      </c>
      <c r="J4">
        <v>21001</v>
      </c>
      <c r="K4">
        <v>42219</v>
      </c>
      <c r="L4">
        <v>42243</v>
      </c>
    </row>
    <row r="5" spans="1:12" x14ac:dyDescent="0.3">
      <c r="A5" s="2">
        <v>2017</v>
      </c>
      <c r="B5">
        <v>7074</v>
      </c>
      <c r="C5">
        <v>8660</v>
      </c>
      <c r="D5">
        <v>7900</v>
      </c>
      <c r="E5">
        <v>8290</v>
      </c>
      <c r="F5">
        <v>6060</v>
      </c>
      <c r="G5">
        <v>3939</v>
      </c>
      <c r="H5">
        <v>1534</v>
      </c>
      <c r="I5">
        <v>21814</v>
      </c>
      <c r="J5">
        <v>21643</v>
      </c>
      <c r="K5">
        <v>43429</v>
      </c>
      <c r="L5">
        <v>43457</v>
      </c>
    </row>
    <row r="6" spans="1:12" x14ac:dyDescent="0.3">
      <c r="A6" s="2">
        <v>2018</v>
      </c>
      <c r="B6">
        <v>7155</v>
      </c>
      <c r="C6">
        <v>8582</v>
      </c>
      <c r="D6">
        <v>8053</v>
      </c>
      <c r="E6">
        <v>8498</v>
      </c>
      <c r="F6">
        <v>6361</v>
      </c>
      <c r="G6">
        <v>4390</v>
      </c>
      <c r="H6">
        <v>1632</v>
      </c>
      <c r="I6">
        <v>22229</v>
      </c>
      <c r="J6">
        <v>22442</v>
      </c>
      <c r="K6">
        <v>44638</v>
      </c>
      <c r="L6">
        <v>44671</v>
      </c>
    </row>
    <row r="7" spans="1:12" x14ac:dyDescent="0.3">
      <c r="A7" s="2">
        <v>2019</v>
      </c>
      <c r="B7">
        <v>7129</v>
      </c>
      <c r="C7">
        <v>8720</v>
      </c>
      <c r="D7">
        <v>8129</v>
      </c>
      <c r="E7">
        <v>8686</v>
      </c>
      <c r="F7">
        <v>6607</v>
      </c>
      <c r="G7">
        <v>4721</v>
      </c>
      <c r="H7">
        <v>1925</v>
      </c>
      <c r="I7">
        <v>22812</v>
      </c>
      <c r="J7">
        <v>23105</v>
      </c>
      <c r="K7">
        <v>45868</v>
      </c>
      <c r="L7">
        <v>45917</v>
      </c>
    </row>
    <row r="8" spans="1:12" x14ac:dyDescent="0.3">
      <c r="A8" s="2">
        <v>2020</v>
      </c>
      <c r="B8">
        <v>7036</v>
      </c>
      <c r="C8">
        <v>8815</v>
      </c>
      <c r="D8">
        <v>8118</v>
      </c>
      <c r="E8">
        <v>8803</v>
      </c>
      <c r="F8">
        <v>6888</v>
      </c>
      <c r="G8">
        <v>5031</v>
      </c>
      <c r="H8">
        <v>2050</v>
      </c>
      <c r="I8">
        <v>23200</v>
      </c>
      <c r="J8">
        <v>23542</v>
      </c>
      <c r="K8">
        <v>46714</v>
      </c>
      <c r="L8">
        <v>46742</v>
      </c>
    </row>
    <row r="9" spans="1:12" x14ac:dyDescent="0.3">
      <c r="A9" s="2">
        <f>A8+1</f>
        <v>2021</v>
      </c>
      <c r="B9">
        <v>6992</v>
      </c>
      <c r="C9">
        <v>8894</v>
      </c>
      <c r="D9">
        <v>8145</v>
      </c>
      <c r="E9">
        <v>8814</v>
      </c>
      <c r="F9">
        <v>7189</v>
      </c>
      <c r="G9">
        <v>5264</v>
      </c>
      <c r="H9">
        <v>2262</v>
      </c>
      <c r="I9">
        <v>23606</v>
      </c>
      <c r="J9">
        <v>23954</v>
      </c>
      <c r="K9">
        <v>47536</v>
      </c>
      <c r="L9">
        <v>47560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24E4B-8C10-4235-9861-3257343DEE92}">
  <dimension ref="A1"/>
  <sheetViews>
    <sheetView zoomScale="52" workbookViewId="0">
      <selection activeCell="R49" sqref="R4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70B1-E38D-4506-BAC8-AB5D451D3836}">
  <dimension ref="A1:I32"/>
  <sheetViews>
    <sheetView workbookViewId="0">
      <selection activeCell="I39" sqref="I39"/>
    </sheetView>
  </sheetViews>
  <sheetFormatPr defaultRowHeight="14.4" x14ac:dyDescent="0.3"/>
  <cols>
    <col min="1" max="1" width="17.44140625" bestFit="1" customWidth="1"/>
    <col min="2" max="2" width="14.4414062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0.56994042500713571</v>
      </c>
    </row>
    <row r="5" spans="1:9" x14ac:dyDescent="0.3">
      <c r="A5" t="s">
        <v>15</v>
      </c>
      <c r="B5">
        <v>0.32483208805731445</v>
      </c>
    </row>
    <row r="6" spans="1:9" x14ac:dyDescent="0.3">
      <c r="A6" t="s">
        <v>16</v>
      </c>
      <c r="B6">
        <v>0.21230410273353351</v>
      </c>
    </row>
    <row r="7" spans="1:9" x14ac:dyDescent="0.3">
      <c r="A7" t="s">
        <v>17</v>
      </c>
      <c r="B7">
        <v>49.405473316736817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7046.0952380952367</v>
      </c>
      <c r="D12">
        <v>7046.0952380952367</v>
      </c>
      <c r="E12">
        <v>2.8866782527267607</v>
      </c>
      <c r="F12">
        <v>0.1402287127953222</v>
      </c>
    </row>
    <row r="13" spans="1:9" x14ac:dyDescent="0.3">
      <c r="A13" t="s">
        <v>21</v>
      </c>
      <c r="B13">
        <v>6</v>
      </c>
      <c r="C13">
        <v>14645.404761904763</v>
      </c>
      <c r="D13">
        <v>2440.9007936507937</v>
      </c>
    </row>
    <row r="14" spans="1:9" ht="15" thickBot="1" x14ac:dyDescent="0.35">
      <c r="A14" s="3" t="s">
        <v>22</v>
      </c>
      <c r="B14" s="3">
        <v>7</v>
      </c>
      <c r="C14" s="3">
        <v>21691.5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33218.17857142858</v>
      </c>
      <c r="C17">
        <v>15380.280023114907</v>
      </c>
      <c r="D17">
        <v>2.159790232785439</v>
      </c>
      <c r="E17">
        <v>7.409831074860572E-2</v>
      </c>
      <c r="F17">
        <v>-4416.0108910595154</v>
      </c>
      <c r="G17">
        <v>70852.368033916675</v>
      </c>
      <c r="H17">
        <v>-4416.0108910595154</v>
      </c>
      <c r="I17">
        <v>70852.368033916675</v>
      </c>
    </row>
    <row r="18" spans="1:9" ht="15" thickBot="1" x14ac:dyDescent="0.35">
      <c r="A18" s="3" t="s">
        <v>0</v>
      </c>
      <c r="B18" s="3">
        <v>-12.952380952380954</v>
      </c>
      <c r="C18" s="3">
        <v>7.6234300392352354</v>
      </c>
      <c r="D18" s="3">
        <v>-1.6990227346115065</v>
      </c>
      <c r="E18" s="3">
        <v>0.14022871279532212</v>
      </c>
      <c r="F18" s="3">
        <v>-31.606242261760215</v>
      </c>
      <c r="G18" s="3">
        <v>5.7014803569983048</v>
      </c>
      <c r="H18" s="3">
        <v>-31.606242261760215</v>
      </c>
      <c r="I18" s="3">
        <v>5.7014803569983048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43</v>
      </c>
      <c r="C24" s="4" t="s">
        <v>38</v>
      </c>
      <c r="D24" s="4" t="s">
        <v>39</v>
      </c>
      <c r="F24" s="4" t="s">
        <v>41</v>
      </c>
      <c r="G24" s="4" t="s">
        <v>1</v>
      </c>
    </row>
    <row r="25" spans="1:9" x14ac:dyDescent="0.3">
      <c r="A25">
        <v>1</v>
      </c>
      <c r="B25">
        <v>7132.0833333333394</v>
      </c>
      <c r="C25">
        <v>12.916666666660603</v>
      </c>
      <c r="D25">
        <v>0.28238965487937928</v>
      </c>
      <c r="F25">
        <v>6.25</v>
      </c>
      <c r="G25">
        <v>6992</v>
      </c>
    </row>
    <row r="26" spans="1:9" x14ac:dyDescent="0.3">
      <c r="A26">
        <v>2</v>
      </c>
      <c r="B26">
        <v>7119.1309523809578</v>
      </c>
      <c r="C26">
        <v>-31.130952380957751</v>
      </c>
      <c r="D26">
        <v>-0.68059810830419432</v>
      </c>
      <c r="F26">
        <v>18.75</v>
      </c>
      <c r="G26">
        <v>7036</v>
      </c>
    </row>
    <row r="27" spans="1:9" x14ac:dyDescent="0.3">
      <c r="A27">
        <v>3</v>
      </c>
      <c r="B27">
        <v>7106.1785714285761</v>
      </c>
      <c r="C27">
        <v>-31.178571428576106</v>
      </c>
      <c r="D27">
        <v>-0.68163917615626957</v>
      </c>
      <c r="F27">
        <v>31.25</v>
      </c>
      <c r="G27">
        <v>7074</v>
      </c>
    </row>
    <row r="28" spans="1:9" x14ac:dyDescent="0.3">
      <c r="A28">
        <v>4</v>
      </c>
      <c r="B28">
        <v>7093.2261904761945</v>
      </c>
      <c r="C28">
        <v>-19.226190476194461</v>
      </c>
      <c r="D28">
        <v>-0.4203311452815725</v>
      </c>
      <c r="F28">
        <v>43.75</v>
      </c>
      <c r="G28">
        <v>7075</v>
      </c>
    </row>
    <row r="29" spans="1:9" x14ac:dyDescent="0.3">
      <c r="A29">
        <v>5</v>
      </c>
      <c r="B29">
        <v>7080.2738095238128</v>
      </c>
      <c r="C29">
        <v>74.726190476187185</v>
      </c>
      <c r="D29">
        <v>1.6336957268927352</v>
      </c>
      <c r="F29">
        <v>56.25</v>
      </c>
      <c r="G29">
        <v>7088</v>
      </c>
    </row>
    <row r="30" spans="1:9" x14ac:dyDescent="0.3">
      <c r="A30">
        <v>6</v>
      </c>
      <c r="B30">
        <v>7067.3214285714312</v>
      </c>
      <c r="C30">
        <v>61.67857142856883</v>
      </c>
      <c r="D30">
        <v>1.3484431354199902</v>
      </c>
      <c r="F30">
        <v>68.75</v>
      </c>
      <c r="G30">
        <v>7129</v>
      </c>
    </row>
    <row r="31" spans="1:9" x14ac:dyDescent="0.3">
      <c r="A31">
        <v>7</v>
      </c>
      <c r="B31">
        <v>7054.3690476190532</v>
      </c>
      <c r="C31">
        <v>-18.369047619053163</v>
      </c>
      <c r="D31">
        <v>-0.40159192394397997</v>
      </c>
      <c r="F31">
        <v>81.25</v>
      </c>
      <c r="G31">
        <v>7145</v>
      </c>
    </row>
    <row r="32" spans="1:9" ht="15" thickBot="1" x14ac:dyDescent="0.35">
      <c r="A32" s="3">
        <v>8</v>
      </c>
      <c r="B32" s="3">
        <v>7041.4166666666715</v>
      </c>
      <c r="C32" s="3">
        <v>-49.416666666671517</v>
      </c>
      <c r="D32" s="3">
        <v>-1.0803681635068836</v>
      </c>
      <c r="F32" s="3">
        <v>93.75</v>
      </c>
      <c r="G32" s="3">
        <v>7155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0CAD-4205-4AC1-82FC-339CA15C370C}">
  <dimension ref="A1:I32"/>
  <sheetViews>
    <sheetView workbookViewId="0">
      <selection activeCell="H13" sqref="H13"/>
    </sheetView>
  </sheetViews>
  <sheetFormatPr defaultRowHeight="14.4" x14ac:dyDescent="0.3"/>
  <cols>
    <col min="1" max="1" width="17.44140625" bestFit="1" customWidth="1"/>
    <col min="2" max="2" width="14.4414062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0.9395575627328725</v>
      </c>
    </row>
    <row r="5" spans="1:9" x14ac:dyDescent="0.3">
      <c r="A5" t="s">
        <v>15</v>
      </c>
      <c r="B5">
        <v>0.88276841368853565</v>
      </c>
    </row>
    <row r="6" spans="1:9" x14ac:dyDescent="0.3">
      <c r="A6" t="s">
        <v>16</v>
      </c>
      <c r="B6">
        <v>0.86322981596995829</v>
      </c>
    </row>
    <row r="7" spans="1:9" x14ac:dyDescent="0.3">
      <c r="A7" t="s">
        <v>17</v>
      </c>
      <c r="B7">
        <v>125.26011824288774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708890.29166666674</v>
      </c>
      <c r="D12">
        <v>708890.29166666674</v>
      </c>
      <c r="E12">
        <v>45.180745640164062</v>
      </c>
      <c r="F12">
        <v>5.2731190619638923E-4</v>
      </c>
    </row>
    <row r="13" spans="1:9" x14ac:dyDescent="0.3">
      <c r="A13" t="s">
        <v>21</v>
      </c>
      <c r="B13">
        <v>6</v>
      </c>
      <c r="C13">
        <v>94140.583333333314</v>
      </c>
      <c r="D13">
        <v>15690.097222222219</v>
      </c>
    </row>
    <row r="14" spans="1:9" ht="15" thickBot="1" x14ac:dyDescent="0.35">
      <c r="A14" s="3" t="s">
        <v>22</v>
      </c>
      <c r="B14" s="3">
        <v>7</v>
      </c>
      <c r="C14" s="3">
        <v>803030.875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-253582.74999999997</v>
      </c>
      <c r="C17">
        <v>38994.377848647302</v>
      </c>
      <c r="D17">
        <v>-6.5030592611133722</v>
      </c>
      <c r="E17">
        <v>6.2963950126094733E-4</v>
      </c>
      <c r="F17">
        <v>-348998.55528587993</v>
      </c>
      <c r="G17">
        <v>-158166.94471412001</v>
      </c>
      <c r="H17">
        <v>-348998.55528587993</v>
      </c>
      <c r="I17">
        <v>-158166.94471412001</v>
      </c>
    </row>
    <row r="18" spans="1:9" ht="15" thickBot="1" x14ac:dyDescent="0.35">
      <c r="A18" s="3" t="s">
        <v>0</v>
      </c>
      <c r="B18" s="3">
        <v>129.91666666666666</v>
      </c>
      <c r="C18" s="3">
        <v>19.328055861525321</v>
      </c>
      <c r="D18" s="3">
        <v>6.7216624164089085</v>
      </c>
      <c r="E18" s="3">
        <v>5.2731190619638923E-4</v>
      </c>
      <c r="F18" s="3">
        <v>82.622617719508355</v>
      </c>
      <c r="G18" s="3">
        <v>177.21071561382496</v>
      </c>
      <c r="H18" s="3">
        <v>82.622617719508355</v>
      </c>
      <c r="I18" s="3">
        <v>177.21071561382496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42</v>
      </c>
      <c r="C24" s="4" t="s">
        <v>38</v>
      </c>
      <c r="D24" s="4" t="s">
        <v>39</v>
      </c>
      <c r="F24" s="4" t="s">
        <v>41</v>
      </c>
      <c r="G24" s="4" t="s">
        <v>2</v>
      </c>
    </row>
    <row r="25" spans="1:9" x14ac:dyDescent="0.3">
      <c r="A25">
        <v>1</v>
      </c>
      <c r="B25">
        <v>8069.4166666666861</v>
      </c>
      <c r="C25">
        <v>-166.41666666668607</v>
      </c>
      <c r="D25">
        <v>-1.4350181575336884</v>
      </c>
      <c r="F25">
        <v>6.25</v>
      </c>
      <c r="G25">
        <v>7903</v>
      </c>
    </row>
    <row r="26" spans="1:9" x14ac:dyDescent="0.3">
      <c r="A26">
        <v>2</v>
      </c>
      <c r="B26">
        <v>8199.333333333343</v>
      </c>
      <c r="C26">
        <v>-37.333333333343035</v>
      </c>
      <c r="D26">
        <v>-0.32192695772417851</v>
      </c>
      <c r="F26">
        <v>18.75</v>
      </c>
      <c r="G26">
        <v>8162</v>
      </c>
    </row>
    <row r="27" spans="1:9" x14ac:dyDescent="0.3">
      <c r="A27">
        <v>3</v>
      </c>
      <c r="B27">
        <v>8329.25</v>
      </c>
      <c r="C27">
        <v>127.75</v>
      </c>
      <c r="D27">
        <v>1.1015938084621371</v>
      </c>
      <c r="F27">
        <v>31.25</v>
      </c>
      <c r="G27">
        <v>8457</v>
      </c>
    </row>
    <row r="28" spans="1:9" x14ac:dyDescent="0.3">
      <c r="A28">
        <v>4</v>
      </c>
      <c r="B28">
        <v>8459.1666666666861</v>
      </c>
      <c r="C28">
        <v>200.83333333331393</v>
      </c>
      <c r="D28">
        <v>1.7317945716852539</v>
      </c>
      <c r="F28">
        <v>43.75</v>
      </c>
      <c r="G28">
        <v>8582</v>
      </c>
    </row>
    <row r="29" spans="1:9" x14ac:dyDescent="0.3">
      <c r="A29">
        <v>5</v>
      </c>
      <c r="B29">
        <v>8589.083333333343</v>
      </c>
      <c r="C29">
        <v>-7.0833333333430346</v>
      </c>
      <c r="D29">
        <v>-6.107989153255701E-2</v>
      </c>
      <c r="F29">
        <v>56.25</v>
      </c>
      <c r="G29">
        <v>8660</v>
      </c>
    </row>
    <row r="30" spans="1:9" x14ac:dyDescent="0.3">
      <c r="A30">
        <v>6</v>
      </c>
      <c r="B30">
        <v>8719.0000000000291</v>
      </c>
      <c r="C30">
        <v>0.99999999997089617</v>
      </c>
      <c r="D30">
        <v>8.623043510215863E-3</v>
      </c>
      <c r="F30">
        <v>68.75</v>
      </c>
      <c r="G30">
        <v>8720</v>
      </c>
    </row>
    <row r="31" spans="1:9" x14ac:dyDescent="0.3">
      <c r="A31">
        <v>7</v>
      </c>
      <c r="B31">
        <v>8848.916666666657</v>
      </c>
      <c r="C31">
        <v>-33.916666666656965</v>
      </c>
      <c r="D31">
        <v>-0.29246489239658291</v>
      </c>
      <c r="F31">
        <v>81.25</v>
      </c>
      <c r="G31">
        <v>8815</v>
      </c>
    </row>
    <row r="32" spans="1:9" ht="15" thickBot="1" x14ac:dyDescent="0.35">
      <c r="A32" s="3">
        <v>8</v>
      </c>
      <c r="B32" s="3">
        <v>8978.833333333343</v>
      </c>
      <c r="C32" s="3">
        <v>-84.833333333343035</v>
      </c>
      <c r="D32" s="3">
        <v>-0.73152152447135277</v>
      </c>
      <c r="F32" s="3">
        <v>93.75</v>
      </c>
      <c r="G32" s="3">
        <v>8894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FDF5-62BD-4772-A7D9-EAD5C038786D}">
  <dimension ref="A1:I32"/>
  <sheetViews>
    <sheetView zoomScale="130" zoomScaleNormal="130" workbookViewId="0">
      <selection activeCell="J14" sqref="J14"/>
    </sheetView>
  </sheetViews>
  <sheetFormatPr defaultRowHeight="14.4" x14ac:dyDescent="0.3"/>
  <cols>
    <col min="1" max="1" width="17.554687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0.59784793972431516</v>
      </c>
    </row>
    <row r="5" spans="1:9" x14ac:dyDescent="0.3">
      <c r="A5" t="s">
        <v>15</v>
      </c>
      <c r="B5">
        <v>0.35742215903260832</v>
      </c>
    </row>
    <row r="6" spans="1:9" x14ac:dyDescent="0.3">
      <c r="A6" t="s">
        <v>16</v>
      </c>
      <c r="B6">
        <v>0.25032585220470976</v>
      </c>
    </row>
    <row r="7" spans="1:9" x14ac:dyDescent="0.3">
      <c r="A7" t="s">
        <v>17</v>
      </c>
      <c r="B7">
        <v>77.749151478042222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20174.291666666664</v>
      </c>
      <c r="D12">
        <v>20174.291666666664</v>
      </c>
      <c r="E12">
        <v>3.3373901455535511</v>
      </c>
      <c r="F12">
        <v>0.1174994524276493</v>
      </c>
    </row>
    <row r="13" spans="1:9" x14ac:dyDescent="0.3">
      <c r="A13" t="s">
        <v>21</v>
      </c>
      <c r="B13">
        <v>6</v>
      </c>
      <c r="C13">
        <v>36269.583333333336</v>
      </c>
      <c r="D13">
        <v>6044.9305555555557</v>
      </c>
    </row>
    <row r="14" spans="1:9" ht="15" thickBot="1" x14ac:dyDescent="0.35">
      <c r="A14" s="3" t="s">
        <v>22</v>
      </c>
      <c r="B14" s="3">
        <v>7</v>
      </c>
      <c r="C14" s="3">
        <v>56443.875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-36172.25</v>
      </c>
      <c r="C17">
        <v>24203.87137323046</v>
      </c>
      <c r="D17">
        <v>-1.4944819959672482</v>
      </c>
      <c r="E17">
        <v>0.18567124340718658</v>
      </c>
      <c r="F17">
        <v>-95396.989706746084</v>
      </c>
      <c r="G17">
        <v>23052.489706746084</v>
      </c>
      <c r="H17">
        <v>-95396.989706746084</v>
      </c>
      <c r="I17">
        <v>23052.489706746084</v>
      </c>
    </row>
    <row r="18" spans="1:9" ht="15" thickBot="1" x14ac:dyDescent="0.35">
      <c r="A18" s="3" t="s">
        <v>0</v>
      </c>
      <c r="B18" s="3">
        <v>21.916666666666668</v>
      </c>
      <c r="C18" s="3">
        <v>11.996954529772045</v>
      </c>
      <c r="D18" s="3">
        <v>1.8268525243033582</v>
      </c>
      <c r="E18" s="3">
        <v>0.11749945242764924</v>
      </c>
      <c r="F18" s="3">
        <v>-7.4388235498798778</v>
      </c>
      <c r="G18" s="3">
        <v>51.272156883213214</v>
      </c>
      <c r="H18" s="3">
        <v>-7.4388235498798778</v>
      </c>
      <c r="I18" s="3">
        <v>51.272156883213214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44</v>
      </c>
      <c r="C24" s="4" t="s">
        <v>38</v>
      </c>
      <c r="D24" s="4" t="s">
        <v>39</v>
      </c>
      <c r="F24" s="4" t="s">
        <v>41</v>
      </c>
      <c r="G24" s="4" t="s">
        <v>3</v>
      </c>
    </row>
    <row r="25" spans="1:9" x14ac:dyDescent="0.3">
      <c r="A25">
        <v>1</v>
      </c>
      <c r="B25">
        <v>7967.9166666666715</v>
      </c>
      <c r="C25">
        <v>106.08333333332848</v>
      </c>
      <c r="D25">
        <v>1.4737536523688648</v>
      </c>
      <c r="F25">
        <v>6.25</v>
      </c>
      <c r="G25">
        <v>7900</v>
      </c>
    </row>
    <row r="26" spans="1:9" x14ac:dyDescent="0.3">
      <c r="A26">
        <v>2</v>
      </c>
      <c r="B26">
        <v>7989.8333333333358</v>
      </c>
      <c r="C26">
        <v>-3.8333333333357587</v>
      </c>
      <c r="D26">
        <v>-5.3254256095061875E-2</v>
      </c>
      <c r="F26">
        <v>18.75</v>
      </c>
      <c r="G26">
        <v>7952</v>
      </c>
    </row>
    <row r="27" spans="1:9" x14ac:dyDescent="0.3">
      <c r="A27">
        <v>3</v>
      </c>
      <c r="B27">
        <v>8011.75</v>
      </c>
      <c r="C27">
        <v>-59.75</v>
      </c>
      <c r="D27">
        <v>-0.8300717743507654</v>
      </c>
      <c r="F27">
        <v>31.25</v>
      </c>
      <c r="G27">
        <v>7986</v>
      </c>
    </row>
    <row r="28" spans="1:9" x14ac:dyDescent="0.3">
      <c r="A28">
        <v>4</v>
      </c>
      <c r="B28">
        <v>8033.6666666666715</v>
      </c>
      <c r="C28">
        <v>-133.66666666667152</v>
      </c>
      <c r="D28">
        <v>-1.8569527560093111</v>
      </c>
      <c r="F28">
        <v>43.75</v>
      </c>
      <c r="G28">
        <v>8053</v>
      </c>
    </row>
    <row r="29" spans="1:9" x14ac:dyDescent="0.3">
      <c r="A29">
        <v>5</v>
      </c>
      <c r="B29">
        <v>8055.5833333333358</v>
      </c>
      <c r="C29">
        <v>-2.5833333333357587</v>
      </c>
      <c r="D29">
        <v>-3.5888737803204861E-2</v>
      </c>
      <c r="F29">
        <v>56.25</v>
      </c>
      <c r="G29">
        <v>8074</v>
      </c>
    </row>
    <row r="30" spans="1:9" x14ac:dyDescent="0.3">
      <c r="A30">
        <v>6</v>
      </c>
      <c r="B30">
        <v>8077.5</v>
      </c>
      <c r="C30">
        <v>51.5</v>
      </c>
      <c r="D30">
        <v>0.71545935362450908</v>
      </c>
      <c r="F30">
        <v>68.75</v>
      </c>
      <c r="G30">
        <v>8118</v>
      </c>
    </row>
    <row r="31" spans="1:9" x14ac:dyDescent="0.3">
      <c r="A31">
        <v>7</v>
      </c>
      <c r="B31">
        <v>8099.4166666666715</v>
      </c>
      <c r="C31">
        <v>18.583333333328483</v>
      </c>
      <c r="D31">
        <v>0.25816737193887357</v>
      </c>
      <c r="F31">
        <v>81.25</v>
      </c>
      <c r="G31">
        <v>8129</v>
      </c>
    </row>
    <row r="32" spans="1:9" ht="15" thickBot="1" x14ac:dyDescent="0.35">
      <c r="A32" s="3">
        <v>8</v>
      </c>
      <c r="B32" s="3">
        <v>8121.3333333333358</v>
      </c>
      <c r="C32" s="3">
        <v>23.666666666664241</v>
      </c>
      <c r="D32" s="3">
        <v>0.32878714632579248</v>
      </c>
      <c r="F32" s="3">
        <v>93.75</v>
      </c>
      <c r="G32" s="3">
        <v>8145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5489-2C17-4C83-8396-AA737EB24505}">
  <dimension ref="A1:I32"/>
  <sheetViews>
    <sheetView workbookViewId="0">
      <selection sqref="A1:I32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0.97537644805027646</v>
      </c>
    </row>
    <row r="5" spans="1:9" x14ac:dyDescent="0.3">
      <c r="A5" t="s">
        <v>15</v>
      </c>
      <c r="B5">
        <v>0.95135921541117363</v>
      </c>
    </row>
    <row r="6" spans="1:9" x14ac:dyDescent="0.3">
      <c r="A6" t="s">
        <v>16</v>
      </c>
      <c r="B6">
        <v>0.94325241797970261</v>
      </c>
    </row>
    <row r="7" spans="1:9" x14ac:dyDescent="0.3">
      <c r="A7" t="s">
        <v>17</v>
      </c>
      <c r="B7">
        <v>124.51983968906511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1819584.8571428573</v>
      </c>
      <c r="D12">
        <v>1819584.8571428573</v>
      </c>
      <c r="E12">
        <v>117.35327340460493</v>
      </c>
      <c r="F12">
        <v>3.6638438853413649E-5</v>
      </c>
    </row>
    <row r="13" spans="1:9" x14ac:dyDescent="0.3">
      <c r="A13" t="s">
        <v>21</v>
      </c>
      <c r="B13">
        <v>6</v>
      </c>
      <c r="C13">
        <v>93031.142857142841</v>
      </c>
      <c r="D13">
        <v>15505.190476190473</v>
      </c>
    </row>
    <row r="14" spans="1:9" ht="15" thickBot="1" x14ac:dyDescent="0.35">
      <c r="A14" s="3" t="s">
        <v>22</v>
      </c>
      <c r="B14" s="3">
        <v>7</v>
      </c>
      <c r="C14" s="3">
        <v>1912616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-411650.7142857142</v>
      </c>
      <c r="C17">
        <v>38763.923797941105</v>
      </c>
      <c r="D17">
        <v>-10.619428426066055</v>
      </c>
      <c r="E17">
        <v>4.1073577412365444E-5</v>
      </c>
      <c r="F17">
        <v>-506502.61882377684</v>
      </c>
      <c r="G17">
        <v>-316798.80974765157</v>
      </c>
      <c r="H17">
        <v>-506502.61882377684</v>
      </c>
      <c r="I17">
        <v>-316798.80974765157</v>
      </c>
    </row>
    <row r="18" spans="1:9" ht="15" thickBot="1" x14ac:dyDescent="0.35">
      <c r="A18" s="3" t="s">
        <v>0</v>
      </c>
      <c r="B18" s="3">
        <v>208.14285714285711</v>
      </c>
      <c r="C18" s="3">
        <v>19.213828400765397</v>
      </c>
      <c r="D18" s="3">
        <v>10.832971586993333</v>
      </c>
      <c r="E18" s="3">
        <v>3.6638438853413709E-5</v>
      </c>
      <c r="F18" s="3">
        <v>161.12831272315844</v>
      </c>
      <c r="G18" s="3">
        <v>255.15740156255578</v>
      </c>
      <c r="H18" s="3">
        <v>161.12831272315844</v>
      </c>
      <c r="I18" s="3">
        <v>255.15740156255578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45</v>
      </c>
      <c r="C24" s="4" t="s">
        <v>38</v>
      </c>
      <c r="D24" s="4" t="s">
        <v>39</v>
      </c>
      <c r="F24" s="4" t="s">
        <v>41</v>
      </c>
      <c r="G24" s="4" t="s">
        <v>4</v>
      </c>
    </row>
    <row r="25" spans="1:9" x14ac:dyDescent="0.3">
      <c r="A25">
        <v>1</v>
      </c>
      <c r="B25">
        <v>7549</v>
      </c>
      <c r="C25">
        <v>-119</v>
      </c>
      <c r="D25">
        <v>-1.0322426597993146</v>
      </c>
      <c r="F25">
        <v>6.25</v>
      </c>
      <c r="G25">
        <v>7430</v>
      </c>
    </row>
    <row r="26" spans="1:9" x14ac:dyDescent="0.3">
      <c r="A26">
        <v>2</v>
      </c>
      <c r="B26">
        <v>7757.1428571428987</v>
      </c>
      <c r="C26">
        <v>-63.14285714289872</v>
      </c>
      <c r="D26">
        <v>-0.54772059499591541</v>
      </c>
      <c r="F26">
        <v>18.75</v>
      </c>
      <c r="G26">
        <v>7694</v>
      </c>
    </row>
    <row r="27" spans="1:9" x14ac:dyDescent="0.3">
      <c r="A27">
        <v>3</v>
      </c>
      <c r="B27">
        <v>7965.2857142857392</v>
      </c>
      <c r="C27">
        <v>39.714285714260768</v>
      </c>
      <c r="D27">
        <v>0.34449394888839041</v>
      </c>
      <c r="F27">
        <v>31.25</v>
      </c>
      <c r="G27">
        <v>8005</v>
      </c>
    </row>
    <row r="28" spans="1:9" x14ac:dyDescent="0.3">
      <c r="A28">
        <v>4</v>
      </c>
      <c r="B28">
        <v>8173.4285714285797</v>
      </c>
      <c r="C28">
        <v>116.57142857142026</v>
      </c>
      <c r="D28">
        <v>1.0111764830686443</v>
      </c>
      <c r="F28">
        <v>43.75</v>
      </c>
      <c r="G28">
        <v>8290</v>
      </c>
    </row>
    <row r="29" spans="1:9" x14ac:dyDescent="0.3">
      <c r="A29">
        <v>5</v>
      </c>
      <c r="B29">
        <v>8381.5714285714203</v>
      </c>
      <c r="C29">
        <v>116.42857142857974</v>
      </c>
      <c r="D29">
        <v>1.0099372962022828</v>
      </c>
      <c r="F29">
        <v>56.25</v>
      </c>
      <c r="G29">
        <v>8498</v>
      </c>
    </row>
    <row r="30" spans="1:9" x14ac:dyDescent="0.3">
      <c r="A30">
        <v>6</v>
      </c>
      <c r="B30">
        <v>8589.714285714319</v>
      </c>
      <c r="C30">
        <v>96.285714285681024</v>
      </c>
      <c r="D30">
        <v>0.83521194802460719</v>
      </c>
      <c r="F30">
        <v>68.75</v>
      </c>
      <c r="G30">
        <v>8686</v>
      </c>
    </row>
    <row r="31" spans="1:9" x14ac:dyDescent="0.3">
      <c r="A31">
        <v>7</v>
      </c>
      <c r="B31">
        <v>8797.8571428571595</v>
      </c>
      <c r="C31">
        <v>5.1428571428405121</v>
      </c>
      <c r="D31">
        <v>4.4610727194063816E-2</v>
      </c>
      <c r="F31">
        <v>81.25</v>
      </c>
      <c r="G31">
        <v>8803</v>
      </c>
    </row>
    <row r="32" spans="1:9" ht="15" thickBot="1" x14ac:dyDescent="0.35">
      <c r="A32" s="3">
        <v>8</v>
      </c>
      <c r="B32" s="3">
        <v>9006</v>
      </c>
      <c r="C32" s="3">
        <v>-192</v>
      </c>
      <c r="D32" s="3">
        <v>-1.6654671485837682</v>
      </c>
      <c r="F32" s="3">
        <v>93.75</v>
      </c>
      <c r="G32" s="3">
        <v>8814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8632-189B-4D4C-BEDD-42F143A90E56}">
  <dimension ref="A1:I32"/>
  <sheetViews>
    <sheetView workbookViewId="0">
      <selection sqref="A1:I32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0.99723211465888484</v>
      </c>
    </row>
    <row r="5" spans="1:9" x14ac:dyDescent="0.3">
      <c r="A5" t="s">
        <v>15</v>
      </c>
      <c r="B5">
        <v>0.99447189050703133</v>
      </c>
    </row>
    <row r="6" spans="1:9" x14ac:dyDescent="0.3">
      <c r="A6" t="s">
        <v>16</v>
      </c>
      <c r="B6">
        <v>0.99355053892486989</v>
      </c>
    </row>
    <row r="7" spans="1:9" x14ac:dyDescent="0.3">
      <c r="A7" t="s">
        <v>17</v>
      </c>
      <c r="B7">
        <v>49.935196099783326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2691414.8571428573</v>
      </c>
      <c r="D12">
        <v>2691414.8571428573</v>
      </c>
      <c r="E12">
        <v>1079.3620044305223</v>
      </c>
      <c r="F12">
        <v>5.2903243638926245E-8</v>
      </c>
    </row>
    <row r="13" spans="1:9" x14ac:dyDescent="0.3">
      <c r="A13" t="s">
        <v>21</v>
      </c>
      <c r="B13">
        <v>6</v>
      </c>
      <c r="C13">
        <v>14961.142857142893</v>
      </c>
      <c r="D13">
        <v>2493.5238095238155</v>
      </c>
    </row>
    <row r="14" spans="1:9" ht="15" thickBot="1" x14ac:dyDescent="0.35">
      <c r="A14" s="3" t="s">
        <v>22</v>
      </c>
      <c r="B14" s="3">
        <v>7</v>
      </c>
      <c r="C14" s="3">
        <v>2706376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-504467.71428571414</v>
      </c>
      <c r="C17">
        <v>15545.186544415634</v>
      </c>
      <c r="D17">
        <v>-32.451698977323389</v>
      </c>
      <c r="E17">
        <v>5.6937966240359144E-8</v>
      </c>
      <c r="F17">
        <v>-542505.41546950408</v>
      </c>
      <c r="G17">
        <v>-466430.01310192421</v>
      </c>
      <c r="H17">
        <v>-542505.41546950408</v>
      </c>
      <c r="I17">
        <v>-466430.01310192421</v>
      </c>
    </row>
    <row r="18" spans="1:9" ht="15" thickBot="1" x14ac:dyDescent="0.35">
      <c r="A18" s="3" t="s">
        <v>0</v>
      </c>
      <c r="B18" s="3">
        <v>253.14285714285708</v>
      </c>
      <c r="C18" s="3">
        <v>7.7051680392105535</v>
      </c>
      <c r="D18" s="3">
        <v>32.853645222874761</v>
      </c>
      <c r="E18" s="3">
        <v>5.290324363892643E-8</v>
      </c>
      <c r="F18" s="3">
        <v>234.28899015264932</v>
      </c>
      <c r="G18" s="3">
        <v>271.99672413306484</v>
      </c>
      <c r="H18" s="3">
        <v>234.28899015264932</v>
      </c>
      <c r="I18" s="3">
        <v>271.99672413306484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46</v>
      </c>
      <c r="C24" s="4" t="s">
        <v>38</v>
      </c>
      <c r="D24" s="4" t="s">
        <v>39</v>
      </c>
      <c r="F24" s="4" t="s">
        <v>41</v>
      </c>
      <c r="G24" s="4" t="s">
        <v>5</v>
      </c>
    </row>
    <row r="25" spans="1:9" x14ac:dyDescent="0.3">
      <c r="A25">
        <v>1</v>
      </c>
      <c r="B25">
        <v>5362</v>
      </c>
      <c r="C25">
        <v>72</v>
      </c>
      <c r="D25">
        <v>1.5573962746733385</v>
      </c>
      <c r="F25">
        <v>6.25</v>
      </c>
      <c r="G25">
        <v>5434</v>
      </c>
    </row>
    <row r="26" spans="1:9" x14ac:dyDescent="0.3">
      <c r="A26">
        <v>2</v>
      </c>
      <c r="B26">
        <v>5615.1428571428987</v>
      </c>
      <c r="C26">
        <v>8.8571428571012802</v>
      </c>
      <c r="D26">
        <v>0.19158446235970977</v>
      </c>
      <c r="F26">
        <v>18.75</v>
      </c>
      <c r="G26">
        <v>5624</v>
      </c>
    </row>
    <row r="27" spans="1:9" x14ac:dyDescent="0.3">
      <c r="A27">
        <v>3</v>
      </c>
      <c r="B27">
        <v>5868.2857142857392</v>
      </c>
      <c r="C27">
        <v>-47.285714285739232</v>
      </c>
      <c r="D27">
        <v>-1.0228138232483075</v>
      </c>
      <c r="F27">
        <v>31.25</v>
      </c>
      <c r="G27">
        <v>5821</v>
      </c>
    </row>
    <row r="28" spans="1:9" x14ac:dyDescent="0.3">
      <c r="A28">
        <v>4</v>
      </c>
      <c r="B28">
        <v>6121.4285714285797</v>
      </c>
      <c r="C28">
        <v>-61.428571428579744</v>
      </c>
      <c r="D28">
        <v>-1.3287309486302108</v>
      </c>
      <c r="F28">
        <v>43.75</v>
      </c>
      <c r="G28">
        <v>6060</v>
      </c>
    </row>
    <row r="29" spans="1:9" x14ac:dyDescent="0.3">
      <c r="A29">
        <v>5</v>
      </c>
      <c r="B29">
        <v>6374.5714285714203</v>
      </c>
      <c r="C29">
        <v>-13.571428571420256</v>
      </c>
      <c r="D29">
        <v>-0.29355683748785022</v>
      </c>
      <c r="F29">
        <v>56.25</v>
      </c>
      <c r="G29">
        <v>6361</v>
      </c>
    </row>
    <row r="30" spans="1:9" x14ac:dyDescent="0.3">
      <c r="A30">
        <v>6</v>
      </c>
      <c r="B30">
        <v>6627.714285714319</v>
      </c>
      <c r="C30">
        <v>-20.714285714318976</v>
      </c>
      <c r="D30">
        <v>-0.44806043616666008</v>
      </c>
      <c r="F30">
        <v>68.75</v>
      </c>
      <c r="G30">
        <v>6607</v>
      </c>
    </row>
    <row r="31" spans="1:9" x14ac:dyDescent="0.3">
      <c r="A31">
        <v>7</v>
      </c>
      <c r="B31">
        <v>6880.8571428571595</v>
      </c>
      <c r="C31">
        <v>7.1428571428405121</v>
      </c>
      <c r="D31">
        <v>0.15450359867755084</v>
      </c>
      <c r="F31">
        <v>81.25</v>
      </c>
      <c r="G31">
        <v>6888</v>
      </c>
    </row>
    <row r="32" spans="1:9" ht="15" thickBot="1" x14ac:dyDescent="0.35">
      <c r="A32" s="3">
        <v>8</v>
      </c>
      <c r="B32" s="3">
        <v>7134</v>
      </c>
      <c r="C32" s="3">
        <v>55</v>
      </c>
      <c r="D32" s="3">
        <v>1.1896777098199114</v>
      </c>
      <c r="F32" s="3">
        <v>93.75</v>
      </c>
      <c r="G32" s="3">
        <v>7189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1699-A1D0-4DED-B09B-048C0FFD588D}">
  <dimension ref="A1:I32"/>
  <sheetViews>
    <sheetView workbookViewId="0">
      <selection sqref="A1:I32"/>
    </sheetView>
  </sheetViews>
  <sheetFormatPr defaultRowHeight="14.4" x14ac:dyDescent="0.3"/>
  <cols>
    <col min="1" max="1" width="17.441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0.99713677657225064</v>
      </c>
    </row>
    <row r="5" spans="1:9" x14ac:dyDescent="0.3">
      <c r="A5" t="s">
        <v>15</v>
      </c>
      <c r="B5">
        <v>0.99428175119289841</v>
      </c>
    </row>
    <row r="6" spans="1:9" x14ac:dyDescent="0.3">
      <c r="A6" t="s">
        <v>16</v>
      </c>
      <c r="B6">
        <v>0.99332870972504816</v>
      </c>
    </row>
    <row r="7" spans="1:9" x14ac:dyDescent="0.3">
      <c r="A7" t="s">
        <v>17</v>
      </c>
      <c r="B7">
        <v>73.027188348554361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5563740.0535714282</v>
      </c>
      <c r="D12">
        <v>5563740.0535714282</v>
      </c>
      <c r="E12">
        <v>1043.2722863944987</v>
      </c>
      <c r="F12">
        <v>5.8556167748268338E-8</v>
      </c>
    </row>
    <row r="13" spans="1:9" x14ac:dyDescent="0.3">
      <c r="A13" t="s">
        <v>21</v>
      </c>
      <c r="B13">
        <v>6</v>
      </c>
      <c r="C13">
        <v>31997.821428571406</v>
      </c>
      <c r="D13">
        <v>5332.970238095234</v>
      </c>
    </row>
    <row r="14" spans="1:9" ht="15" thickBot="1" x14ac:dyDescent="0.35">
      <c r="A14" s="3" t="s">
        <v>22</v>
      </c>
      <c r="B14" s="3">
        <v>7</v>
      </c>
      <c r="C14" s="3">
        <v>5595737.875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-730190.57142857136</v>
      </c>
      <c r="C17">
        <v>22733.890208901761</v>
      </c>
      <c r="D17">
        <v>-32.1190330699607</v>
      </c>
      <c r="E17">
        <v>6.0550442547610438E-8</v>
      </c>
      <c r="F17">
        <v>-785818.39680336171</v>
      </c>
      <c r="G17">
        <v>-674562.74605378101</v>
      </c>
      <c r="H17">
        <v>-785818.39680336171</v>
      </c>
      <c r="I17">
        <v>-674562.74605378101</v>
      </c>
    </row>
    <row r="18" spans="1:9" ht="15" thickBot="1" x14ac:dyDescent="0.35">
      <c r="A18" s="3" t="s">
        <v>0</v>
      </c>
      <c r="B18" s="3">
        <v>363.96428571428567</v>
      </c>
      <c r="C18" s="3">
        <v>11.268339800494585</v>
      </c>
      <c r="D18" s="3">
        <v>32.299725794416553</v>
      </c>
      <c r="E18" s="3">
        <v>5.8556167748268338E-8</v>
      </c>
      <c r="F18" s="3">
        <v>336.39165151372691</v>
      </c>
      <c r="G18" s="3">
        <v>391.53691991484442</v>
      </c>
      <c r="H18" s="3">
        <v>336.39165151372691</v>
      </c>
      <c r="I18" s="3">
        <v>391.53691991484442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47</v>
      </c>
      <c r="C24" s="4" t="s">
        <v>38</v>
      </c>
      <c r="D24" s="4" t="s">
        <v>39</v>
      </c>
      <c r="F24" s="4" t="s">
        <v>41</v>
      </c>
      <c r="G24" s="4" t="s">
        <v>6</v>
      </c>
    </row>
    <row r="25" spans="1:9" x14ac:dyDescent="0.3">
      <c r="A25">
        <v>1</v>
      </c>
      <c r="B25">
        <v>2833.5</v>
      </c>
      <c r="C25">
        <v>-34.5</v>
      </c>
      <c r="D25">
        <v>-0.51027925158483867</v>
      </c>
      <c r="F25">
        <v>6.25</v>
      </c>
      <c r="G25">
        <v>2799</v>
      </c>
    </row>
    <row r="26" spans="1:9" x14ac:dyDescent="0.3">
      <c r="A26">
        <v>2</v>
      </c>
      <c r="B26">
        <v>3197.4642857142026</v>
      </c>
      <c r="C26">
        <v>-44.46428571420256</v>
      </c>
      <c r="D26">
        <v>-0.65765804163761488</v>
      </c>
      <c r="F26">
        <v>18.75</v>
      </c>
      <c r="G26">
        <v>3153</v>
      </c>
    </row>
    <row r="27" spans="1:9" x14ac:dyDescent="0.3">
      <c r="A27">
        <v>3</v>
      </c>
      <c r="B27">
        <v>3561.4285714285215</v>
      </c>
      <c r="C27">
        <v>0.57142857147846371</v>
      </c>
      <c r="D27">
        <v>8.451830254731129E-3</v>
      </c>
      <c r="F27">
        <v>31.25</v>
      </c>
      <c r="G27">
        <v>3562</v>
      </c>
    </row>
    <row r="28" spans="1:9" x14ac:dyDescent="0.3">
      <c r="A28">
        <v>4</v>
      </c>
      <c r="B28">
        <v>3925.3928571428405</v>
      </c>
      <c r="C28">
        <v>13.607142857159488</v>
      </c>
      <c r="D28">
        <v>0.20125920792345872</v>
      </c>
      <c r="F28">
        <v>43.75</v>
      </c>
      <c r="G28">
        <v>3939</v>
      </c>
    </row>
    <row r="29" spans="1:9" x14ac:dyDescent="0.3">
      <c r="A29">
        <v>5</v>
      </c>
      <c r="B29">
        <v>4289.3571428571595</v>
      </c>
      <c r="C29">
        <v>100.64285714284051</v>
      </c>
      <c r="D29">
        <v>1.488578603484304</v>
      </c>
      <c r="F29">
        <v>56.25</v>
      </c>
      <c r="G29">
        <v>4390</v>
      </c>
    </row>
    <row r="30" spans="1:9" x14ac:dyDescent="0.3">
      <c r="A30">
        <v>6</v>
      </c>
      <c r="B30">
        <v>4653.321428571362</v>
      </c>
      <c r="C30">
        <v>67.678571428637952</v>
      </c>
      <c r="D30">
        <v>1.0010136457083019</v>
      </c>
      <c r="F30">
        <v>68.75</v>
      </c>
      <c r="G30">
        <v>4721</v>
      </c>
    </row>
    <row r="31" spans="1:9" x14ac:dyDescent="0.3">
      <c r="A31">
        <v>7</v>
      </c>
      <c r="B31">
        <v>5017.285714285681</v>
      </c>
      <c r="C31">
        <v>13.714285714318976</v>
      </c>
      <c r="D31">
        <v>0.20284392609632843</v>
      </c>
      <c r="F31">
        <v>81.25</v>
      </c>
      <c r="G31">
        <v>5031</v>
      </c>
    </row>
    <row r="32" spans="1:9" ht="15" thickBot="1" x14ac:dyDescent="0.35">
      <c r="A32" s="3">
        <v>8</v>
      </c>
      <c r="B32" s="3">
        <v>5381.25</v>
      </c>
      <c r="C32" s="3">
        <v>-117.25</v>
      </c>
      <c r="D32" s="3">
        <v>-1.7342099202412269</v>
      </c>
      <c r="F32" s="3">
        <v>93.75</v>
      </c>
      <c r="G32" s="3">
        <v>5264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5674-7332-4F0C-967D-5425B755D4F5}">
  <dimension ref="A1:I32"/>
  <sheetViews>
    <sheetView workbookViewId="0">
      <selection activeCell="L18" sqref="L18"/>
    </sheetView>
  </sheetViews>
  <sheetFormatPr defaultRowHeight="14.4" x14ac:dyDescent="0.3"/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0.99528816869610248</v>
      </c>
    </row>
    <row r="5" spans="1:9" x14ac:dyDescent="0.3">
      <c r="A5" t="s">
        <v>15</v>
      </c>
      <c r="B5">
        <v>0.99059853874644133</v>
      </c>
    </row>
    <row r="6" spans="1:9" x14ac:dyDescent="0.3">
      <c r="A6" t="s">
        <v>16</v>
      </c>
      <c r="B6">
        <v>0.98903162853751481</v>
      </c>
    </row>
    <row r="7" spans="1:9" x14ac:dyDescent="0.3">
      <c r="A7" t="s">
        <v>17</v>
      </c>
      <c r="B7">
        <v>49.932831868548178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1576253.1488095238</v>
      </c>
      <c r="D12">
        <v>1576253.1488095238</v>
      </c>
      <c r="E12">
        <v>632.1986627588193</v>
      </c>
      <c r="F12">
        <v>2.6059927287956579E-7</v>
      </c>
    </row>
    <row r="13" spans="1:9" x14ac:dyDescent="0.3">
      <c r="A13" t="s">
        <v>21</v>
      </c>
      <c r="B13">
        <v>6</v>
      </c>
      <c r="C13">
        <v>14959.726190476204</v>
      </c>
      <c r="D13">
        <v>2493.2876984127006</v>
      </c>
    </row>
    <row r="14" spans="1:9" ht="15" thickBot="1" x14ac:dyDescent="0.35">
      <c r="A14" s="3" t="s">
        <v>22</v>
      </c>
      <c r="B14" s="3">
        <v>7</v>
      </c>
      <c r="C14" s="3">
        <v>1591212.875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-389251.46428571438</v>
      </c>
      <c r="C17">
        <v>15544.450542187646</v>
      </c>
      <c r="D17">
        <v>-25.041185163109223</v>
      </c>
      <c r="E17">
        <v>2.6700341031759583E-7</v>
      </c>
      <c r="F17">
        <v>-427287.36453693017</v>
      </c>
      <c r="G17">
        <v>-351215.56403449859</v>
      </c>
      <c r="H17">
        <v>-427287.36453693017</v>
      </c>
      <c r="I17">
        <v>-351215.56403449859</v>
      </c>
    </row>
    <row r="18" spans="1:9" ht="15" thickBot="1" x14ac:dyDescent="0.35">
      <c r="A18" s="3" t="s">
        <v>0</v>
      </c>
      <c r="B18" s="3">
        <v>193.72619047619051</v>
      </c>
      <c r="C18" s="3">
        <v>7.7048032304108851</v>
      </c>
      <c r="D18" s="3">
        <v>25.143561059619611</v>
      </c>
      <c r="E18" s="3">
        <v>2.6059927287956573E-7</v>
      </c>
      <c r="F18" s="3">
        <v>174.87321614095808</v>
      </c>
      <c r="G18" s="3">
        <v>212.57916481142294</v>
      </c>
      <c r="H18" s="3">
        <v>174.87321614095808</v>
      </c>
      <c r="I18" s="3">
        <v>212.57916481142294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48</v>
      </c>
      <c r="C24" s="4" t="s">
        <v>38</v>
      </c>
      <c r="D24" s="4" t="s">
        <v>39</v>
      </c>
      <c r="F24" s="4" t="s">
        <v>41</v>
      </c>
      <c r="G24" s="4" t="s">
        <v>7</v>
      </c>
    </row>
    <row r="25" spans="1:9" x14ac:dyDescent="0.3">
      <c r="A25">
        <v>1</v>
      </c>
      <c r="B25">
        <v>913.08333333331393</v>
      </c>
      <c r="C25">
        <v>-15.083333333313931</v>
      </c>
      <c r="D25">
        <v>-0.32627554704618633</v>
      </c>
      <c r="F25">
        <v>6.25</v>
      </c>
      <c r="G25">
        <v>898</v>
      </c>
    </row>
    <row r="26" spans="1:9" x14ac:dyDescent="0.3">
      <c r="A26">
        <v>2</v>
      </c>
      <c r="B26">
        <v>1106.8095238095266</v>
      </c>
      <c r="C26">
        <v>-49.809523809526581</v>
      </c>
      <c r="D26">
        <v>-1.0774561080055844</v>
      </c>
      <c r="F26">
        <v>18.75</v>
      </c>
      <c r="G26">
        <v>1057</v>
      </c>
    </row>
    <row r="27" spans="1:9" x14ac:dyDescent="0.3">
      <c r="A27">
        <v>3</v>
      </c>
      <c r="B27">
        <v>1300.535714285681</v>
      </c>
      <c r="C27">
        <v>70.464285714318976</v>
      </c>
      <c r="D27">
        <v>1.5242501680897969</v>
      </c>
      <c r="F27">
        <v>31.25</v>
      </c>
      <c r="G27">
        <v>1371</v>
      </c>
    </row>
    <row r="28" spans="1:9" x14ac:dyDescent="0.3">
      <c r="A28">
        <v>4</v>
      </c>
      <c r="B28">
        <v>1494.2619047618937</v>
      </c>
      <c r="C28">
        <v>39.738095238106325</v>
      </c>
      <c r="D28">
        <v>0.8595957190543605</v>
      </c>
      <c r="F28">
        <v>43.75</v>
      </c>
      <c r="G28">
        <v>1534</v>
      </c>
    </row>
    <row r="29" spans="1:9" x14ac:dyDescent="0.3">
      <c r="A29">
        <v>5</v>
      </c>
      <c r="B29">
        <v>1687.9880952380481</v>
      </c>
      <c r="C29">
        <v>-55.988095238048118</v>
      </c>
      <c r="D29">
        <v>-1.2111080487441963</v>
      </c>
      <c r="F29">
        <v>56.25</v>
      </c>
      <c r="G29">
        <v>1632</v>
      </c>
    </row>
    <row r="30" spans="1:9" x14ac:dyDescent="0.3">
      <c r="A30">
        <v>6</v>
      </c>
      <c r="B30">
        <v>1881.7142857142608</v>
      </c>
      <c r="C30">
        <v>43.285714285739232</v>
      </c>
      <c r="D30">
        <v>0.93633613974912644</v>
      </c>
      <c r="F30">
        <v>68.75</v>
      </c>
      <c r="G30">
        <v>1925</v>
      </c>
    </row>
    <row r="31" spans="1:9" x14ac:dyDescent="0.3">
      <c r="A31">
        <v>7</v>
      </c>
      <c r="B31">
        <v>2075.4404761904734</v>
      </c>
      <c r="C31">
        <v>-25.440476190473419</v>
      </c>
      <c r="D31">
        <v>-0.55031637256394716</v>
      </c>
      <c r="F31">
        <v>81.25</v>
      </c>
      <c r="G31">
        <v>2050</v>
      </c>
    </row>
    <row r="32" spans="1:9" ht="15" thickBot="1" x14ac:dyDescent="0.35">
      <c r="A32" s="3">
        <v>8</v>
      </c>
      <c r="B32" s="3">
        <v>2269.1666666666279</v>
      </c>
      <c r="C32" s="3">
        <v>-7.1666666666278616</v>
      </c>
      <c r="D32" s="3">
        <v>-0.15502595052959217</v>
      </c>
      <c r="F32" s="3">
        <v>93.75</v>
      </c>
      <c r="G32" s="3">
        <v>2262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0C19-9BD3-472C-8902-D46748BC22A7}">
  <dimension ref="A1:I32"/>
  <sheetViews>
    <sheetView workbookViewId="0">
      <selection activeCell="E6" sqref="E6"/>
    </sheetView>
  </sheetViews>
  <sheetFormatPr defaultRowHeight="14.4" x14ac:dyDescent="0.3"/>
  <cols>
    <col min="1" max="1" width="17.44140625" bestFit="1" customWidth="1"/>
    <col min="2" max="2" width="13.8867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9" width="12.6640625" bestFit="1" customWidth="1"/>
  </cols>
  <sheetData>
    <row r="1" spans="1:9" x14ac:dyDescent="0.3">
      <c r="A1" t="s">
        <v>12</v>
      </c>
    </row>
    <row r="2" spans="1:9" ht="15" thickBot="1" x14ac:dyDescent="0.35"/>
    <row r="3" spans="1:9" x14ac:dyDescent="0.3">
      <c r="A3" s="5" t="s">
        <v>13</v>
      </c>
      <c r="B3" s="5"/>
    </row>
    <row r="4" spans="1:9" x14ac:dyDescent="0.3">
      <c r="A4" t="s">
        <v>14</v>
      </c>
      <c r="B4">
        <v>0.99684666033460556</v>
      </c>
    </row>
    <row r="5" spans="1:9" x14ac:dyDescent="0.3">
      <c r="A5" t="s">
        <v>15</v>
      </c>
      <c r="B5">
        <v>0.99370326422025657</v>
      </c>
    </row>
    <row r="6" spans="1:9" x14ac:dyDescent="0.3">
      <c r="A6" t="s">
        <v>16</v>
      </c>
      <c r="B6">
        <v>0.99265380825696603</v>
      </c>
    </row>
    <row r="7" spans="1:9" x14ac:dyDescent="0.3">
      <c r="A7" t="s">
        <v>17</v>
      </c>
      <c r="B7">
        <v>108.49910393895206</v>
      </c>
    </row>
    <row r="8" spans="1:9" ht="15" thickBot="1" x14ac:dyDescent="0.35">
      <c r="A8" s="3" t="s">
        <v>18</v>
      </c>
      <c r="B8" s="3">
        <v>8</v>
      </c>
    </row>
    <row r="10" spans="1:9" ht="15" thickBot="1" x14ac:dyDescent="0.35">
      <c r="A10" t="s">
        <v>19</v>
      </c>
    </row>
    <row r="11" spans="1:9" x14ac:dyDescent="0.3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spans="1:9" x14ac:dyDescent="0.3">
      <c r="A12" t="s">
        <v>20</v>
      </c>
      <c r="B12">
        <v>1</v>
      </c>
      <c r="C12">
        <v>11146661.166666666</v>
      </c>
      <c r="D12">
        <v>11146661.166666666</v>
      </c>
      <c r="E12">
        <v>946.87466552145872</v>
      </c>
      <c r="F12">
        <v>7.8203212595561985E-8</v>
      </c>
    </row>
    <row r="13" spans="1:9" x14ac:dyDescent="0.3">
      <c r="A13" t="s">
        <v>21</v>
      </c>
      <c r="B13">
        <v>6</v>
      </c>
      <c r="C13">
        <v>70632.333333333139</v>
      </c>
      <c r="D13">
        <v>11772.055555555524</v>
      </c>
    </row>
    <row r="14" spans="1:9" ht="15" thickBot="1" x14ac:dyDescent="0.35">
      <c r="A14" s="3" t="s">
        <v>22</v>
      </c>
      <c r="B14" s="3">
        <v>7</v>
      </c>
      <c r="C14" s="3">
        <v>11217293.5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29</v>
      </c>
      <c r="C16" s="4" t="s">
        <v>17</v>
      </c>
      <c r="D16" s="4" t="s">
        <v>30</v>
      </c>
      <c r="E16" s="4" t="s">
        <v>31</v>
      </c>
      <c r="F16" s="4" t="s">
        <v>32</v>
      </c>
      <c r="G16" s="4" t="s">
        <v>33</v>
      </c>
      <c r="H16" s="4" t="s">
        <v>34</v>
      </c>
      <c r="I16" s="4" t="s">
        <v>35</v>
      </c>
    </row>
    <row r="17" spans="1:9" x14ac:dyDescent="0.3">
      <c r="A17" t="s">
        <v>23</v>
      </c>
      <c r="B17">
        <v>-1017410.4999999999</v>
      </c>
      <c r="C17">
        <v>33776.553260402026</v>
      </c>
      <c r="D17">
        <v>-30.12179757230475</v>
      </c>
      <c r="E17">
        <v>8.8818583326051958E-8</v>
      </c>
      <c r="F17">
        <v>-1100058.7484637068</v>
      </c>
      <c r="G17">
        <v>-934762.25153629296</v>
      </c>
      <c r="H17">
        <v>-1100058.7484637068</v>
      </c>
      <c r="I17">
        <v>-934762.25153629296</v>
      </c>
    </row>
    <row r="18" spans="1:9" ht="15" thickBot="1" x14ac:dyDescent="0.35">
      <c r="A18" s="3" t="s">
        <v>0</v>
      </c>
      <c r="B18" s="3">
        <v>515.16666666666663</v>
      </c>
      <c r="C18" s="3">
        <v>16.741775205665508</v>
      </c>
      <c r="D18" s="3">
        <v>30.771328627822658</v>
      </c>
      <c r="E18" s="3">
        <v>7.8203212595561985E-8</v>
      </c>
      <c r="F18" s="3">
        <v>474.2010185067187</v>
      </c>
      <c r="G18" s="3">
        <v>556.13231482661456</v>
      </c>
      <c r="H18" s="3">
        <v>474.2010185067187</v>
      </c>
      <c r="I18" s="3">
        <v>556.13231482661456</v>
      </c>
    </row>
    <row r="22" spans="1:9" x14ac:dyDescent="0.3">
      <c r="A22" t="s">
        <v>36</v>
      </c>
      <c r="F22" t="s">
        <v>40</v>
      </c>
    </row>
    <row r="23" spans="1:9" ht="15" thickBot="1" x14ac:dyDescent="0.35"/>
    <row r="24" spans="1:9" x14ac:dyDescent="0.3">
      <c r="A24" s="4" t="s">
        <v>37</v>
      </c>
      <c r="B24" s="4" t="s">
        <v>49</v>
      </c>
      <c r="C24" s="4" t="s">
        <v>38</v>
      </c>
      <c r="D24" s="4" t="s">
        <v>39</v>
      </c>
      <c r="F24" s="4" t="s">
        <v>41</v>
      </c>
      <c r="G24" s="4" t="s">
        <v>8</v>
      </c>
    </row>
    <row r="25" spans="1:9" x14ac:dyDescent="0.3">
      <c r="A25">
        <v>1</v>
      </c>
      <c r="B25">
        <v>20135.166666666744</v>
      </c>
      <c r="C25">
        <v>-96.166666666744277</v>
      </c>
      <c r="D25">
        <v>-0.95735234650417111</v>
      </c>
      <c r="F25">
        <v>6.25</v>
      </c>
      <c r="G25">
        <v>20039</v>
      </c>
    </row>
    <row r="26" spans="1:9" x14ac:dyDescent="0.3">
      <c r="A26">
        <v>2</v>
      </c>
      <c r="B26">
        <v>20650.333333333372</v>
      </c>
      <c r="C26">
        <v>-86.333333333372138</v>
      </c>
      <c r="D26">
        <v>-0.85946016549217219</v>
      </c>
      <c r="F26">
        <v>18.75</v>
      </c>
      <c r="G26">
        <v>20564</v>
      </c>
    </row>
    <row r="27" spans="1:9" x14ac:dyDescent="0.3">
      <c r="A27">
        <v>3</v>
      </c>
      <c r="B27">
        <v>21165.5</v>
      </c>
      <c r="C27">
        <v>76.5</v>
      </c>
      <c r="D27">
        <v>0.76156798448017315</v>
      </c>
      <c r="F27">
        <v>31.25</v>
      </c>
      <c r="G27">
        <v>21242</v>
      </c>
    </row>
    <row r="28" spans="1:9" x14ac:dyDescent="0.3">
      <c r="A28">
        <v>4</v>
      </c>
      <c r="B28">
        <v>21680.666666666744</v>
      </c>
      <c r="C28">
        <v>133.33333333325572</v>
      </c>
      <c r="D28">
        <v>1.3273516069363485</v>
      </c>
      <c r="F28">
        <v>43.75</v>
      </c>
      <c r="G28">
        <v>21814</v>
      </c>
    </row>
    <row r="29" spans="1:9" x14ac:dyDescent="0.3">
      <c r="A29">
        <v>5</v>
      </c>
      <c r="B29">
        <v>22195.833333333372</v>
      </c>
      <c r="C29">
        <v>33.166666666627862</v>
      </c>
      <c r="D29">
        <v>0.33017871222522255</v>
      </c>
      <c r="F29">
        <v>56.25</v>
      </c>
      <c r="G29">
        <v>22229</v>
      </c>
    </row>
    <row r="30" spans="1:9" x14ac:dyDescent="0.3">
      <c r="A30">
        <v>6</v>
      </c>
      <c r="B30">
        <v>22711</v>
      </c>
      <c r="C30">
        <v>101</v>
      </c>
      <c r="D30">
        <v>1.0054688422548692</v>
      </c>
      <c r="F30">
        <v>68.75</v>
      </c>
      <c r="G30">
        <v>22812</v>
      </c>
    </row>
    <row r="31" spans="1:9" x14ac:dyDescent="0.3">
      <c r="A31">
        <v>7</v>
      </c>
      <c r="B31">
        <v>23226.166666666744</v>
      </c>
      <c r="C31">
        <v>-26.166666666744277</v>
      </c>
      <c r="D31">
        <v>-0.2604927528621826</v>
      </c>
      <c r="F31">
        <v>81.25</v>
      </c>
      <c r="G31">
        <v>23200</v>
      </c>
    </row>
    <row r="32" spans="1:9" ht="15" thickBot="1" x14ac:dyDescent="0.35">
      <c r="A32" s="3">
        <v>8</v>
      </c>
      <c r="B32" s="3">
        <v>23741.333333333372</v>
      </c>
      <c r="C32" s="3">
        <v>-135.33333333337214</v>
      </c>
      <c r="D32" s="3">
        <v>-1.3472618810415642</v>
      </c>
      <c r="F32" s="3">
        <v>93.75</v>
      </c>
      <c r="G32" s="3">
        <v>23606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16-24</vt:lpstr>
      <vt:lpstr>25-34</vt:lpstr>
      <vt:lpstr>35-44</vt:lpstr>
      <vt:lpstr>45-54</vt:lpstr>
      <vt:lpstr>55-64</vt:lpstr>
      <vt:lpstr>65-74</vt:lpstr>
      <vt:lpstr>75+</vt:lpstr>
      <vt:lpstr>Male</vt:lpstr>
      <vt:lpstr>Female</vt:lpstr>
      <vt:lpstr>Ethnic</vt:lpstr>
      <vt:lpstr>Economic</vt:lpstr>
      <vt:lpstr>Sheet20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RadhaKrishnan.M</dc:creator>
  <cp:lastModifiedBy>RadhaKrishnan.M</cp:lastModifiedBy>
  <dcterms:created xsi:type="dcterms:W3CDTF">2021-12-10T02:40:10Z</dcterms:created>
  <dcterms:modified xsi:type="dcterms:W3CDTF">2023-02-18T13:04:58Z</dcterms:modified>
</cp:coreProperties>
</file>