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chel\Desktop\RESEARCH\libadop\repo\"/>
    </mc:Choice>
  </mc:AlternateContent>
  <bookViews>
    <workbookView xWindow="0" yWindow="0" windowWidth="23016" windowHeight="9168" activeTab="1"/>
  </bookViews>
  <sheets>
    <sheet name="parameter_results_combined.xlsx" sheetId="1" r:id="rId1"/>
    <sheet name="Sheet2" sheetId="3" r:id="rId2"/>
  </sheets>
  <calcPr calcId="0"/>
</workbook>
</file>

<file path=xl/calcChain.xml><?xml version="1.0" encoding="utf-8"?>
<calcChain xmlns="http://schemas.openxmlformats.org/spreadsheetml/2006/main">
  <c r="L2" i="3" l="1"/>
  <c r="L3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4" i="3"/>
  <c r="AE11" i="1"/>
  <c r="AE16" i="1"/>
  <c r="AE21" i="1"/>
  <c r="AE26" i="1"/>
  <c r="AE31" i="1"/>
  <c r="AE36" i="1"/>
  <c r="AE41" i="1"/>
  <c r="AE46" i="1"/>
  <c r="AE51" i="1"/>
  <c r="AE56" i="1"/>
  <c r="AE61" i="1"/>
  <c r="AE66" i="1"/>
  <c r="AE71" i="1"/>
  <c r="AE76" i="1"/>
  <c r="AE81" i="1"/>
  <c r="AE86" i="1"/>
  <c r="AE91" i="1"/>
  <c r="AE6" i="1"/>
  <c r="AD16" i="1"/>
  <c r="AD21" i="1"/>
  <c r="AD26" i="1"/>
  <c r="AD31" i="1"/>
  <c r="AD36" i="1"/>
  <c r="AD41" i="1"/>
  <c r="AD46" i="1"/>
  <c r="AD51" i="1"/>
  <c r="AD56" i="1"/>
  <c r="AD61" i="1"/>
  <c r="AD66" i="1"/>
  <c r="AD71" i="1"/>
  <c r="AD76" i="1"/>
  <c r="AD81" i="1"/>
  <c r="AD86" i="1"/>
  <c r="AD91" i="1"/>
  <c r="AD11" i="1"/>
  <c r="AD6" i="1"/>
</calcChain>
</file>

<file path=xl/sharedStrings.xml><?xml version="1.0" encoding="utf-8"?>
<sst xmlns="http://schemas.openxmlformats.org/spreadsheetml/2006/main" count="453" uniqueCount="37">
  <si>
    <t>test#</t>
  </si>
  <si>
    <t>filter_repeat</t>
  </si>
  <si>
    <t>downsample_ratio</t>
  </si>
  <si>
    <t>training_start_year</t>
  </si>
  <si>
    <t>training_start_month</t>
  </si>
  <si>
    <t>training_end_year</t>
  </si>
  <si>
    <t>training_end_month</t>
  </si>
  <si>
    <t>training month count</t>
  </si>
  <si>
    <t>training days</t>
  </si>
  <si>
    <t>testing_year</t>
  </si>
  <si>
    <t>testing_month_first</t>
  </si>
  <si>
    <t>testing_month_last</t>
  </si>
  <si>
    <t>testing month count</t>
  </si>
  <si>
    <t>features</t>
  </si>
  <si>
    <t>penalty</t>
  </si>
  <si>
    <t>fit_intercept</t>
  </si>
  <si>
    <t>loss</t>
  </si>
  <si>
    <t>shuffle</t>
  </si>
  <si>
    <t>alpha</t>
  </si>
  <si>
    <t>num_iter</t>
  </si>
  <si>
    <t>true_pos</t>
  </si>
  <si>
    <t>true_neg</t>
  </si>
  <si>
    <t>false_pos</t>
  </si>
  <si>
    <t>false_neg</t>
  </si>
  <si>
    <t>precision</t>
  </si>
  <si>
    <t>recall</t>
  </si>
  <si>
    <t>f1-score</t>
  </si>
  <si>
    <t>AUROC</t>
  </si>
  <si>
    <t>all</t>
  </si>
  <si>
    <t>CUPLS</t>
  </si>
  <si>
    <t>l1</t>
  </si>
  <si>
    <t>squared_hinge</t>
  </si>
  <si>
    <t>l2</t>
  </si>
  <si>
    <t>elasticnet</t>
  </si>
  <si>
    <t>avg AUROC</t>
  </si>
  <si>
    <t>std dev</t>
  </si>
  <si>
    <t>really, any of those top 6 are pretty much the 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</si>
</sst>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1"/>
  <sheetViews>
    <sheetView topLeftCell="L1" workbookViewId="0">
      <selection activeCell="AD1" sqref="AD1:AE1048576"/>
    </sheetView>
  </sheetViews>
  <sheetFormatPr defaultRowHeight="14.4" x14ac:dyDescent="0.3"/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31" x14ac:dyDescent="0.3">
      <c r="A2">
        <v>0</v>
      </c>
      <c r="B2" t="b">
        <v>0</v>
      </c>
      <c r="C2">
        <v>2</v>
      </c>
      <c r="D2">
        <v>2017</v>
      </c>
      <c r="E2">
        <v>12</v>
      </c>
      <c r="F2">
        <v>2017</v>
      </c>
      <c r="G2">
        <v>12</v>
      </c>
      <c r="H2">
        <v>1</v>
      </c>
      <c r="I2" t="s">
        <v>28</v>
      </c>
      <c r="J2">
        <v>2018</v>
      </c>
      <c r="K2">
        <v>1</v>
      </c>
      <c r="L2">
        <v>1</v>
      </c>
      <c r="M2">
        <v>1</v>
      </c>
      <c r="N2" t="s">
        <v>29</v>
      </c>
      <c r="O2" t="s">
        <v>30</v>
      </c>
      <c r="P2" t="b">
        <v>0</v>
      </c>
      <c r="Q2" t="s">
        <v>31</v>
      </c>
      <c r="R2" t="b">
        <v>1</v>
      </c>
      <c r="S2">
        <v>1</v>
      </c>
      <c r="T2">
        <v>50</v>
      </c>
      <c r="U2">
        <v>0</v>
      </c>
      <c r="V2">
        <v>2912846</v>
      </c>
      <c r="W2">
        <v>0</v>
      </c>
      <c r="X2">
        <v>1946</v>
      </c>
      <c r="Y2">
        <v>0</v>
      </c>
      <c r="Z2">
        <v>0</v>
      </c>
      <c r="AA2">
        <v>0</v>
      </c>
      <c r="AB2">
        <v>0.5</v>
      </c>
    </row>
    <row r="3" spans="1:31" x14ac:dyDescent="0.3">
      <c r="A3">
        <v>0</v>
      </c>
      <c r="B3" t="b">
        <v>0</v>
      </c>
      <c r="C3">
        <v>2</v>
      </c>
      <c r="D3">
        <v>2017</v>
      </c>
      <c r="E3">
        <v>12</v>
      </c>
      <c r="F3">
        <v>2017</v>
      </c>
      <c r="G3">
        <v>12</v>
      </c>
      <c r="H3">
        <v>1</v>
      </c>
      <c r="I3" t="s">
        <v>28</v>
      </c>
      <c r="J3">
        <v>2018</v>
      </c>
      <c r="K3">
        <v>1</v>
      </c>
      <c r="L3">
        <v>1</v>
      </c>
      <c r="M3">
        <v>1</v>
      </c>
      <c r="N3" t="s">
        <v>29</v>
      </c>
      <c r="O3" t="s">
        <v>30</v>
      </c>
      <c r="P3" t="b">
        <v>0</v>
      </c>
      <c r="Q3" t="s">
        <v>31</v>
      </c>
      <c r="R3" t="b">
        <v>1</v>
      </c>
      <c r="S3">
        <v>1</v>
      </c>
      <c r="T3">
        <v>50</v>
      </c>
      <c r="U3">
        <v>0</v>
      </c>
      <c r="V3">
        <v>2912846</v>
      </c>
      <c r="W3">
        <v>0</v>
      </c>
      <c r="X3">
        <v>1946</v>
      </c>
      <c r="Y3">
        <v>0</v>
      </c>
      <c r="Z3">
        <v>0</v>
      </c>
      <c r="AA3">
        <v>0</v>
      </c>
      <c r="AB3">
        <v>0.5</v>
      </c>
    </row>
    <row r="4" spans="1:31" x14ac:dyDescent="0.3">
      <c r="A4">
        <v>0</v>
      </c>
      <c r="B4" t="b">
        <v>0</v>
      </c>
      <c r="C4">
        <v>2</v>
      </c>
      <c r="D4">
        <v>2017</v>
      </c>
      <c r="E4">
        <v>12</v>
      </c>
      <c r="F4">
        <v>2017</v>
      </c>
      <c r="G4">
        <v>12</v>
      </c>
      <c r="H4">
        <v>1</v>
      </c>
      <c r="I4" t="s">
        <v>28</v>
      </c>
      <c r="J4">
        <v>2018</v>
      </c>
      <c r="K4">
        <v>1</v>
      </c>
      <c r="L4">
        <v>1</v>
      </c>
      <c r="M4">
        <v>1</v>
      </c>
      <c r="N4" t="s">
        <v>29</v>
      </c>
      <c r="O4" t="s">
        <v>30</v>
      </c>
      <c r="P4" t="b">
        <v>0</v>
      </c>
      <c r="Q4" t="s">
        <v>31</v>
      </c>
      <c r="R4" t="b">
        <v>1</v>
      </c>
      <c r="S4">
        <v>1</v>
      </c>
      <c r="T4">
        <v>50</v>
      </c>
      <c r="U4">
        <v>0</v>
      </c>
      <c r="V4">
        <v>2912846</v>
      </c>
      <c r="W4">
        <v>0</v>
      </c>
      <c r="X4">
        <v>1946</v>
      </c>
      <c r="Y4">
        <v>0</v>
      </c>
      <c r="Z4">
        <v>0</v>
      </c>
      <c r="AA4">
        <v>0</v>
      </c>
      <c r="AB4">
        <v>0.5</v>
      </c>
    </row>
    <row r="5" spans="1:31" x14ac:dyDescent="0.3">
      <c r="A5">
        <v>0</v>
      </c>
      <c r="B5" t="b">
        <v>0</v>
      </c>
      <c r="C5">
        <v>2</v>
      </c>
      <c r="D5">
        <v>2017</v>
      </c>
      <c r="E5">
        <v>12</v>
      </c>
      <c r="F5">
        <v>2017</v>
      </c>
      <c r="G5">
        <v>12</v>
      </c>
      <c r="H5">
        <v>1</v>
      </c>
      <c r="I5" t="s">
        <v>28</v>
      </c>
      <c r="J5">
        <v>2018</v>
      </c>
      <c r="K5">
        <v>1</v>
      </c>
      <c r="L5">
        <v>1</v>
      </c>
      <c r="M5">
        <v>1</v>
      </c>
      <c r="N5" t="s">
        <v>29</v>
      </c>
      <c r="O5" t="s">
        <v>30</v>
      </c>
      <c r="P5" t="b">
        <v>0</v>
      </c>
      <c r="Q5" t="s">
        <v>31</v>
      </c>
      <c r="R5" t="b">
        <v>1</v>
      </c>
      <c r="S5">
        <v>1</v>
      </c>
      <c r="T5">
        <v>50</v>
      </c>
      <c r="U5">
        <v>0</v>
      </c>
      <c r="V5">
        <v>2912846</v>
      </c>
      <c r="W5">
        <v>0</v>
      </c>
      <c r="X5">
        <v>1946</v>
      </c>
      <c r="Y5">
        <v>0</v>
      </c>
      <c r="Z5">
        <v>0</v>
      </c>
      <c r="AA5">
        <v>0</v>
      </c>
      <c r="AB5">
        <v>0.5</v>
      </c>
    </row>
    <row r="6" spans="1:31" x14ac:dyDescent="0.3">
      <c r="A6">
        <v>0</v>
      </c>
      <c r="B6" t="b">
        <v>0</v>
      </c>
      <c r="C6">
        <v>2</v>
      </c>
      <c r="D6">
        <v>2017</v>
      </c>
      <c r="E6">
        <v>12</v>
      </c>
      <c r="F6">
        <v>2017</v>
      </c>
      <c r="G6">
        <v>12</v>
      </c>
      <c r="H6">
        <v>1</v>
      </c>
      <c r="I6" t="s">
        <v>28</v>
      </c>
      <c r="J6">
        <v>2018</v>
      </c>
      <c r="K6">
        <v>1</v>
      </c>
      <c r="L6">
        <v>1</v>
      </c>
      <c r="M6">
        <v>1</v>
      </c>
      <c r="N6" t="s">
        <v>29</v>
      </c>
      <c r="O6" t="s">
        <v>30</v>
      </c>
      <c r="P6" t="b">
        <v>0</v>
      </c>
      <c r="Q6" t="s">
        <v>31</v>
      </c>
      <c r="R6" t="b">
        <v>1</v>
      </c>
      <c r="S6">
        <v>1</v>
      </c>
      <c r="T6">
        <v>50</v>
      </c>
      <c r="U6">
        <v>0</v>
      </c>
      <c r="V6">
        <v>2912846</v>
      </c>
      <c r="W6">
        <v>0</v>
      </c>
      <c r="X6">
        <v>1946</v>
      </c>
      <c r="Y6">
        <v>0</v>
      </c>
      <c r="Z6">
        <v>0</v>
      </c>
      <c r="AA6">
        <v>0</v>
      </c>
      <c r="AB6">
        <v>0.5</v>
      </c>
      <c r="AD6">
        <f>AVERAGE(AB2:AB6)</f>
        <v>0.5</v>
      </c>
      <c r="AE6">
        <f>_xlfn.STDEV.P(AB2:AB6)</f>
        <v>0</v>
      </c>
    </row>
    <row r="7" spans="1:31" x14ac:dyDescent="0.3">
      <c r="A7">
        <v>1</v>
      </c>
      <c r="B7" t="b">
        <v>0</v>
      </c>
      <c r="C7">
        <v>2</v>
      </c>
      <c r="D7">
        <v>2017</v>
      </c>
      <c r="E7">
        <v>12</v>
      </c>
      <c r="F7">
        <v>2017</v>
      </c>
      <c r="G7">
        <v>12</v>
      </c>
      <c r="H7">
        <v>1</v>
      </c>
      <c r="I7" t="s">
        <v>28</v>
      </c>
      <c r="J7">
        <v>2018</v>
      </c>
      <c r="K7">
        <v>1</v>
      </c>
      <c r="L7">
        <v>1</v>
      </c>
      <c r="M7">
        <v>1</v>
      </c>
      <c r="N7" t="s">
        <v>29</v>
      </c>
      <c r="O7" t="s">
        <v>32</v>
      </c>
      <c r="P7" t="b">
        <v>0</v>
      </c>
      <c r="Q7" t="s">
        <v>31</v>
      </c>
      <c r="R7" t="b">
        <v>1</v>
      </c>
      <c r="S7">
        <v>1</v>
      </c>
      <c r="T7">
        <v>50</v>
      </c>
      <c r="U7">
        <v>668</v>
      </c>
      <c r="V7">
        <v>2752909</v>
      </c>
      <c r="W7">
        <v>159937</v>
      </c>
      <c r="X7">
        <v>1278</v>
      </c>
      <c r="Y7">
        <v>4.15927274991438E-3</v>
      </c>
      <c r="Z7">
        <v>0.34326824254881799</v>
      </c>
      <c r="AA7">
        <v>8.2189589728761999E-3</v>
      </c>
      <c r="AB7">
        <v>0.64418038702275204</v>
      </c>
    </row>
    <row r="8" spans="1:31" x14ac:dyDescent="0.3">
      <c r="A8">
        <v>1</v>
      </c>
      <c r="B8" t="b">
        <v>0</v>
      </c>
      <c r="C8">
        <v>2</v>
      </c>
      <c r="D8">
        <v>2017</v>
      </c>
      <c r="E8">
        <v>12</v>
      </c>
      <c r="F8">
        <v>2017</v>
      </c>
      <c r="G8">
        <v>12</v>
      </c>
      <c r="H8">
        <v>1</v>
      </c>
      <c r="I8" t="s">
        <v>28</v>
      </c>
      <c r="J8">
        <v>2018</v>
      </c>
      <c r="K8">
        <v>1</v>
      </c>
      <c r="L8">
        <v>1</v>
      </c>
      <c r="M8">
        <v>1</v>
      </c>
      <c r="N8" t="s">
        <v>29</v>
      </c>
      <c r="O8" t="s">
        <v>32</v>
      </c>
      <c r="P8" t="b">
        <v>0</v>
      </c>
      <c r="Q8" t="s">
        <v>31</v>
      </c>
      <c r="R8" t="b">
        <v>1</v>
      </c>
      <c r="S8">
        <v>1</v>
      </c>
      <c r="T8">
        <v>50</v>
      </c>
      <c r="U8">
        <v>686</v>
      </c>
      <c r="V8">
        <v>2754277</v>
      </c>
      <c r="W8">
        <v>158569</v>
      </c>
      <c r="X8">
        <v>1260</v>
      </c>
      <c r="Y8">
        <v>4.3075570625725999E-3</v>
      </c>
      <c r="Z8">
        <v>0.35251798561150999</v>
      </c>
      <c r="AA8">
        <v>8.5111134546311702E-3</v>
      </c>
      <c r="AB8">
        <v>0.64904008044306905</v>
      </c>
    </row>
    <row r="9" spans="1:31" x14ac:dyDescent="0.3">
      <c r="A9">
        <v>1</v>
      </c>
      <c r="B9" t="b">
        <v>0</v>
      </c>
      <c r="C9">
        <v>2</v>
      </c>
      <c r="D9">
        <v>2017</v>
      </c>
      <c r="E9">
        <v>12</v>
      </c>
      <c r="F9">
        <v>2017</v>
      </c>
      <c r="G9">
        <v>12</v>
      </c>
      <c r="H9">
        <v>1</v>
      </c>
      <c r="I9" t="s">
        <v>28</v>
      </c>
      <c r="J9">
        <v>2018</v>
      </c>
      <c r="K9">
        <v>1</v>
      </c>
      <c r="L9">
        <v>1</v>
      </c>
      <c r="M9">
        <v>1</v>
      </c>
      <c r="N9" t="s">
        <v>29</v>
      </c>
      <c r="O9" t="s">
        <v>32</v>
      </c>
      <c r="P9" t="b">
        <v>0</v>
      </c>
      <c r="Q9" t="s">
        <v>31</v>
      </c>
      <c r="R9" t="b">
        <v>1</v>
      </c>
      <c r="S9">
        <v>1</v>
      </c>
      <c r="T9">
        <v>50</v>
      </c>
      <c r="U9">
        <v>690</v>
      </c>
      <c r="V9">
        <v>2747964</v>
      </c>
      <c r="W9">
        <v>164882</v>
      </c>
      <c r="X9">
        <v>1256</v>
      </c>
      <c r="Y9">
        <v>4.1673712946633402E-3</v>
      </c>
      <c r="Z9">
        <v>0.35457348406988598</v>
      </c>
      <c r="AA9">
        <v>8.2379207010589896E-3</v>
      </c>
      <c r="AB9">
        <v>0.64898418158375504</v>
      </c>
    </row>
    <row r="10" spans="1:31" x14ac:dyDescent="0.3">
      <c r="A10">
        <v>1</v>
      </c>
      <c r="B10" t="b">
        <v>0</v>
      </c>
      <c r="C10">
        <v>2</v>
      </c>
      <c r="D10">
        <v>2017</v>
      </c>
      <c r="E10">
        <v>12</v>
      </c>
      <c r="F10">
        <v>2017</v>
      </c>
      <c r="G10">
        <v>12</v>
      </c>
      <c r="H10">
        <v>1</v>
      </c>
      <c r="I10" t="s">
        <v>28</v>
      </c>
      <c r="J10">
        <v>2018</v>
      </c>
      <c r="K10">
        <v>1</v>
      </c>
      <c r="L10">
        <v>1</v>
      </c>
      <c r="M10">
        <v>1</v>
      </c>
      <c r="N10" t="s">
        <v>29</v>
      </c>
      <c r="O10" t="s">
        <v>32</v>
      </c>
      <c r="P10" t="b">
        <v>0</v>
      </c>
      <c r="Q10" t="s">
        <v>31</v>
      </c>
      <c r="R10" t="b">
        <v>1</v>
      </c>
      <c r="S10">
        <v>1</v>
      </c>
      <c r="T10">
        <v>50</v>
      </c>
      <c r="U10">
        <v>665</v>
      </c>
      <c r="V10">
        <v>2767504</v>
      </c>
      <c r="W10">
        <v>145342</v>
      </c>
      <c r="X10">
        <v>1281</v>
      </c>
      <c r="Y10">
        <v>4.55457615045854E-3</v>
      </c>
      <c r="Z10">
        <v>0.34172661870503501</v>
      </c>
      <c r="AA10">
        <v>8.9893412097084794E-3</v>
      </c>
      <c r="AB10">
        <v>0.64591485687682904</v>
      </c>
    </row>
    <row r="11" spans="1:31" x14ac:dyDescent="0.3">
      <c r="A11">
        <v>1</v>
      </c>
      <c r="B11" t="b">
        <v>0</v>
      </c>
      <c r="C11">
        <v>2</v>
      </c>
      <c r="D11">
        <v>2017</v>
      </c>
      <c r="E11">
        <v>12</v>
      </c>
      <c r="F11">
        <v>2017</v>
      </c>
      <c r="G11">
        <v>12</v>
      </c>
      <c r="H11">
        <v>1</v>
      </c>
      <c r="I11" t="s">
        <v>28</v>
      </c>
      <c r="J11">
        <v>2018</v>
      </c>
      <c r="K11">
        <v>1</v>
      </c>
      <c r="L11">
        <v>1</v>
      </c>
      <c r="M11">
        <v>1</v>
      </c>
      <c r="N11" t="s">
        <v>29</v>
      </c>
      <c r="O11" t="s">
        <v>32</v>
      </c>
      <c r="P11" t="b">
        <v>0</v>
      </c>
      <c r="Q11" t="s">
        <v>31</v>
      </c>
      <c r="R11" t="b">
        <v>1</v>
      </c>
      <c r="S11">
        <v>1</v>
      </c>
      <c r="T11">
        <v>50</v>
      </c>
      <c r="U11">
        <v>653</v>
      </c>
      <c r="V11">
        <v>2769847</v>
      </c>
      <c r="W11">
        <v>142999</v>
      </c>
      <c r="X11">
        <v>1293</v>
      </c>
      <c r="Y11">
        <v>4.5457076824548196E-3</v>
      </c>
      <c r="Z11">
        <v>0.33556012332990698</v>
      </c>
      <c r="AA11">
        <v>8.9699034327394601E-3</v>
      </c>
      <c r="AB11">
        <v>0.64323379317015505</v>
      </c>
      <c r="AD11">
        <f>AVERAGE(AB7:AB11)</f>
        <v>0.64627065981931209</v>
      </c>
      <c r="AE11">
        <f t="shared" ref="AE11" si="0">_xlfn.STDEV.P(AB7:AB11)</f>
        <v>2.3979693951373428E-3</v>
      </c>
    </row>
    <row r="12" spans="1:31" x14ac:dyDescent="0.3">
      <c r="A12">
        <v>2</v>
      </c>
      <c r="B12" t="b">
        <v>0</v>
      </c>
      <c r="C12">
        <v>2</v>
      </c>
      <c r="D12">
        <v>2017</v>
      </c>
      <c r="E12">
        <v>12</v>
      </c>
      <c r="F12">
        <v>2017</v>
      </c>
      <c r="G12">
        <v>12</v>
      </c>
      <c r="H12">
        <v>1</v>
      </c>
      <c r="I12" t="s">
        <v>28</v>
      </c>
      <c r="J12">
        <v>2018</v>
      </c>
      <c r="K12">
        <v>1</v>
      </c>
      <c r="L12">
        <v>1</v>
      </c>
      <c r="M12">
        <v>1</v>
      </c>
      <c r="N12" t="s">
        <v>29</v>
      </c>
      <c r="O12" t="s">
        <v>33</v>
      </c>
      <c r="P12" t="b">
        <v>0</v>
      </c>
      <c r="Q12" t="s">
        <v>31</v>
      </c>
      <c r="R12" t="b">
        <v>1</v>
      </c>
      <c r="S12">
        <v>1</v>
      </c>
      <c r="T12">
        <v>50</v>
      </c>
      <c r="U12">
        <v>0</v>
      </c>
      <c r="V12">
        <v>2912846</v>
      </c>
      <c r="W12">
        <v>0</v>
      </c>
      <c r="X12">
        <v>1946</v>
      </c>
      <c r="Y12">
        <v>0</v>
      </c>
      <c r="Z12">
        <v>0</v>
      </c>
      <c r="AA12">
        <v>0</v>
      </c>
      <c r="AB12">
        <v>0.5</v>
      </c>
    </row>
    <row r="13" spans="1:31" x14ac:dyDescent="0.3">
      <c r="A13">
        <v>2</v>
      </c>
      <c r="B13" t="b">
        <v>0</v>
      </c>
      <c r="C13">
        <v>2</v>
      </c>
      <c r="D13">
        <v>2017</v>
      </c>
      <c r="E13">
        <v>12</v>
      </c>
      <c r="F13">
        <v>2017</v>
      </c>
      <c r="G13">
        <v>12</v>
      </c>
      <c r="H13">
        <v>1</v>
      </c>
      <c r="I13" t="s">
        <v>28</v>
      </c>
      <c r="J13">
        <v>2018</v>
      </c>
      <c r="K13">
        <v>1</v>
      </c>
      <c r="L13">
        <v>1</v>
      </c>
      <c r="M13">
        <v>1</v>
      </c>
      <c r="N13" t="s">
        <v>29</v>
      </c>
      <c r="O13" t="s">
        <v>33</v>
      </c>
      <c r="P13" t="b">
        <v>0</v>
      </c>
      <c r="Q13" t="s">
        <v>31</v>
      </c>
      <c r="R13" t="b">
        <v>1</v>
      </c>
      <c r="S13">
        <v>1</v>
      </c>
      <c r="T13">
        <v>50</v>
      </c>
      <c r="U13">
        <v>0</v>
      </c>
      <c r="V13">
        <v>2912846</v>
      </c>
      <c r="W13">
        <v>0</v>
      </c>
      <c r="X13">
        <v>1946</v>
      </c>
      <c r="Y13">
        <v>0</v>
      </c>
      <c r="Z13">
        <v>0</v>
      </c>
      <c r="AA13">
        <v>0</v>
      </c>
      <c r="AB13">
        <v>0.5</v>
      </c>
    </row>
    <row r="14" spans="1:31" x14ac:dyDescent="0.3">
      <c r="A14">
        <v>2</v>
      </c>
      <c r="B14" t="b">
        <v>0</v>
      </c>
      <c r="C14">
        <v>2</v>
      </c>
      <c r="D14">
        <v>2017</v>
      </c>
      <c r="E14">
        <v>12</v>
      </c>
      <c r="F14">
        <v>2017</v>
      </c>
      <c r="G14">
        <v>12</v>
      </c>
      <c r="H14">
        <v>1</v>
      </c>
      <c r="I14" t="s">
        <v>28</v>
      </c>
      <c r="J14">
        <v>2018</v>
      </c>
      <c r="K14">
        <v>1</v>
      </c>
      <c r="L14">
        <v>1</v>
      </c>
      <c r="M14">
        <v>1</v>
      </c>
      <c r="N14" t="s">
        <v>29</v>
      </c>
      <c r="O14" t="s">
        <v>33</v>
      </c>
      <c r="P14" t="b">
        <v>0</v>
      </c>
      <c r="Q14" t="s">
        <v>31</v>
      </c>
      <c r="R14" t="b">
        <v>1</v>
      </c>
      <c r="S14">
        <v>1</v>
      </c>
      <c r="T14">
        <v>50</v>
      </c>
      <c r="U14">
        <v>0</v>
      </c>
      <c r="V14">
        <v>2912846</v>
      </c>
      <c r="W14">
        <v>0</v>
      </c>
      <c r="X14">
        <v>1946</v>
      </c>
      <c r="Y14">
        <v>0</v>
      </c>
      <c r="Z14">
        <v>0</v>
      </c>
      <c r="AA14">
        <v>0</v>
      </c>
      <c r="AB14">
        <v>0.5</v>
      </c>
    </row>
    <row r="15" spans="1:31" x14ac:dyDescent="0.3">
      <c r="A15">
        <v>2</v>
      </c>
      <c r="B15" t="b">
        <v>0</v>
      </c>
      <c r="C15">
        <v>2</v>
      </c>
      <c r="D15">
        <v>2017</v>
      </c>
      <c r="E15">
        <v>12</v>
      </c>
      <c r="F15">
        <v>2017</v>
      </c>
      <c r="G15">
        <v>12</v>
      </c>
      <c r="H15">
        <v>1</v>
      </c>
      <c r="I15" t="s">
        <v>28</v>
      </c>
      <c r="J15">
        <v>2018</v>
      </c>
      <c r="K15">
        <v>1</v>
      </c>
      <c r="L15">
        <v>1</v>
      </c>
      <c r="M15">
        <v>1</v>
      </c>
      <c r="N15" t="s">
        <v>29</v>
      </c>
      <c r="O15" t="s">
        <v>33</v>
      </c>
      <c r="P15" t="b">
        <v>0</v>
      </c>
      <c r="Q15" t="s">
        <v>31</v>
      </c>
      <c r="R15" t="b">
        <v>1</v>
      </c>
      <c r="S15">
        <v>1</v>
      </c>
      <c r="T15">
        <v>50</v>
      </c>
      <c r="U15">
        <v>0</v>
      </c>
      <c r="V15">
        <v>2912846</v>
      </c>
      <c r="W15">
        <v>0</v>
      </c>
      <c r="X15">
        <v>1946</v>
      </c>
      <c r="Y15">
        <v>0</v>
      </c>
      <c r="Z15">
        <v>0</v>
      </c>
      <c r="AA15">
        <v>0</v>
      </c>
      <c r="AB15">
        <v>0.5</v>
      </c>
    </row>
    <row r="16" spans="1:31" x14ac:dyDescent="0.3">
      <c r="A16">
        <v>2</v>
      </c>
      <c r="B16" t="b">
        <v>0</v>
      </c>
      <c r="C16">
        <v>2</v>
      </c>
      <c r="D16">
        <v>2017</v>
      </c>
      <c r="E16">
        <v>12</v>
      </c>
      <c r="F16">
        <v>2017</v>
      </c>
      <c r="G16">
        <v>12</v>
      </c>
      <c r="H16">
        <v>1</v>
      </c>
      <c r="I16" t="s">
        <v>28</v>
      </c>
      <c r="J16">
        <v>2018</v>
      </c>
      <c r="K16">
        <v>1</v>
      </c>
      <c r="L16">
        <v>1</v>
      </c>
      <c r="M16">
        <v>1</v>
      </c>
      <c r="N16" t="s">
        <v>29</v>
      </c>
      <c r="O16" t="s">
        <v>33</v>
      </c>
      <c r="P16" t="b">
        <v>0</v>
      </c>
      <c r="Q16" t="s">
        <v>31</v>
      </c>
      <c r="R16" t="b">
        <v>1</v>
      </c>
      <c r="S16">
        <v>1</v>
      </c>
      <c r="T16">
        <v>50</v>
      </c>
      <c r="U16">
        <v>0</v>
      </c>
      <c r="V16">
        <v>2912846</v>
      </c>
      <c r="W16">
        <v>0</v>
      </c>
      <c r="X16">
        <v>1946</v>
      </c>
      <c r="Y16">
        <v>0</v>
      </c>
      <c r="Z16">
        <v>0</v>
      </c>
      <c r="AA16">
        <v>0</v>
      </c>
      <c r="AB16">
        <v>0.5</v>
      </c>
      <c r="AD16">
        <f t="shared" ref="AD16" si="1">AVERAGE(AB12:AB16)</f>
        <v>0.5</v>
      </c>
      <c r="AE16">
        <f t="shared" ref="AE16" si="2">_xlfn.STDEV.P(AB12:AB16)</f>
        <v>0</v>
      </c>
    </row>
    <row r="17" spans="1:31" x14ac:dyDescent="0.3">
      <c r="A17">
        <v>3</v>
      </c>
      <c r="B17" t="b">
        <v>0</v>
      </c>
      <c r="C17">
        <v>2</v>
      </c>
      <c r="D17">
        <v>2017</v>
      </c>
      <c r="E17">
        <v>12</v>
      </c>
      <c r="F17">
        <v>2017</v>
      </c>
      <c r="G17">
        <v>12</v>
      </c>
      <c r="H17">
        <v>1</v>
      </c>
      <c r="I17" t="s">
        <v>28</v>
      </c>
      <c r="J17">
        <v>2018</v>
      </c>
      <c r="K17">
        <v>1</v>
      </c>
      <c r="L17">
        <v>1</v>
      </c>
      <c r="M17">
        <v>1</v>
      </c>
      <c r="N17" t="s">
        <v>29</v>
      </c>
      <c r="O17" t="s">
        <v>30</v>
      </c>
      <c r="P17" t="b">
        <v>0</v>
      </c>
      <c r="Q17" t="s">
        <v>31</v>
      </c>
      <c r="R17" t="b">
        <v>1</v>
      </c>
      <c r="S17">
        <v>0.1</v>
      </c>
      <c r="T17">
        <v>50</v>
      </c>
      <c r="U17">
        <v>0</v>
      </c>
      <c r="V17">
        <v>2912846</v>
      </c>
      <c r="W17">
        <v>0</v>
      </c>
      <c r="X17">
        <v>1946</v>
      </c>
      <c r="Y17">
        <v>0</v>
      </c>
      <c r="Z17">
        <v>0</v>
      </c>
      <c r="AA17">
        <v>0</v>
      </c>
      <c r="AB17">
        <v>0.5</v>
      </c>
    </row>
    <row r="18" spans="1:31" x14ac:dyDescent="0.3">
      <c r="A18">
        <v>3</v>
      </c>
      <c r="B18" t="b">
        <v>0</v>
      </c>
      <c r="C18">
        <v>2</v>
      </c>
      <c r="D18">
        <v>2017</v>
      </c>
      <c r="E18">
        <v>12</v>
      </c>
      <c r="F18">
        <v>2017</v>
      </c>
      <c r="G18">
        <v>12</v>
      </c>
      <c r="H18">
        <v>1</v>
      </c>
      <c r="I18" t="s">
        <v>28</v>
      </c>
      <c r="J18">
        <v>2018</v>
      </c>
      <c r="K18">
        <v>1</v>
      </c>
      <c r="L18">
        <v>1</v>
      </c>
      <c r="M18">
        <v>1</v>
      </c>
      <c r="N18" t="s">
        <v>29</v>
      </c>
      <c r="O18" t="s">
        <v>30</v>
      </c>
      <c r="P18" t="b">
        <v>0</v>
      </c>
      <c r="Q18" t="s">
        <v>31</v>
      </c>
      <c r="R18" t="b">
        <v>1</v>
      </c>
      <c r="S18">
        <v>0.1</v>
      </c>
      <c r="T18">
        <v>50</v>
      </c>
      <c r="U18">
        <v>672</v>
      </c>
      <c r="V18">
        <v>2905715</v>
      </c>
      <c r="W18">
        <v>7131</v>
      </c>
      <c r="X18">
        <v>1274</v>
      </c>
      <c r="Y18">
        <v>8.6120722798923494E-2</v>
      </c>
      <c r="Z18">
        <v>0.34532374100719399</v>
      </c>
      <c r="AA18">
        <v>0.13786029336342101</v>
      </c>
      <c r="AB18">
        <v>0.67143780991130997</v>
      </c>
    </row>
    <row r="19" spans="1:31" x14ac:dyDescent="0.3">
      <c r="A19">
        <v>3</v>
      </c>
      <c r="B19" t="b">
        <v>0</v>
      </c>
      <c r="C19">
        <v>2</v>
      </c>
      <c r="D19">
        <v>2017</v>
      </c>
      <c r="E19">
        <v>12</v>
      </c>
      <c r="F19">
        <v>2017</v>
      </c>
      <c r="G19">
        <v>12</v>
      </c>
      <c r="H19">
        <v>1</v>
      </c>
      <c r="I19" t="s">
        <v>28</v>
      </c>
      <c r="J19">
        <v>2018</v>
      </c>
      <c r="K19">
        <v>1</v>
      </c>
      <c r="L19">
        <v>1</v>
      </c>
      <c r="M19">
        <v>1</v>
      </c>
      <c r="N19" t="s">
        <v>29</v>
      </c>
      <c r="O19" t="s">
        <v>30</v>
      </c>
      <c r="P19" t="b">
        <v>0</v>
      </c>
      <c r="Q19" t="s">
        <v>31</v>
      </c>
      <c r="R19" t="b">
        <v>1</v>
      </c>
      <c r="S19">
        <v>0.1</v>
      </c>
      <c r="T19">
        <v>50</v>
      </c>
      <c r="U19">
        <v>0</v>
      </c>
      <c r="V19">
        <v>2912846</v>
      </c>
      <c r="W19">
        <v>0</v>
      </c>
      <c r="X19">
        <v>1946</v>
      </c>
      <c r="Y19">
        <v>0</v>
      </c>
      <c r="Z19">
        <v>0</v>
      </c>
      <c r="AA19">
        <v>0</v>
      </c>
      <c r="AB19">
        <v>0.5</v>
      </c>
    </row>
    <row r="20" spans="1:31" x14ac:dyDescent="0.3">
      <c r="A20">
        <v>3</v>
      </c>
      <c r="B20" t="b">
        <v>0</v>
      </c>
      <c r="C20">
        <v>2</v>
      </c>
      <c r="D20">
        <v>2017</v>
      </c>
      <c r="E20">
        <v>12</v>
      </c>
      <c r="F20">
        <v>2017</v>
      </c>
      <c r="G20">
        <v>12</v>
      </c>
      <c r="H20">
        <v>1</v>
      </c>
      <c r="I20" t="s">
        <v>28</v>
      </c>
      <c r="J20">
        <v>2018</v>
      </c>
      <c r="K20">
        <v>1</v>
      </c>
      <c r="L20">
        <v>1</v>
      </c>
      <c r="M20">
        <v>1</v>
      </c>
      <c r="N20" t="s">
        <v>29</v>
      </c>
      <c r="O20" t="s">
        <v>30</v>
      </c>
      <c r="P20" t="b">
        <v>0</v>
      </c>
      <c r="Q20" t="s">
        <v>31</v>
      </c>
      <c r="R20" t="b">
        <v>1</v>
      </c>
      <c r="S20">
        <v>0.1</v>
      </c>
      <c r="T20">
        <v>50</v>
      </c>
      <c r="U20">
        <v>559</v>
      </c>
      <c r="V20">
        <v>2908202</v>
      </c>
      <c r="W20">
        <v>4644</v>
      </c>
      <c r="X20">
        <v>1387</v>
      </c>
      <c r="Y20">
        <v>0.107438016528925</v>
      </c>
      <c r="Z20">
        <v>0.28725590955806701</v>
      </c>
      <c r="AA20">
        <v>0.15638550846272201</v>
      </c>
      <c r="AB20">
        <v>0.64283079626121298</v>
      </c>
    </row>
    <row r="21" spans="1:31" x14ac:dyDescent="0.3">
      <c r="A21">
        <v>3</v>
      </c>
      <c r="B21" t="b">
        <v>0</v>
      </c>
      <c r="C21">
        <v>2</v>
      </c>
      <c r="D21">
        <v>2017</v>
      </c>
      <c r="E21">
        <v>12</v>
      </c>
      <c r="F21">
        <v>2017</v>
      </c>
      <c r="G21">
        <v>12</v>
      </c>
      <c r="H21">
        <v>1</v>
      </c>
      <c r="I21" t="s">
        <v>28</v>
      </c>
      <c r="J21">
        <v>2018</v>
      </c>
      <c r="K21">
        <v>1</v>
      </c>
      <c r="L21">
        <v>1</v>
      </c>
      <c r="M21">
        <v>1</v>
      </c>
      <c r="N21" t="s">
        <v>29</v>
      </c>
      <c r="O21" t="s">
        <v>30</v>
      </c>
      <c r="P21" t="b">
        <v>0</v>
      </c>
      <c r="Q21" t="s">
        <v>31</v>
      </c>
      <c r="R21" t="b">
        <v>1</v>
      </c>
      <c r="S21">
        <v>0.1</v>
      </c>
      <c r="T21">
        <v>50</v>
      </c>
      <c r="U21">
        <v>679</v>
      </c>
      <c r="V21">
        <v>2905397</v>
      </c>
      <c r="W21">
        <v>7449</v>
      </c>
      <c r="X21">
        <v>1267</v>
      </c>
      <c r="Y21">
        <v>8.3538385826771602E-2</v>
      </c>
      <c r="Z21">
        <v>0.34892086330935201</v>
      </c>
      <c r="AA21">
        <v>0.134802461782807</v>
      </c>
      <c r="AB21">
        <v>0.67318178527240902</v>
      </c>
      <c r="AD21">
        <f t="shared" ref="AD21" si="3">AVERAGE(AB17:AB21)</f>
        <v>0.59749007828898637</v>
      </c>
      <c r="AE21">
        <f t="shared" ref="AE21" si="4">_xlfn.STDEV.P(AB17:AB21)</f>
        <v>8.0326724013834713E-2</v>
      </c>
    </row>
    <row r="22" spans="1:31" x14ac:dyDescent="0.3">
      <c r="A22">
        <v>4</v>
      </c>
      <c r="B22" t="b">
        <v>0</v>
      </c>
      <c r="C22">
        <v>2</v>
      </c>
      <c r="D22">
        <v>2017</v>
      </c>
      <c r="E22">
        <v>12</v>
      </c>
      <c r="F22">
        <v>2017</v>
      </c>
      <c r="G22">
        <v>12</v>
      </c>
      <c r="H22">
        <v>1</v>
      </c>
      <c r="I22" t="s">
        <v>28</v>
      </c>
      <c r="J22">
        <v>2018</v>
      </c>
      <c r="K22">
        <v>1</v>
      </c>
      <c r="L22">
        <v>1</v>
      </c>
      <c r="M22">
        <v>1</v>
      </c>
      <c r="N22" t="s">
        <v>29</v>
      </c>
      <c r="O22" t="s">
        <v>32</v>
      </c>
      <c r="P22" t="b">
        <v>0</v>
      </c>
      <c r="Q22" t="s">
        <v>31</v>
      </c>
      <c r="R22" t="b">
        <v>1</v>
      </c>
      <c r="S22">
        <v>0.1</v>
      </c>
      <c r="T22">
        <v>50</v>
      </c>
      <c r="U22">
        <v>670</v>
      </c>
      <c r="V22">
        <v>2763591</v>
      </c>
      <c r="W22">
        <v>149255</v>
      </c>
      <c r="X22">
        <v>1276</v>
      </c>
      <c r="Y22">
        <v>4.4689011172252702E-3</v>
      </c>
      <c r="Z22">
        <v>0.34429599177800602</v>
      </c>
      <c r="AA22">
        <v>8.8232776501109399E-3</v>
      </c>
      <c r="AB22">
        <v>0.64652786355107605</v>
      </c>
    </row>
    <row r="23" spans="1:31" x14ac:dyDescent="0.3">
      <c r="A23">
        <v>4</v>
      </c>
      <c r="B23" t="b">
        <v>0</v>
      </c>
      <c r="C23">
        <v>2</v>
      </c>
      <c r="D23">
        <v>2017</v>
      </c>
      <c r="E23">
        <v>12</v>
      </c>
      <c r="F23">
        <v>2017</v>
      </c>
      <c r="G23">
        <v>12</v>
      </c>
      <c r="H23">
        <v>1</v>
      </c>
      <c r="I23" t="s">
        <v>28</v>
      </c>
      <c r="J23">
        <v>2018</v>
      </c>
      <c r="K23">
        <v>1</v>
      </c>
      <c r="L23">
        <v>1</v>
      </c>
      <c r="M23">
        <v>1</v>
      </c>
      <c r="N23" t="s">
        <v>29</v>
      </c>
      <c r="O23" t="s">
        <v>32</v>
      </c>
      <c r="P23" t="b">
        <v>0</v>
      </c>
      <c r="Q23" t="s">
        <v>31</v>
      </c>
      <c r="R23" t="b">
        <v>1</v>
      </c>
      <c r="S23">
        <v>0.1</v>
      </c>
      <c r="T23">
        <v>50</v>
      </c>
      <c r="U23">
        <v>690</v>
      </c>
      <c r="V23">
        <v>2763448</v>
      </c>
      <c r="W23">
        <v>149398</v>
      </c>
      <c r="X23">
        <v>1256</v>
      </c>
      <c r="Y23">
        <v>4.5973029156228303E-3</v>
      </c>
      <c r="Z23">
        <v>0.35457348406988598</v>
      </c>
      <c r="AA23">
        <v>9.0769170054066806E-3</v>
      </c>
      <c r="AB23">
        <v>0.65164206325686802</v>
      </c>
    </row>
    <row r="24" spans="1:31" x14ac:dyDescent="0.3">
      <c r="A24">
        <v>4</v>
      </c>
      <c r="B24" t="b">
        <v>0</v>
      </c>
      <c r="C24">
        <v>2</v>
      </c>
      <c r="D24">
        <v>2017</v>
      </c>
      <c r="E24">
        <v>12</v>
      </c>
      <c r="F24">
        <v>2017</v>
      </c>
      <c r="G24">
        <v>12</v>
      </c>
      <c r="H24">
        <v>1</v>
      </c>
      <c r="I24" t="s">
        <v>28</v>
      </c>
      <c r="J24">
        <v>2018</v>
      </c>
      <c r="K24">
        <v>1</v>
      </c>
      <c r="L24">
        <v>1</v>
      </c>
      <c r="M24">
        <v>1</v>
      </c>
      <c r="N24" t="s">
        <v>29</v>
      </c>
      <c r="O24" t="s">
        <v>32</v>
      </c>
      <c r="P24" t="b">
        <v>0</v>
      </c>
      <c r="Q24" t="s">
        <v>31</v>
      </c>
      <c r="R24" t="b">
        <v>1</v>
      </c>
      <c r="S24">
        <v>0.1</v>
      </c>
      <c r="T24">
        <v>50</v>
      </c>
      <c r="U24">
        <v>680</v>
      </c>
      <c r="V24">
        <v>2762003</v>
      </c>
      <c r="W24">
        <v>150843</v>
      </c>
      <c r="X24">
        <v>1266</v>
      </c>
      <c r="Y24">
        <v>4.4877675336417499E-3</v>
      </c>
      <c r="Z24">
        <v>0.34943473792394603</v>
      </c>
      <c r="AA24">
        <v>8.8617245176550296E-3</v>
      </c>
      <c r="AB24">
        <v>0.64882465098100195</v>
      </c>
    </row>
    <row r="25" spans="1:31" x14ac:dyDescent="0.3">
      <c r="A25">
        <v>4</v>
      </c>
      <c r="B25" t="b">
        <v>0</v>
      </c>
      <c r="C25">
        <v>2</v>
      </c>
      <c r="D25">
        <v>2017</v>
      </c>
      <c r="E25">
        <v>12</v>
      </c>
      <c r="F25">
        <v>2017</v>
      </c>
      <c r="G25">
        <v>12</v>
      </c>
      <c r="H25">
        <v>1</v>
      </c>
      <c r="I25" t="s">
        <v>28</v>
      </c>
      <c r="J25">
        <v>2018</v>
      </c>
      <c r="K25">
        <v>1</v>
      </c>
      <c r="L25">
        <v>1</v>
      </c>
      <c r="M25">
        <v>1</v>
      </c>
      <c r="N25" t="s">
        <v>29</v>
      </c>
      <c r="O25" t="s">
        <v>32</v>
      </c>
      <c r="P25" t="b">
        <v>0</v>
      </c>
      <c r="Q25" t="s">
        <v>31</v>
      </c>
      <c r="R25" t="b">
        <v>1</v>
      </c>
      <c r="S25">
        <v>0.1</v>
      </c>
      <c r="T25">
        <v>50</v>
      </c>
      <c r="U25">
        <v>673</v>
      </c>
      <c r="V25">
        <v>2765005</v>
      </c>
      <c r="W25">
        <v>147841</v>
      </c>
      <c r="X25">
        <v>1273</v>
      </c>
      <c r="Y25">
        <v>4.5315593142733999E-3</v>
      </c>
      <c r="Z25">
        <v>0.345837615621788</v>
      </c>
      <c r="AA25">
        <v>8.9458992423235399E-3</v>
      </c>
      <c r="AB25">
        <v>0.64754139341960804</v>
      </c>
    </row>
    <row r="26" spans="1:31" x14ac:dyDescent="0.3">
      <c r="A26">
        <v>4</v>
      </c>
      <c r="B26" t="b">
        <v>0</v>
      </c>
      <c r="C26">
        <v>2</v>
      </c>
      <c r="D26">
        <v>2017</v>
      </c>
      <c r="E26">
        <v>12</v>
      </c>
      <c r="F26">
        <v>2017</v>
      </c>
      <c r="G26">
        <v>12</v>
      </c>
      <c r="H26">
        <v>1</v>
      </c>
      <c r="I26" t="s">
        <v>28</v>
      </c>
      <c r="J26">
        <v>2018</v>
      </c>
      <c r="K26">
        <v>1</v>
      </c>
      <c r="L26">
        <v>1</v>
      </c>
      <c r="M26">
        <v>1</v>
      </c>
      <c r="N26" t="s">
        <v>29</v>
      </c>
      <c r="O26" t="s">
        <v>32</v>
      </c>
      <c r="P26" t="b">
        <v>0</v>
      </c>
      <c r="Q26" t="s">
        <v>31</v>
      </c>
      <c r="R26" t="b">
        <v>1</v>
      </c>
      <c r="S26">
        <v>0.1</v>
      </c>
      <c r="T26">
        <v>50</v>
      </c>
      <c r="U26">
        <v>666</v>
      </c>
      <c r="V26">
        <v>2770792</v>
      </c>
      <c r="W26">
        <v>142054</v>
      </c>
      <c r="X26">
        <v>1280</v>
      </c>
      <c r="Y26">
        <v>4.6664798206278004E-3</v>
      </c>
      <c r="Z26">
        <v>0.34224049331963002</v>
      </c>
      <c r="AA26">
        <v>9.2074157023765094E-3</v>
      </c>
      <c r="AB26">
        <v>0.64673619065410703</v>
      </c>
      <c r="AD26">
        <f t="shared" ref="AD26" si="5">AVERAGE(AB22:AB26)</f>
        <v>0.64825443237253222</v>
      </c>
      <c r="AE26">
        <f t="shared" ref="AE26" si="6">_xlfn.STDEV.P(AB22:AB26)</f>
        <v>1.8759378789890311E-3</v>
      </c>
    </row>
    <row r="27" spans="1:31" x14ac:dyDescent="0.3">
      <c r="A27">
        <v>5</v>
      </c>
      <c r="B27" t="b">
        <v>0</v>
      </c>
      <c r="C27">
        <v>2</v>
      </c>
      <c r="D27">
        <v>2017</v>
      </c>
      <c r="E27">
        <v>12</v>
      </c>
      <c r="F27">
        <v>2017</v>
      </c>
      <c r="G27">
        <v>12</v>
      </c>
      <c r="H27">
        <v>1</v>
      </c>
      <c r="I27" t="s">
        <v>28</v>
      </c>
      <c r="J27">
        <v>2018</v>
      </c>
      <c r="K27">
        <v>1</v>
      </c>
      <c r="L27">
        <v>1</v>
      </c>
      <c r="M27">
        <v>1</v>
      </c>
      <c r="N27" t="s">
        <v>29</v>
      </c>
      <c r="O27" t="s">
        <v>33</v>
      </c>
      <c r="P27" t="b">
        <v>0</v>
      </c>
      <c r="Q27" t="s">
        <v>31</v>
      </c>
      <c r="R27" t="b">
        <v>1</v>
      </c>
      <c r="S27">
        <v>0.1</v>
      </c>
      <c r="T27">
        <v>50</v>
      </c>
      <c r="U27">
        <v>724</v>
      </c>
      <c r="V27">
        <v>2765539</v>
      </c>
      <c r="W27">
        <v>147307</v>
      </c>
      <c r="X27">
        <v>1222</v>
      </c>
      <c r="Y27">
        <v>4.8908674534387997E-3</v>
      </c>
      <c r="Z27">
        <v>0.372045220966084</v>
      </c>
      <c r="AA27">
        <v>9.6548137381064995E-3</v>
      </c>
      <c r="AB27">
        <v>0.660736859022099</v>
      </c>
    </row>
    <row r="28" spans="1:31" x14ac:dyDescent="0.3">
      <c r="A28">
        <v>5</v>
      </c>
      <c r="B28" t="b">
        <v>0</v>
      </c>
      <c r="C28">
        <v>2</v>
      </c>
      <c r="D28">
        <v>2017</v>
      </c>
      <c r="E28">
        <v>12</v>
      </c>
      <c r="F28">
        <v>2017</v>
      </c>
      <c r="G28">
        <v>12</v>
      </c>
      <c r="H28">
        <v>1</v>
      </c>
      <c r="I28" t="s">
        <v>28</v>
      </c>
      <c r="J28">
        <v>2018</v>
      </c>
      <c r="K28">
        <v>1</v>
      </c>
      <c r="L28">
        <v>1</v>
      </c>
      <c r="M28">
        <v>1</v>
      </c>
      <c r="N28" t="s">
        <v>29</v>
      </c>
      <c r="O28" t="s">
        <v>33</v>
      </c>
      <c r="P28" t="b">
        <v>0</v>
      </c>
      <c r="Q28" t="s">
        <v>31</v>
      </c>
      <c r="R28" t="b">
        <v>1</v>
      </c>
      <c r="S28">
        <v>0.1</v>
      </c>
      <c r="T28">
        <v>50</v>
      </c>
      <c r="U28">
        <v>721</v>
      </c>
      <c r="V28">
        <v>2764735</v>
      </c>
      <c r="W28">
        <v>148111</v>
      </c>
      <c r="X28">
        <v>1225</v>
      </c>
      <c r="Y28">
        <v>4.8443883035906203E-3</v>
      </c>
      <c r="Z28">
        <v>0.37050359712230202</v>
      </c>
      <c r="AA28">
        <v>9.5637294565520097E-3</v>
      </c>
      <c r="AB28">
        <v>0.65982803774441001</v>
      </c>
    </row>
    <row r="29" spans="1:31" x14ac:dyDescent="0.3">
      <c r="A29">
        <v>5</v>
      </c>
      <c r="B29" t="b">
        <v>0</v>
      </c>
      <c r="C29">
        <v>2</v>
      </c>
      <c r="D29">
        <v>2017</v>
      </c>
      <c r="E29">
        <v>12</v>
      </c>
      <c r="F29">
        <v>2017</v>
      </c>
      <c r="G29">
        <v>12</v>
      </c>
      <c r="H29">
        <v>1</v>
      </c>
      <c r="I29" t="s">
        <v>28</v>
      </c>
      <c r="J29">
        <v>2018</v>
      </c>
      <c r="K29">
        <v>1</v>
      </c>
      <c r="L29">
        <v>1</v>
      </c>
      <c r="M29">
        <v>1</v>
      </c>
      <c r="N29" t="s">
        <v>29</v>
      </c>
      <c r="O29" t="s">
        <v>33</v>
      </c>
      <c r="P29" t="b">
        <v>0</v>
      </c>
      <c r="Q29" t="s">
        <v>31</v>
      </c>
      <c r="R29" t="b">
        <v>1</v>
      </c>
      <c r="S29">
        <v>0.1</v>
      </c>
      <c r="T29">
        <v>50</v>
      </c>
      <c r="U29">
        <v>738</v>
      </c>
      <c r="V29">
        <v>2758618</v>
      </c>
      <c r="W29">
        <v>154228</v>
      </c>
      <c r="X29">
        <v>1208</v>
      </c>
      <c r="Y29">
        <v>4.7623349637985098E-3</v>
      </c>
      <c r="Z29">
        <v>0.3792394655704</v>
      </c>
      <c r="AA29">
        <v>9.40654634444784E-3</v>
      </c>
      <c r="AB29">
        <v>0.66314596795176906</v>
      </c>
    </row>
    <row r="30" spans="1:31" x14ac:dyDescent="0.3">
      <c r="A30">
        <v>5</v>
      </c>
      <c r="B30" t="b">
        <v>0</v>
      </c>
      <c r="C30">
        <v>2</v>
      </c>
      <c r="D30">
        <v>2017</v>
      </c>
      <c r="E30">
        <v>12</v>
      </c>
      <c r="F30">
        <v>2017</v>
      </c>
      <c r="G30">
        <v>12</v>
      </c>
      <c r="H30">
        <v>1</v>
      </c>
      <c r="I30" t="s">
        <v>28</v>
      </c>
      <c r="J30">
        <v>2018</v>
      </c>
      <c r="K30">
        <v>1</v>
      </c>
      <c r="L30">
        <v>1</v>
      </c>
      <c r="M30">
        <v>1</v>
      </c>
      <c r="N30" t="s">
        <v>29</v>
      </c>
      <c r="O30" t="s">
        <v>33</v>
      </c>
      <c r="P30" t="b">
        <v>0</v>
      </c>
      <c r="Q30" t="s">
        <v>31</v>
      </c>
      <c r="R30" t="b">
        <v>1</v>
      </c>
      <c r="S30">
        <v>0.1</v>
      </c>
      <c r="T30">
        <v>50</v>
      </c>
      <c r="U30">
        <v>719</v>
      </c>
      <c r="V30">
        <v>2767525</v>
      </c>
      <c r="W30">
        <v>145321</v>
      </c>
      <c r="X30">
        <v>1227</v>
      </c>
      <c r="Y30">
        <v>4.9233086825527196E-3</v>
      </c>
      <c r="Z30">
        <v>0.369475847893114</v>
      </c>
      <c r="AA30">
        <v>9.7171354047004398E-3</v>
      </c>
      <c r="AB30">
        <v>0.65979307619284799</v>
      </c>
    </row>
    <row r="31" spans="1:31" x14ac:dyDescent="0.3">
      <c r="A31">
        <v>5</v>
      </c>
      <c r="B31" t="b">
        <v>0</v>
      </c>
      <c r="C31">
        <v>2</v>
      </c>
      <c r="D31">
        <v>2017</v>
      </c>
      <c r="E31">
        <v>12</v>
      </c>
      <c r="F31">
        <v>2017</v>
      </c>
      <c r="G31">
        <v>12</v>
      </c>
      <c r="H31">
        <v>1</v>
      </c>
      <c r="I31" t="s">
        <v>28</v>
      </c>
      <c r="J31">
        <v>2018</v>
      </c>
      <c r="K31">
        <v>1</v>
      </c>
      <c r="L31">
        <v>1</v>
      </c>
      <c r="M31">
        <v>1</v>
      </c>
      <c r="N31" t="s">
        <v>29</v>
      </c>
      <c r="O31" t="s">
        <v>33</v>
      </c>
      <c r="P31" t="b">
        <v>0</v>
      </c>
      <c r="Q31" t="s">
        <v>31</v>
      </c>
      <c r="R31" t="b">
        <v>1</v>
      </c>
      <c r="S31">
        <v>0.1</v>
      </c>
      <c r="T31">
        <v>50</v>
      </c>
      <c r="U31">
        <v>699</v>
      </c>
      <c r="V31">
        <v>2776508</v>
      </c>
      <c r="W31">
        <v>136338</v>
      </c>
      <c r="X31">
        <v>1247</v>
      </c>
      <c r="Y31">
        <v>5.1008121894087002E-3</v>
      </c>
      <c r="Z31">
        <v>0.35919835560123298</v>
      </c>
      <c r="AA31">
        <v>1.0058784167847799E-2</v>
      </c>
      <c r="AB31">
        <v>0.65619629278712799</v>
      </c>
      <c r="AD31">
        <f t="shared" ref="AD31" si="7">AVERAGE(AB27:AB31)</f>
        <v>0.65994004673965079</v>
      </c>
      <c r="AE31">
        <f t="shared" ref="AE31" si="8">_xlfn.STDEV.P(AB27:AB31)</f>
        <v>2.2343983819114546E-3</v>
      </c>
    </row>
    <row r="32" spans="1:31" x14ac:dyDescent="0.3">
      <c r="A32">
        <v>6</v>
      </c>
      <c r="B32" t="b">
        <v>0</v>
      </c>
      <c r="C32">
        <v>2</v>
      </c>
      <c r="D32">
        <v>2017</v>
      </c>
      <c r="E32">
        <v>12</v>
      </c>
      <c r="F32">
        <v>2017</v>
      </c>
      <c r="G32">
        <v>12</v>
      </c>
      <c r="H32">
        <v>1</v>
      </c>
      <c r="I32" t="s">
        <v>28</v>
      </c>
      <c r="J32">
        <v>2018</v>
      </c>
      <c r="K32">
        <v>1</v>
      </c>
      <c r="L32">
        <v>1</v>
      </c>
      <c r="M32">
        <v>1</v>
      </c>
      <c r="N32" t="s">
        <v>29</v>
      </c>
      <c r="O32" t="s">
        <v>30</v>
      </c>
      <c r="P32" t="b">
        <v>0</v>
      </c>
      <c r="Q32" t="s">
        <v>31</v>
      </c>
      <c r="R32" t="b">
        <v>1</v>
      </c>
      <c r="S32">
        <v>0.01</v>
      </c>
      <c r="T32">
        <v>50</v>
      </c>
      <c r="U32">
        <v>1258</v>
      </c>
      <c r="V32">
        <v>2744733</v>
      </c>
      <c r="W32">
        <v>168113</v>
      </c>
      <c r="X32">
        <v>688</v>
      </c>
      <c r="Y32">
        <v>7.4274816822242299E-3</v>
      </c>
      <c r="Z32">
        <v>0.64645426515930104</v>
      </c>
      <c r="AA32">
        <v>1.4686224951405801E-2</v>
      </c>
      <c r="AB32">
        <v>0.79436995990385495</v>
      </c>
    </row>
    <row r="33" spans="1:31" x14ac:dyDescent="0.3">
      <c r="A33">
        <v>6</v>
      </c>
      <c r="B33" t="b">
        <v>0</v>
      </c>
      <c r="C33">
        <v>2</v>
      </c>
      <c r="D33">
        <v>2017</v>
      </c>
      <c r="E33">
        <v>12</v>
      </c>
      <c r="F33">
        <v>2017</v>
      </c>
      <c r="G33">
        <v>12</v>
      </c>
      <c r="H33">
        <v>1</v>
      </c>
      <c r="I33" t="s">
        <v>28</v>
      </c>
      <c r="J33">
        <v>2018</v>
      </c>
      <c r="K33">
        <v>1</v>
      </c>
      <c r="L33">
        <v>1</v>
      </c>
      <c r="M33">
        <v>1</v>
      </c>
      <c r="N33" t="s">
        <v>29</v>
      </c>
      <c r="O33" t="s">
        <v>30</v>
      </c>
      <c r="P33" t="b">
        <v>0</v>
      </c>
      <c r="Q33" t="s">
        <v>31</v>
      </c>
      <c r="R33" t="b">
        <v>1</v>
      </c>
      <c r="S33">
        <v>0.01</v>
      </c>
      <c r="T33">
        <v>50</v>
      </c>
      <c r="U33">
        <v>1117</v>
      </c>
      <c r="V33">
        <v>2741332</v>
      </c>
      <c r="W33">
        <v>171514</v>
      </c>
      <c r="X33">
        <v>829</v>
      </c>
      <c r="Y33">
        <v>6.4704485289432297E-3</v>
      </c>
      <c r="Z33">
        <v>0.57399794450154096</v>
      </c>
      <c r="AA33">
        <v>1.27966456062367E-2</v>
      </c>
      <c r="AB33">
        <v>0.757558006267674</v>
      </c>
    </row>
    <row r="34" spans="1:31" x14ac:dyDescent="0.3">
      <c r="A34">
        <v>6</v>
      </c>
      <c r="B34" t="b">
        <v>0</v>
      </c>
      <c r="C34">
        <v>2</v>
      </c>
      <c r="D34">
        <v>2017</v>
      </c>
      <c r="E34">
        <v>12</v>
      </c>
      <c r="F34">
        <v>2017</v>
      </c>
      <c r="G34">
        <v>12</v>
      </c>
      <c r="H34">
        <v>1</v>
      </c>
      <c r="I34" t="s">
        <v>28</v>
      </c>
      <c r="J34">
        <v>2018</v>
      </c>
      <c r="K34">
        <v>1</v>
      </c>
      <c r="L34">
        <v>1</v>
      </c>
      <c r="M34">
        <v>1</v>
      </c>
      <c r="N34" t="s">
        <v>29</v>
      </c>
      <c r="O34" t="s">
        <v>30</v>
      </c>
      <c r="P34" t="b">
        <v>0</v>
      </c>
      <c r="Q34" t="s">
        <v>31</v>
      </c>
      <c r="R34" t="b">
        <v>1</v>
      </c>
      <c r="S34">
        <v>0.01</v>
      </c>
      <c r="T34">
        <v>50</v>
      </c>
      <c r="U34">
        <v>1264</v>
      </c>
      <c r="V34">
        <v>2533393</v>
      </c>
      <c r="W34">
        <v>379453</v>
      </c>
      <c r="X34">
        <v>682</v>
      </c>
      <c r="Y34">
        <v>3.3200513767444001E-3</v>
      </c>
      <c r="Z34">
        <v>0.64953751284686501</v>
      </c>
      <c r="AA34">
        <v>6.6063350781235698E-3</v>
      </c>
      <c r="AB34">
        <v>0.75963434835654498</v>
      </c>
    </row>
    <row r="35" spans="1:31" x14ac:dyDescent="0.3">
      <c r="A35">
        <v>6</v>
      </c>
      <c r="B35" t="b">
        <v>0</v>
      </c>
      <c r="C35">
        <v>2</v>
      </c>
      <c r="D35">
        <v>2017</v>
      </c>
      <c r="E35">
        <v>12</v>
      </c>
      <c r="F35">
        <v>2017</v>
      </c>
      <c r="G35">
        <v>12</v>
      </c>
      <c r="H35">
        <v>1</v>
      </c>
      <c r="I35" t="s">
        <v>28</v>
      </c>
      <c r="J35">
        <v>2018</v>
      </c>
      <c r="K35">
        <v>1</v>
      </c>
      <c r="L35">
        <v>1</v>
      </c>
      <c r="M35">
        <v>1</v>
      </c>
      <c r="N35" t="s">
        <v>29</v>
      </c>
      <c r="O35" t="s">
        <v>30</v>
      </c>
      <c r="P35" t="b">
        <v>0</v>
      </c>
      <c r="Q35" t="s">
        <v>31</v>
      </c>
      <c r="R35" t="b">
        <v>1</v>
      </c>
      <c r="S35">
        <v>0.01</v>
      </c>
      <c r="T35">
        <v>50</v>
      </c>
      <c r="U35">
        <v>1234</v>
      </c>
      <c r="V35">
        <v>2749685</v>
      </c>
      <c r="W35">
        <v>163161</v>
      </c>
      <c r="X35">
        <v>712</v>
      </c>
      <c r="Y35">
        <v>7.5063110191915796E-3</v>
      </c>
      <c r="Z35">
        <v>0.63412127440904398</v>
      </c>
      <c r="AA35">
        <v>1.48369914813545E-2</v>
      </c>
      <c r="AB35">
        <v>0.78905349230225097</v>
      </c>
    </row>
    <row r="36" spans="1:31" x14ac:dyDescent="0.3">
      <c r="A36">
        <v>6</v>
      </c>
      <c r="B36" t="b">
        <v>0</v>
      </c>
      <c r="C36">
        <v>2</v>
      </c>
      <c r="D36">
        <v>2017</v>
      </c>
      <c r="E36">
        <v>12</v>
      </c>
      <c r="F36">
        <v>2017</v>
      </c>
      <c r="G36">
        <v>12</v>
      </c>
      <c r="H36">
        <v>1</v>
      </c>
      <c r="I36" t="s">
        <v>28</v>
      </c>
      <c r="J36">
        <v>2018</v>
      </c>
      <c r="K36">
        <v>1</v>
      </c>
      <c r="L36">
        <v>1</v>
      </c>
      <c r="M36">
        <v>1</v>
      </c>
      <c r="N36" t="s">
        <v>29</v>
      </c>
      <c r="O36" t="s">
        <v>30</v>
      </c>
      <c r="P36" t="b">
        <v>0</v>
      </c>
      <c r="Q36" t="s">
        <v>31</v>
      </c>
      <c r="R36" t="b">
        <v>1</v>
      </c>
      <c r="S36">
        <v>0.01</v>
      </c>
      <c r="T36">
        <v>50</v>
      </c>
      <c r="U36">
        <v>1314</v>
      </c>
      <c r="V36">
        <v>2738118</v>
      </c>
      <c r="W36">
        <v>174728</v>
      </c>
      <c r="X36">
        <v>632</v>
      </c>
      <c r="Y36">
        <v>7.4641278785744303E-3</v>
      </c>
      <c r="Z36">
        <v>0.67523124357656705</v>
      </c>
      <c r="AA36">
        <v>1.4765040339798099E-2</v>
      </c>
      <c r="AB36">
        <v>0.80762296168884795</v>
      </c>
      <c r="AD36">
        <f t="shared" ref="AD36" si="9">AVERAGE(AB32:AB36)</f>
        <v>0.78164775370383466</v>
      </c>
      <c r="AE36">
        <f t="shared" ref="AE36" si="10">_xlfn.STDEV.P(AB32:AB36)</f>
        <v>1.9780378515947047E-2</v>
      </c>
    </row>
    <row r="37" spans="1:31" x14ac:dyDescent="0.3">
      <c r="A37">
        <v>7</v>
      </c>
      <c r="B37" t="b">
        <v>0</v>
      </c>
      <c r="C37">
        <v>2</v>
      </c>
      <c r="D37">
        <v>2017</v>
      </c>
      <c r="E37">
        <v>12</v>
      </c>
      <c r="F37">
        <v>2017</v>
      </c>
      <c r="G37">
        <v>12</v>
      </c>
      <c r="H37">
        <v>1</v>
      </c>
      <c r="I37" t="s">
        <v>28</v>
      </c>
      <c r="J37">
        <v>2018</v>
      </c>
      <c r="K37">
        <v>1</v>
      </c>
      <c r="L37">
        <v>1</v>
      </c>
      <c r="M37">
        <v>1</v>
      </c>
      <c r="N37" t="s">
        <v>29</v>
      </c>
      <c r="O37" t="s">
        <v>32</v>
      </c>
      <c r="P37" t="b">
        <v>0</v>
      </c>
      <c r="Q37" t="s">
        <v>31</v>
      </c>
      <c r="R37" t="b">
        <v>1</v>
      </c>
      <c r="S37">
        <v>0.01</v>
      </c>
      <c r="T37">
        <v>50</v>
      </c>
      <c r="U37">
        <v>749</v>
      </c>
      <c r="V37">
        <v>2771892</v>
      </c>
      <c r="W37">
        <v>140954</v>
      </c>
      <c r="X37">
        <v>1197</v>
      </c>
      <c r="Y37">
        <v>5.2857031961214603E-3</v>
      </c>
      <c r="Z37">
        <v>0.38489208633093502</v>
      </c>
      <c r="AA37">
        <v>1.0428196506763E-2</v>
      </c>
      <c r="AB37">
        <v>0.66825080593013098</v>
      </c>
    </row>
    <row r="38" spans="1:31" x14ac:dyDescent="0.3">
      <c r="A38">
        <v>7</v>
      </c>
      <c r="B38" t="b">
        <v>0</v>
      </c>
      <c r="C38">
        <v>2</v>
      </c>
      <c r="D38">
        <v>2017</v>
      </c>
      <c r="E38">
        <v>12</v>
      </c>
      <c r="F38">
        <v>2017</v>
      </c>
      <c r="G38">
        <v>12</v>
      </c>
      <c r="H38">
        <v>1</v>
      </c>
      <c r="I38" t="s">
        <v>28</v>
      </c>
      <c r="J38">
        <v>2018</v>
      </c>
      <c r="K38">
        <v>1</v>
      </c>
      <c r="L38">
        <v>1</v>
      </c>
      <c r="M38">
        <v>1</v>
      </c>
      <c r="N38" t="s">
        <v>29</v>
      </c>
      <c r="O38" t="s">
        <v>32</v>
      </c>
      <c r="P38" t="b">
        <v>0</v>
      </c>
      <c r="Q38" t="s">
        <v>31</v>
      </c>
      <c r="R38" t="b">
        <v>1</v>
      </c>
      <c r="S38">
        <v>0.01</v>
      </c>
      <c r="T38">
        <v>50</v>
      </c>
      <c r="U38">
        <v>755</v>
      </c>
      <c r="V38">
        <v>2768958</v>
      </c>
      <c r="W38">
        <v>143888</v>
      </c>
      <c r="X38">
        <v>1191</v>
      </c>
      <c r="Y38">
        <v>5.2197479311131504E-3</v>
      </c>
      <c r="Z38">
        <v>0.38797533401849899</v>
      </c>
      <c r="AA38">
        <v>1.03009093451759E-2</v>
      </c>
      <c r="AB38">
        <v>0.66928879861730595</v>
      </c>
    </row>
    <row r="39" spans="1:31" x14ac:dyDescent="0.3">
      <c r="A39">
        <v>7</v>
      </c>
      <c r="B39" t="b">
        <v>0</v>
      </c>
      <c r="C39">
        <v>2</v>
      </c>
      <c r="D39">
        <v>2017</v>
      </c>
      <c r="E39">
        <v>12</v>
      </c>
      <c r="F39">
        <v>2017</v>
      </c>
      <c r="G39">
        <v>12</v>
      </c>
      <c r="H39">
        <v>1</v>
      </c>
      <c r="I39" t="s">
        <v>28</v>
      </c>
      <c r="J39">
        <v>2018</v>
      </c>
      <c r="K39">
        <v>1</v>
      </c>
      <c r="L39">
        <v>1</v>
      </c>
      <c r="M39">
        <v>1</v>
      </c>
      <c r="N39" t="s">
        <v>29</v>
      </c>
      <c r="O39" t="s">
        <v>32</v>
      </c>
      <c r="P39" t="b">
        <v>0</v>
      </c>
      <c r="Q39" t="s">
        <v>31</v>
      </c>
      <c r="R39" t="b">
        <v>1</v>
      </c>
      <c r="S39">
        <v>0.01</v>
      </c>
      <c r="T39">
        <v>50</v>
      </c>
      <c r="U39">
        <v>758</v>
      </c>
      <c r="V39">
        <v>2768101</v>
      </c>
      <c r="W39">
        <v>144745</v>
      </c>
      <c r="X39">
        <v>1188</v>
      </c>
      <c r="Y39">
        <v>5.2095145804553801E-3</v>
      </c>
      <c r="Z39">
        <v>0.38951695786228102</v>
      </c>
      <c r="AA39">
        <v>1.02815210683015E-2</v>
      </c>
      <c r="AB39">
        <v>0.66991250355173504</v>
      </c>
    </row>
    <row r="40" spans="1:31" x14ac:dyDescent="0.3">
      <c r="A40">
        <v>7</v>
      </c>
      <c r="B40" t="b">
        <v>0</v>
      </c>
      <c r="C40">
        <v>2</v>
      </c>
      <c r="D40">
        <v>2017</v>
      </c>
      <c r="E40">
        <v>12</v>
      </c>
      <c r="F40">
        <v>2017</v>
      </c>
      <c r="G40">
        <v>12</v>
      </c>
      <c r="H40">
        <v>1</v>
      </c>
      <c r="I40" t="s">
        <v>28</v>
      </c>
      <c r="J40">
        <v>2018</v>
      </c>
      <c r="K40">
        <v>1</v>
      </c>
      <c r="L40">
        <v>1</v>
      </c>
      <c r="M40">
        <v>1</v>
      </c>
      <c r="N40" t="s">
        <v>29</v>
      </c>
      <c r="O40" t="s">
        <v>32</v>
      </c>
      <c r="P40" t="b">
        <v>0</v>
      </c>
      <c r="Q40" t="s">
        <v>31</v>
      </c>
      <c r="R40" t="b">
        <v>1</v>
      </c>
      <c r="S40">
        <v>0.01</v>
      </c>
      <c r="T40">
        <v>50</v>
      </c>
      <c r="U40">
        <v>741</v>
      </c>
      <c r="V40">
        <v>2769599</v>
      </c>
      <c r="W40">
        <v>143247</v>
      </c>
      <c r="X40">
        <v>1205</v>
      </c>
      <c r="Y40">
        <v>5.1462621885157E-3</v>
      </c>
      <c r="Z40">
        <v>0.38078108941418198</v>
      </c>
      <c r="AA40">
        <v>1.0155275672564299E-2</v>
      </c>
      <c r="AB40">
        <v>0.66580170616224499</v>
      </c>
    </row>
    <row r="41" spans="1:31" x14ac:dyDescent="0.3">
      <c r="A41">
        <v>7</v>
      </c>
      <c r="B41" t="b">
        <v>0</v>
      </c>
      <c r="C41">
        <v>2</v>
      </c>
      <c r="D41">
        <v>2017</v>
      </c>
      <c r="E41">
        <v>12</v>
      </c>
      <c r="F41">
        <v>2017</v>
      </c>
      <c r="G41">
        <v>12</v>
      </c>
      <c r="H41">
        <v>1</v>
      </c>
      <c r="I41" t="s">
        <v>28</v>
      </c>
      <c r="J41">
        <v>2018</v>
      </c>
      <c r="K41">
        <v>1</v>
      </c>
      <c r="L41">
        <v>1</v>
      </c>
      <c r="M41">
        <v>1</v>
      </c>
      <c r="N41" t="s">
        <v>29</v>
      </c>
      <c r="O41" t="s">
        <v>32</v>
      </c>
      <c r="P41" t="b">
        <v>0</v>
      </c>
      <c r="Q41" t="s">
        <v>31</v>
      </c>
      <c r="R41" t="b">
        <v>1</v>
      </c>
      <c r="S41">
        <v>0.01</v>
      </c>
      <c r="T41">
        <v>50</v>
      </c>
      <c r="U41">
        <v>746</v>
      </c>
      <c r="V41">
        <v>2773776</v>
      </c>
      <c r="W41">
        <v>139070</v>
      </c>
      <c r="X41">
        <v>1200</v>
      </c>
      <c r="Y41">
        <v>5.3355839102820803E-3</v>
      </c>
      <c r="Z41">
        <v>0.38335046248715299</v>
      </c>
      <c r="AA41">
        <v>1.05246822138513E-2</v>
      </c>
      <c r="AB41">
        <v>0.66780338906585701</v>
      </c>
      <c r="AD41">
        <f t="shared" ref="AD41" si="11">AVERAGE(AB37:AB41)</f>
        <v>0.6682114406654549</v>
      </c>
      <c r="AE41">
        <f t="shared" ref="AE41" si="12">_xlfn.STDEV.P(AB37:AB41)</f>
        <v>1.416276188280671E-3</v>
      </c>
    </row>
    <row r="42" spans="1:31" x14ac:dyDescent="0.3">
      <c r="A42">
        <v>8</v>
      </c>
      <c r="B42" t="b">
        <v>0</v>
      </c>
      <c r="C42">
        <v>2</v>
      </c>
      <c r="D42">
        <v>2017</v>
      </c>
      <c r="E42">
        <v>12</v>
      </c>
      <c r="F42">
        <v>2017</v>
      </c>
      <c r="G42">
        <v>12</v>
      </c>
      <c r="H42">
        <v>1</v>
      </c>
      <c r="I42" t="s">
        <v>28</v>
      </c>
      <c r="J42">
        <v>2018</v>
      </c>
      <c r="K42">
        <v>1</v>
      </c>
      <c r="L42">
        <v>1</v>
      </c>
      <c r="M42">
        <v>1</v>
      </c>
      <c r="N42" t="s">
        <v>29</v>
      </c>
      <c r="O42" t="s">
        <v>33</v>
      </c>
      <c r="P42" t="b">
        <v>0</v>
      </c>
      <c r="Q42" t="s">
        <v>31</v>
      </c>
      <c r="R42" t="b">
        <v>1</v>
      </c>
      <c r="S42">
        <v>0.01</v>
      </c>
      <c r="T42">
        <v>50</v>
      </c>
      <c r="U42">
        <v>782</v>
      </c>
      <c r="V42">
        <v>2767505</v>
      </c>
      <c r="W42">
        <v>145341</v>
      </c>
      <c r="X42">
        <v>1164</v>
      </c>
      <c r="Y42">
        <v>5.3516557968286901E-3</v>
      </c>
      <c r="Z42">
        <v>0.40184994861253798</v>
      </c>
      <c r="AA42">
        <v>1.05626430920719E-2</v>
      </c>
      <c r="AB42">
        <v>0.67597669348400802</v>
      </c>
    </row>
    <row r="43" spans="1:31" x14ac:dyDescent="0.3">
      <c r="A43">
        <v>8</v>
      </c>
      <c r="B43" t="b">
        <v>0</v>
      </c>
      <c r="C43">
        <v>2</v>
      </c>
      <c r="D43">
        <v>2017</v>
      </c>
      <c r="E43">
        <v>12</v>
      </c>
      <c r="F43">
        <v>2017</v>
      </c>
      <c r="G43">
        <v>12</v>
      </c>
      <c r="H43">
        <v>1</v>
      </c>
      <c r="I43" t="s">
        <v>28</v>
      </c>
      <c r="J43">
        <v>2018</v>
      </c>
      <c r="K43">
        <v>1</v>
      </c>
      <c r="L43">
        <v>1</v>
      </c>
      <c r="M43">
        <v>1</v>
      </c>
      <c r="N43" t="s">
        <v>29</v>
      </c>
      <c r="O43" t="s">
        <v>33</v>
      </c>
      <c r="P43" t="b">
        <v>0</v>
      </c>
      <c r="Q43" t="s">
        <v>31</v>
      </c>
      <c r="R43" t="b">
        <v>1</v>
      </c>
      <c r="S43">
        <v>0.01</v>
      </c>
      <c r="T43">
        <v>50</v>
      </c>
      <c r="U43">
        <v>755</v>
      </c>
      <c r="V43">
        <v>2802441</v>
      </c>
      <c r="W43">
        <v>110405</v>
      </c>
      <c r="X43">
        <v>1191</v>
      </c>
      <c r="Y43">
        <v>6.7920115149334203E-3</v>
      </c>
      <c r="Z43">
        <v>0.38797533401849899</v>
      </c>
      <c r="AA43">
        <v>1.33503085601117E-2</v>
      </c>
      <c r="AB43">
        <v>0.67503627033396996</v>
      </c>
    </row>
    <row r="44" spans="1:31" x14ac:dyDescent="0.3">
      <c r="A44">
        <v>8</v>
      </c>
      <c r="B44" t="b">
        <v>0</v>
      </c>
      <c r="C44">
        <v>2</v>
      </c>
      <c r="D44">
        <v>2017</v>
      </c>
      <c r="E44">
        <v>12</v>
      </c>
      <c r="F44">
        <v>2017</v>
      </c>
      <c r="G44">
        <v>12</v>
      </c>
      <c r="H44">
        <v>1</v>
      </c>
      <c r="I44" t="s">
        <v>28</v>
      </c>
      <c r="J44">
        <v>2018</v>
      </c>
      <c r="K44">
        <v>1</v>
      </c>
      <c r="L44">
        <v>1</v>
      </c>
      <c r="M44">
        <v>1</v>
      </c>
      <c r="N44" t="s">
        <v>29</v>
      </c>
      <c r="O44" t="s">
        <v>33</v>
      </c>
      <c r="P44" t="b">
        <v>0</v>
      </c>
      <c r="Q44" t="s">
        <v>31</v>
      </c>
      <c r="R44" t="b">
        <v>1</v>
      </c>
      <c r="S44">
        <v>0.01</v>
      </c>
      <c r="T44">
        <v>50</v>
      </c>
      <c r="U44">
        <v>788</v>
      </c>
      <c r="V44">
        <v>2764560</v>
      </c>
      <c r="W44">
        <v>148286</v>
      </c>
      <c r="X44">
        <v>1158</v>
      </c>
      <c r="Y44">
        <v>5.2859653594858899E-3</v>
      </c>
      <c r="Z44">
        <v>0.40493319630010199</v>
      </c>
      <c r="AA44">
        <v>1.04357038802807E-2</v>
      </c>
      <c r="AB44">
        <v>0.67701279798347802</v>
      </c>
    </row>
    <row r="45" spans="1:31" x14ac:dyDescent="0.3">
      <c r="A45">
        <v>8</v>
      </c>
      <c r="B45" t="b">
        <v>0</v>
      </c>
      <c r="C45">
        <v>2</v>
      </c>
      <c r="D45">
        <v>2017</v>
      </c>
      <c r="E45">
        <v>12</v>
      </c>
      <c r="F45">
        <v>2017</v>
      </c>
      <c r="G45">
        <v>12</v>
      </c>
      <c r="H45">
        <v>1</v>
      </c>
      <c r="I45" t="s">
        <v>28</v>
      </c>
      <c r="J45">
        <v>2018</v>
      </c>
      <c r="K45">
        <v>1</v>
      </c>
      <c r="L45">
        <v>1</v>
      </c>
      <c r="M45">
        <v>1</v>
      </c>
      <c r="N45" t="s">
        <v>29</v>
      </c>
      <c r="O45" t="s">
        <v>33</v>
      </c>
      <c r="P45" t="b">
        <v>0</v>
      </c>
      <c r="Q45" t="s">
        <v>31</v>
      </c>
      <c r="R45" t="b">
        <v>1</v>
      </c>
      <c r="S45">
        <v>0.01</v>
      </c>
      <c r="T45">
        <v>50</v>
      </c>
      <c r="U45">
        <v>764</v>
      </c>
      <c r="V45">
        <v>2764711</v>
      </c>
      <c r="W45">
        <v>148135</v>
      </c>
      <c r="X45">
        <v>1182</v>
      </c>
      <c r="Y45">
        <v>5.1309948354253503E-3</v>
      </c>
      <c r="Z45">
        <v>0.39260020554984498</v>
      </c>
      <c r="AA45">
        <v>1.01296032351088E-2</v>
      </c>
      <c r="AB45">
        <v>0.67087222227591903</v>
      </c>
    </row>
    <row r="46" spans="1:31" x14ac:dyDescent="0.3">
      <c r="A46">
        <v>8</v>
      </c>
      <c r="B46" t="b">
        <v>0</v>
      </c>
      <c r="C46">
        <v>2</v>
      </c>
      <c r="D46">
        <v>2017</v>
      </c>
      <c r="E46">
        <v>12</v>
      </c>
      <c r="F46">
        <v>2017</v>
      </c>
      <c r="G46">
        <v>12</v>
      </c>
      <c r="H46">
        <v>1</v>
      </c>
      <c r="I46" t="s">
        <v>28</v>
      </c>
      <c r="J46">
        <v>2018</v>
      </c>
      <c r="K46">
        <v>1</v>
      </c>
      <c r="L46">
        <v>1</v>
      </c>
      <c r="M46">
        <v>1</v>
      </c>
      <c r="N46" t="s">
        <v>29</v>
      </c>
      <c r="O46" t="s">
        <v>33</v>
      </c>
      <c r="P46" t="b">
        <v>0</v>
      </c>
      <c r="Q46" t="s">
        <v>31</v>
      </c>
      <c r="R46" t="b">
        <v>1</v>
      </c>
      <c r="S46">
        <v>0.01</v>
      </c>
      <c r="T46">
        <v>50</v>
      </c>
      <c r="U46">
        <v>776</v>
      </c>
      <c r="V46">
        <v>2770167</v>
      </c>
      <c r="W46">
        <v>142679</v>
      </c>
      <c r="X46">
        <v>1170</v>
      </c>
      <c r="Y46">
        <v>5.4093618207800304E-3</v>
      </c>
      <c r="Z46">
        <v>0.39876670092497402</v>
      </c>
      <c r="AA46">
        <v>1.06739293402383E-2</v>
      </c>
      <c r="AB46">
        <v>0.67489201106452301</v>
      </c>
      <c r="AD46">
        <f t="shared" ref="AD46" si="13">AVERAGE(AB42:AB46)</f>
        <v>0.67475799902837963</v>
      </c>
      <c r="AE46">
        <f t="shared" ref="AE46" si="14">_xlfn.STDEV.P(AB42:AB46)</f>
        <v>2.0863360045496829E-3</v>
      </c>
    </row>
    <row r="47" spans="1:31" x14ac:dyDescent="0.3">
      <c r="A47">
        <v>9</v>
      </c>
      <c r="B47" t="b">
        <v>0</v>
      </c>
      <c r="C47">
        <v>2</v>
      </c>
      <c r="D47">
        <v>2017</v>
      </c>
      <c r="E47">
        <v>12</v>
      </c>
      <c r="F47">
        <v>2017</v>
      </c>
      <c r="G47">
        <v>12</v>
      </c>
      <c r="H47">
        <v>1</v>
      </c>
      <c r="I47" t="s">
        <v>28</v>
      </c>
      <c r="J47">
        <v>2018</v>
      </c>
      <c r="K47">
        <v>1</v>
      </c>
      <c r="L47">
        <v>1</v>
      </c>
      <c r="M47">
        <v>1</v>
      </c>
      <c r="N47" t="s">
        <v>29</v>
      </c>
      <c r="O47" t="s">
        <v>30</v>
      </c>
      <c r="P47" t="b">
        <v>0</v>
      </c>
      <c r="Q47" t="s">
        <v>31</v>
      </c>
      <c r="R47" t="b">
        <v>1</v>
      </c>
      <c r="S47">
        <v>1E-3</v>
      </c>
      <c r="T47">
        <v>50</v>
      </c>
      <c r="U47">
        <v>1668</v>
      </c>
      <c r="V47">
        <v>2632435</v>
      </c>
      <c r="W47">
        <v>280411</v>
      </c>
      <c r="X47">
        <v>278</v>
      </c>
      <c r="Y47">
        <v>5.9132370718841098E-3</v>
      </c>
      <c r="Z47">
        <v>0.85714285714285698</v>
      </c>
      <c r="AA47">
        <v>1.1745444943226799E-2</v>
      </c>
      <c r="AB47">
        <v>0.88043791928188797</v>
      </c>
    </row>
    <row r="48" spans="1:31" x14ac:dyDescent="0.3">
      <c r="A48">
        <v>9</v>
      </c>
      <c r="B48" t="b">
        <v>0</v>
      </c>
      <c r="C48">
        <v>2</v>
      </c>
      <c r="D48">
        <v>2017</v>
      </c>
      <c r="E48">
        <v>12</v>
      </c>
      <c r="F48">
        <v>2017</v>
      </c>
      <c r="G48">
        <v>12</v>
      </c>
      <c r="H48">
        <v>1</v>
      </c>
      <c r="I48" t="s">
        <v>28</v>
      </c>
      <c r="J48">
        <v>2018</v>
      </c>
      <c r="K48">
        <v>1</v>
      </c>
      <c r="L48">
        <v>1</v>
      </c>
      <c r="M48">
        <v>1</v>
      </c>
      <c r="N48" t="s">
        <v>29</v>
      </c>
      <c r="O48" t="s">
        <v>30</v>
      </c>
      <c r="P48" t="b">
        <v>0</v>
      </c>
      <c r="Q48" t="s">
        <v>31</v>
      </c>
      <c r="R48" t="b">
        <v>1</v>
      </c>
      <c r="S48">
        <v>1E-3</v>
      </c>
      <c r="T48">
        <v>50</v>
      </c>
      <c r="U48">
        <v>1628</v>
      </c>
      <c r="V48">
        <v>2663600</v>
      </c>
      <c r="W48">
        <v>249246</v>
      </c>
      <c r="X48">
        <v>318</v>
      </c>
      <c r="Y48">
        <v>6.4893133604917198E-3</v>
      </c>
      <c r="Z48">
        <v>0.83658787255909495</v>
      </c>
      <c r="AA48">
        <v>1.28787279487382E-2</v>
      </c>
      <c r="AB48">
        <v>0.875510006061472</v>
      </c>
    </row>
    <row r="49" spans="1:31" x14ac:dyDescent="0.3">
      <c r="A49">
        <v>9</v>
      </c>
      <c r="B49" t="b">
        <v>0</v>
      </c>
      <c r="C49">
        <v>2</v>
      </c>
      <c r="D49">
        <v>2017</v>
      </c>
      <c r="E49">
        <v>12</v>
      </c>
      <c r="F49">
        <v>2017</v>
      </c>
      <c r="G49">
        <v>12</v>
      </c>
      <c r="H49">
        <v>1</v>
      </c>
      <c r="I49" t="s">
        <v>28</v>
      </c>
      <c r="J49">
        <v>2018</v>
      </c>
      <c r="K49">
        <v>1</v>
      </c>
      <c r="L49">
        <v>1</v>
      </c>
      <c r="M49">
        <v>1</v>
      </c>
      <c r="N49" t="s">
        <v>29</v>
      </c>
      <c r="O49" t="s">
        <v>30</v>
      </c>
      <c r="P49" t="b">
        <v>0</v>
      </c>
      <c r="Q49" t="s">
        <v>31</v>
      </c>
      <c r="R49" t="b">
        <v>1</v>
      </c>
      <c r="S49">
        <v>1E-3</v>
      </c>
      <c r="T49">
        <v>50</v>
      </c>
      <c r="U49">
        <v>1611</v>
      </c>
      <c r="V49">
        <v>2702209</v>
      </c>
      <c r="W49">
        <v>210637</v>
      </c>
      <c r="X49">
        <v>335</v>
      </c>
      <c r="Y49">
        <v>7.5901775281745796E-3</v>
      </c>
      <c r="Z49">
        <v>0.82785200411099602</v>
      </c>
      <c r="AA49">
        <v>1.50424381635339E-2</v>
      </c>
      <c r="AB49">
        <v>0.87776943902401605</v>
      </c>
    </row>
    <row r="50" spans="1:31" x14ac:dyDescent="0.3">
      <c r="A50">
        <v>9</v>
      </c>
      <c r="B50" t="b">
        <v>0</v>
      </c>
      <c r="C50">
        <v>2</v>
      </c>
      <c r="D50">
        <v>2017</v>
      </c>
      <c r="E50">
        <v>12</v>
      </c>
      <c r="F50">
        <v>2017</v>
      </c>
      <c r="G50">
        <v>12</v>
      </c>
      <c r="H50">
        <v>1</v>
      </c>
      <c r="I50" t="s">
        <v>28</v>
      </c>
      <c r="J50">
        <v>2018</v>
      </c>
      <c r="K50">
        <v>1</v>
      </c>
      <c r="L50">
        <v>1</v>
      </c>
      <c r="M50">
        <v>1</v>
      </c>
      <c r="N50" t="s">
        <v>29</v>
      </c>
      <c r="O50" t="s">
        <v>30</v>
      </c>
      <c r="P50" t="b">
        <v>0</v>
      </c>
      <c r="Q50" t="s">
        <v>31</v>
      </c>
      <c r="R50" t="b">
        <v>1</v>
      </c>
      <c r="S50">
        <v>1E-3</v>
      </c>
      <c r="T50">
        <v>50</v>
      </c>
      <c r="U50">
        <v>1652</v>
      </c>
      <c r="V50">
        <v>2678806</v>
      </c>
      <c r="W50">
        <v>234040</v>
      </c>
      <c r="X50">
        <v>294</v>
      </c>
      <c r="Y50">
        <v>7.0091475315241904E-3</v>
      </c>
      <c r="Z50">
        <v>0.84892086330935201</v>
      </c>
      <c r="AA50">
        <v>1.39035002819414E-2</v>
      </c>
      <c r="AB50">
        <v>0.88428666345683804</v>
      </c>
    </row>
    <row r="51" spans="1:31" x14ac:dyDescent="0.3">
      <c r="A51">
        <v>9</v>
      </c>
      <c r="B51" t="b">
        <v>0</v>
      </c>
      <c r="C51">
        <v>2</v>
      </c>
      <c r="D51">
        <v>2017</v>
      </c>
      <c r="E51">
        <v>12</v>
      </c>
      <c r="F51">
        <v>2017</v>
      </c>
      <c r="G51">
        <v>12</v>
      </c>
      <c r="H51">
        <v>1</v>
      </c>
      <c r="I51" t="s">
        <v>28</v>
      </c>
      <c r="J51">
        <v>2018</v>
      </c>
      <c r="K51">
        <v>1</v>
      </c>
      <c r="L51">
        <v>1</v>
      </c>
      <c r="M51">
        <v>1</v>
      </c>
      <c r="N51" t="s">
        <v>29</v>
      </c>
      <c r="O51" t="s">
        <v>30</v>
      </c>
      <c r="P51" t="b">
        <v>0</v>
      </c>
      <c r="Q51" t="s">
        <v>31</v>
      </c>
      <c r="R51" t="b">
        <v>1</v>
      </c>
      <c r="S51">
        <v>1E-3</v>
      </c>
      <c r="T51">
        <v>50</v>
      </c>
      <c r="U51">
        <v>1700</v>
      </c>
      <c r="V51">
        <v>2562514</v>
      </c>
      <c r="W51">
        <v>350332</v>
      </c>
      <c r="X51">
        <v>246</v>
      </c>
      <c r="Y51">
        <v>4.8291064448686399E-3</v>
      </c>
      <c r="Z51">
        <v>0.87358684480986604</v>
      </c>
      <c r="AA51">
        <v>9.6051167021679301E-3</v>
      </c>
      <c r="AB51">
        <v>0.876657733803476</v>
      </c>
      <c r="AD51">
        <f t="shared" ref="AD51" si="15">AVERAGE(AB47:AB51)</f>
        <v>0.87893235232553801</v>
      </c>
      <c r="AE51">
        <f t="shared" ref="AE51" si="16">_xlfn.STDEV.P(AB47:AB51)</f>
        <v>3.1360513474669735E-3</v>
      </c>
    </row>
    <row r="52" spans="1:31" x14ac:dyDescent="0.3">
      <c r="A52">
        <v>10</v>
      </c>
      <c r="B52" t="b">
        <v>0</v>
      </c>
      <c r="C52">
        <v>2</v>
      </c>
      <c r="D52">
        <v>2017</v>
      </c>
      <c r="E52">
        <v>12</v>
      </c>
      <c r="F52">
        <v>2017</v>
      </c>
      <c r="G52">
        <v>12</v>
      </c>
      <c r="H52">
        <v>1</v>
      </c>
      <c r="I52" t="s">
        <v>28</v>
      </c>
      <c r="J52">
        <v>2018</v>
      </c>
      <c r="K52">
        <v>1</v>
      </c>
      <c r="L52">
        <v>1</v>
      </c>
      <c r="M52">
        <v>1</v>
      </c>
      <c r="N52" t="s">
        <v>29</v>
      </c>
      <c r="O52" t="s">
        <v>32</v>
      </c>
      <c r="P52" t="b">
        <v>0</v>
      </c>
      <c r="Q52" t="s">
        <v>31</v>
      </c>
      <c r="R52" t="b">
        <v>1</v>
      </c>
      <c r="S52">
        <v>1E-3</v>
      </c>
      <c r="T52">
        <v>50</v>
      </c>
      <c r="U52">
        <v>1549</v>
      </c>
      <c r="V52">
        <v>2714452</v>
      </c>
      <c r="W52">
        <v>198394</v>
      </c>
      <c r="X52">
        <v>397</v>
      </c>
      <c r="Y52">
        <v>7.7472079542669596E-3</v>
      </c>
      <c r="Z52">
        <v>0.79599177800616605</v>
      </c>
      <c r="AA52">
        <v>1.5345065853018199E-2</v>
      </c>
      <c r="AB52">
        <v>0.86394087888583004</v>
      </c>
    </row>
    <row r="53" spans="1:31" x14ac:dyDescent="0.3">
      <c r="A53">
        <v>10</v>
      </c>
      <c r="B53" t="b">
        <v>0</v>
      </c>
      <c r="C53">
        <v>2</v>
      </c>
      <c r="D53">
        <v>2017</v>
      </c>
      <c r="E53">
        <v>12</v>
      </c>
      <c r="F53">
        <v>2017</v>
      </c>
      <c r="G53">
        <v>12</v>
      </c>
      <c r="H53">
        <v>1</v>
      </c>
      <c r="I53" t="s">
        <v>28</v>
      </c>
      <c r="J53">
        <v>2018</v>
      </c>
      <c r="K53">
        <v>1</v>
      </c>
      <c r="L53">
        <v>1</v>
      </c>
      <c r="M53">
        <v>1</v>
      </c>
      <c r="N53" t="s">
        <v>29</v>
      </c>
      <c r="O53" t="s">
        <v>32</v>
      </c>
      <c r="P53" t="b">
        <v>0</v>
      </c>
      <c r="Q53" t="s">
        <v>31</v>
      </c>
      <c r="R53" t="b">
        <v>1</v>
      </c>
      <c r="S53">
        <v>1E-3</v>
      </c>
      <c r="T53">
        <v>50</v>
      </c>
      <c r="U53">
        <v>1586</v>
      </c>
      <c r="V53">
        <v>2644092</v>
      </c>
      <c r="W53">
        <v>268754</v>
      </c>
      <c r="X53">
        <v>360</v>
      </c>
      <c r="Y53">
        <v>5.8666863949101101E-3</v>
      </c>
      <c r="Z53">
        <v>0.815005138746145</v>
      </c>
      <c r="AA53">
        <v>1.16495155828797E-2</v>
      </c>
      <c r="AB53">
        <v>0.86137002408918195</v>
      </c>
    </row>
    <row r="54" spans="1:31" x14ac:dyDescent="0.3">
      <c r="A54">
        <v>10</v>
      </c>
      <c r="B54" t="b">
        <v>0</v>
      </c>
      <c r="C54">
        <v>2</v>
      </c>
      <c r="D54">
        <v>2017</v>
      </c>
      <c r="E54">
        <v>12</v>
      </c>
      <c r="F54">
        <v>2017</v>
      </c>
      <c r="G54">
        <v>12</v>
      </c>
      <c r="H54">
        <v>1</v>
      </c>
      <c r="I54" t="s">
        <v>28</v>
      </c>
      <c r="J54">
        <v>2018</v>
      </c>
      <c r="K54">
        <v>1</v>
      </c>
      <c r="L54">
        <v>1</v>
      </c>
      <c r="M54">
        <v>1</v>
      </c>
      <c r="N54" t="s">
        <v>29</v>
      </c>
      <c r="O54" t="s">
        <v>32</v>
      </c>
      <c r="P54" t="b">
        <v>0</v>
      </c>
      <c r="Q54" t="s">
        <v>31</v>
      </c>
      <c r="R54" t="b">
        <v>1</v>
      </c>
      <c r="S54">
        <v>1E-3</v>
      </c>
      <c r="T54">
        <v>50</v>
      </c>
      <c r="U54">
        <v>1585</v>
      </c>
      <c r="V54">
        <v>2711007</v>
      </c>
      <c r="W54">
        <v>201839</v>
      </c>
      <c r="X54">
        <v>361</v>
      </c>
      <c r="Y54">
        <v>7.791607676577E-3</v>
      </c>
      <c r="Z54">
        <v>0.81449126413155104</v>
      </c>
      <c r="AA54">
        <v>1.5435555339143901E-2</v>
      </c>
      <c r="AB54">
        <v>0.87259927589040598</v>
      </c>
    </row>
    <row r="55" spans="1:31" x14ac:dyDescent="0.3">
      <c r="A55">
        <v>10</v>
      </c>
      <c r="B55" t="b">
        <v>0</v>
      </c>
      <c r="C55">
        <v>2</v>
      </c>
      <c r="D55">
        <v>2017</v>
      </c>
      <c r="E55">
        <v>12</v>
      </c>
      <c r="F55">
        <v>2017</v>
      </c>
      <c r="G55">
        <v>12</v>
      </c>
      <c r="H55">
        <v>1</v>
      </c>
      <c r="I55" t="s">
        <v>28</v>
      </c>
      <c r="J55">
        <v>2018</v>
      </c>
      <c r="K55">
        <v>1</v>
      </c>
      <c r="L55">
        <v>1</v>
      </c>
      <c r="M55">
        <v>1</v>
      </c>
      <c r="N55" t="s">
        <v>29</v>
      </c>
      <c r="O55" t="s">
        <v>32</v>
      </c>
      <c r="P55" t="b">
        <v>0</v>
      </c>
      <c r="Q55" t="s">
        <v>31</v>
      </c>
      <c r="R55" t="b">
        <v>1</v>
      </c>
      <c r="S55">
        <v>1E-3</v>
      </c>
      <c r="T55">
        <v>50</v>
      </c>
      <c r="U55">
        <v>1519</v>
      </c>
      <c r="V55">
        <v>2654894</v>
      </c>
      <c r="W55">
        <v>257952</v>
      </c>
      <c r="X55">
        <v>427</v>
      </c>
      <c r="Y55">
        <v>5.85421877589403E-3</v>
      </c>
      <c r="Z55">
        <v>0.78057553956834502</v>
      </c>
      <c r="AA55">
        <v>1.16212794118209E-2</v>
      </c>
      <c r="AB55">
        <v>0.84600942482532404</v>
      </c>
    </row>
    <row r="56" spans="1:31" x14ac:dyDescent="0.3">
      <c r="A56">
        <v>10</v>
      </c>
      <c r="B56" t="b">
        <v>0</v>
      </c>
      <c r="C56">
        <v>2</v>
      </c>
      <c r="D56">
        <v>2017</v>
      </c>
      <c r="E56">
        <v>12</v>
      </c>
      <c r="F56">
        <v>2017</v>
      </c>
      <c r="G56">
        <v>12</v>
      </c>
      <c r="H56">
        <v>1</v>
      </c>
      <c r="I56" t="s">
        <v>28</v>
      </c>
      <c r="J56">
        <v>2018</v>
      </c>
      <c r="K56">
        <v>1</v>
      </c>
      <c r="L56">
        <v>1</v>
      </c>
      <c r="M56">
        <v>1</v>
      </c>
      <c r="N56" t="s">
        <v>29</v>
      </c>
      <c r="O56" t="s">
        <v>32</v>
      </c>
      <c r="P56" t="b">
        <v>0</v>
      </c>
      <c r="Q56" t="s">
        <v>31</v>
      </c>
      <c r="R56" t="b">
        <v>1</v>
      </c>
      <c r="S56">
        <v>1E-3</v>
      </c>
      <c r="T56">
        <v>50</v>
      </c>
      <c r="U56">
        <v>1713</v>
      </c>
      <c r="V56">
        <v>2660636</v>
      </c>
      <c r="W56">
        <v>252210</v>
      </c>
      <c r="X56">
        <v>233</v>
      </c>
      <c r="Y56">
        <v>6.7461395777460098E-3</v>
      </c>
      <c r="Z56">
        <v>0.88026721479958803</v>
      </c>
      <c r="AA56">
        <v>1.3389664242248901E-2</v>
      </c>
      <c r="AB56">
        <v>0.89684089642228304</v>
      </c>
      <c r="AD56">
        <f t="shared" ref="AD56" si="17">AVERAGE(AB52:AB56)</f>
        <v>0.86815210002260501</v>
      </c>
      <c r="AE56">
        <f t="shared" ref="AE56" si="18">_xlfn.STDEV.P(AB52:AB56)</f>
        <v>1.6714385507000544E-2</v>
      </c>
    </row>
    <row r="57" spans="1:31" x14ac:dyDescent="0.3">
      <c r="A57">
        <v>11</v>
      </c>
      <c r="B57" t="b">
        <v>0</v>
      </c>
      <c r="C57">
        <v>2</v>
      </c>
      <c r="D57">
        <v>2017</v>
      </c>
      <c r="E57">
        <v>12</v>
      </c>
      <c r="F57">
        <v>2017</v>
      </c>
      <c r="G57">
        <v>12</v>
      </c>
      <c r="H57">
        <v>1</v>
      </c>
      <c r="I57" t="s">
        <v>28</v>
      </c>
      <c r="J57">
        <v>2018</v>
      </c>
      <c r="K57">
        <v>1</v>
      </c>
      <c r="L57">
        <v>1</v>
      </c>
      <c r="M57">
        <v>1</v>
      </c>
      <c r="N57" t="s">
        <v>29</v>
      </c>
      <c r="O57" t="s">
        <v>33</v>
      </c>
      <c r="P57" t="b">
        <v>0</v>
      </c>
      <c r="Q57" t="s">
        <v>31</v>
      </c>
      <c r="R57" t="b">
        <v>1</v>
      </c>
      <c r="S57">
        <v>1E-3</v>
      </c>
      <c r="T57">
        <v>50</v>
      </c>
      <c r="U57">
        <v>1673</v>
      </c>
      <c r="V57">
        <v>2560876</v>
      </c>
      <c r="W57">
        <v>351970</v>
      </c>
      <c r="X57">
        <v>273</v>
      </c>
      <c r="Y57">
        <v>4.7307595512988999E-3</v>
      </c>
      <c r="Z57">
        <v>0.85971223021582699</v>
      </c>
      <c r="AA57">
        <v>9.409739896341E-3</v>
      </c>
      <c r="AB57">
        <v>0.86943925819203105</v>
      </c>
    </row>
    <row r="58" spans="1:31" x14ac:dyDescent="0.3">
      <c r="A58">
        <v>11</v>
      </c>
      <c r="B58" t="b">
        <v>0</v>
      </c>
      <c r="C58">
        <v>2</v>
      </c>
      <c r="D58">
        <v>2017</v>
      </c>
      <c r="E58">
        <v>12</v>
      </c>
      <c r="F58">
        <v>2017</v>
      </c>
      <c r="G58">
        <v>12</v>
      </c>
      <c r="H58">
        <v>1</v>
      </c>
      <c r="I58" t="s">
        <v>28</v>
      </c>
      <c r="J58">
        <v>2018</v>
      </c>
      <c r="K58">
        <v>1</v>
      </c>
      <c r="L58">
        <v>1</v>
      </c>
      <c r="M58">
        <v>1</v>
      </c>
      <c r="N58" t="s">
        <v>29</v>
      </c>
      <c r="O58" t="s">
        <v>33</v>
      </c>
      <c r="P58" t="b">
        <v>0</v>
      </c>
      <c r="Q58" t="s">
        <v>31</v>
      </c>
      <c r="R58" t="b">
        <v>1</v>
      </c>
      <c r="S58">
        <v>1E-3</v>
      </c>
      <c r="T58">
        <v>50</v>
      </c>
      <c r="U58">
        <v>1509</v>
      </c>
      <c r="V58">
        <v>2607402</v>
      </c>
      <c r="W58">
        <v>305444</v>
      </c>
      <c r="X58">
        <v>437</v>
      </c>
      <c r="Y58">
        <v>4.9160620681342098E-3</v>
      </c>
      <c r="Z58">
        <v>0.77543679342240401</v>
      </c>
      <c r="AA58">
        <v>9.7701837817538995E-3</v>
      </c>
      <c r="AB58">
        <v>0.83528788716830105</v>
      </c>
    </row>
    <row r="59" spans="1:31" x14ac:dyDescent="0.3">
      <c r="A59">
        <v>11</v>
      </c>
      <c r="B59" t="b">
        <v>0</v>
      </c>
      <c r="C59">
        <v>2</v>
      </c>
      <c r="D59">
        <v>2017</v>
      </c>
      <c r="E59">
        <v>12</v>
      </c>
      <c r="F59">
        <v>2017</v>
      </c>
      <c r="G59">
        <v>12</v>
      </c>
      <c r="H59">
        <v>1</v>
      </c>
      <c r="I59" t="s">
        <v>28</v>
      </c>
      <c r="J59">
        <v>2018</v>
      </c>
      <c r="K59">
        <v>1</v>
      </c>
      <c r="L59">
        <v>1</v>
      </c>
      <c r="M59">
        <v>1</v>
      </c>
      <c r="N59" t="s">
        <v>29</v>
      </c>
      <c r="O59" t="s">
        <v>33</v>
      </c>
      <c r="P59" t="b">
        <v>0</v>
      </c>
      <c r="Q59" t="s">
        <v>31</v>
      </c>
      <c r="R59" t="b">
        <v>1</v>
      </c>
      <c r="S59">
        <v>1E-3</v>
      </c>
      <c r="T59">
        <v>50</v>
      </c>
      <c r="U59">
        <v>1547</v>
      </c>
      <c r="V59">
        <v>2714071</v>
      </c>
      <c r="W59">
        <v>198775</v>
      </c>
      <c r="X59">
        <v>399</v>
      </c>
      <c r="Y59">
        <v>7.7225666676650597E-3</v>
      </c>
      <c r="Z59">
        <v>0.79496402877697803</v>
      </c>
      <c r="AA59">
        <v>1.52965372673878E-2</v>
      </c>
      <c r="AB59">
        <v>0.86336160431531594</v>
      </c>
    </row>
    <row r="60" spans="1:31" x14ac:dyDescent="0.3">
      <c r="A60">
        <v>11</v>
      </c>
      <c r="B60" t="b">
        <v>0</v>
      </c>
      <c r="C60">
        <v>2</v>
      </c>
      <c r="D60">
        <v>2017</v>
      </c>
      <c r="E60">
        <v>12</v>
      </c>
      <c r="F60">
        <v>2017</v>
      </c>
      <c r="G60">
        <v>12</v>
      </c>
      <c r="H60">
        <v>1</v>
      </c>
      <c r="I60" t="s">
        <v>28</v>
      </c>
      <c r="J60">
        <v>2018</v>
      </c>
      <c r="K60">
        <v>1</v>
      </c>
      <c r="L60">
        <v>1</v>
      </c>
      <c r="M60">
        <v>1</v>
      </c>
      <c r="N60" t="s">
        <v>29</v>
      </c>
      <c r="O60" t="s">
        <v>33</v>
      </c>
      <c r="P60" t="b">
        <v>0</v>
      </c>
      <c r="Q60" t="s">
        <v>31</v>
      </c>
      <c r="R60" t="b">
        <v>1</v>
      </c>
      <c r="S60">
        <v>1E-3</v>
      </c>
      <c r="T60">
        <v>50</v>
      </c>
      <c r="U60">
        <v>1745</v>
      </c>
      <c r="V60">
        <v>2630196</v>
      </c>
      <c r="W60">
        <v>282650</v>
      </c>
      <c r="X60">
        <v>201</v>
      </c>
      <c r="Y60">
        <v>6.1358322052075401E-3</v>
      </c>
      <c r="Z60">
        <v>0.89671120246659797</v>
      </c>
      <c r="AA60">
        <v>1.2188265040633301E-2</v>
      </c>
      <c r="AB60">
        <v>0.89983775991934001</v>
      </c>
    </row>
    <row r="61" spans="1:31" x14ac:dyDescent="0.3">
      <c r="A61">
        <v>11</v>
      </c>
      <c r="B61" t="b">
        <v>0</v>
      </c>
      <c r="C61">
        <v>2</v>
      </c>
      <c r="D61">
        <v>2017</v>
      </c>
      <c r="E61">
        <v>12</v>
      </c>
      <c r="F61">
        <v>2017</v>
      </c>
      <c r="G61">
        <v>12</v>
      </c>
      <c r="H61">
        <v>1</v>
      </c>
      <c r="I61" t="s">
        <v>28</v>
      </c>
      <c r="J61">
        <v>2018</v>
      </c>
      <c r="K61">
        <v>1</v>
      </c>
      <c r="L61">
        <v>1</v>
      </c>
      <c r="M61">
        <v>1</v>
      </c>
      <c r="N61" t="s">
        <v>29</v>
      </c>
      <c r="O61" t="s">
        <v>33</v>
      </c>
      <c r="P61" t="b">
        <v>0</v>
      </c>
      <c r="Q61" t="s">
        <v>31</v>
      </c>
      <c r="R61" t="b">
        <v>1</v>
      </c>
      <c r="S61">
        <v>1E-3</v>
      </c>
      <c r="T61">
        <v>50</v>
      </c>
      <c r="U61">
        <v>1586</v>
      </c>
      <c r="V61">
        <v>2623234</v>
      </c>
      <c r="W61">
        <v>289612</v>
      </c>
      <c r="X61">
        <v>360</v>
      </c>
      <c r="Y61">
        <v>5.4464659784751197E-3</v>
      </c>
      <c r="Z61">
        <v>0.815005138746145</v>
      </c>
      <c r="AA61">
        <v>1.08206205823758E-2</v>
      </c>
      <c r="AB61">
        <v>0.85778967689609298</v>
      </c>
      <c r="AD61">
        <f t="shared" ref="AD61" si="19">AVERAGE(AB57:AB61)</f>
        <v>0.86514323729821618</v>
      </c>
      <c r="AE61">
        <f t="shared" ref="AE61" si="20">_xlfn.STDEV.P(AB57:AB61)</f>
        <v>2.083629858435045E-2</v>
      </c>
    </row>
    <row r="62" spans="1:31" x14ac:dyDescent="0.3">
      <c r="A62">
        <v>12</v>
      </c>
      <c r="B62" t="b">
        <v>0</v>
      </c>
      <c r="C62">
        <v>2</v>
      </c>
      <c r="D62">
        <v>2017</v>
      </c>
      <c r="E62">
        <v>12</v>
      </c>
      <c r="F62">
        <v>2017</v>
      </c>
      <c r="G62">
        <v>12</v>
      </c>
      <c r="H62">
        <v>1</v>
      </c>
      <c r="I62" t="s">
        <v>28</v>
      </c>
      <c r="J62">
        <v>2018</v>
      </c>
      <c r="K62">
        <v>1</v>
      </c>
      <c r="L62">
        <v>1</v>
      </c>
      <c r="M62">
        <v>1</v>
      </c>
      <c r="N62" t="s">
        <v>29</v>
      </c>
      <c r="O62" t="s">
        <v>30</v>
      </c>
      <c r="P62" t="b">
        <v>0</v>
      </c>
      <c r="Q62" t="s">
        <v>31</v>
      </c>
      <c r="R62" t="b">
        <v>1</v>
      </c>
      <c r="S62">
        <v>1E-4</v>
      </c>
      <c r="T62">
        <v>50</v>
      </c>
      <c r="U62">
        <v>1768</v>
      </c>
      <c r="V62">
        <v>2646169</v>
      </c>
      <c r="W62">
        <v>266677</v>
      </c>
      <c r="X62">
        <v>178</v>
      </c>
      <c r="Y62">
        <v>6.5860790851012298E-3</v>
      </c>
      <c r="Z62">
        <v>0.90853031860226097</v>
      </c>
      <c r="AA62">
        <v>1.3077358344027699E-2</v>
      </c>
      <c r="AB62">
        <v>0.90848913818638499</v>
      </c>
    </row>
    <row r="63" spans="1:31" x14ac:dyDescent="0.3">
      <c r="A63">
        <v>12</v>
      </c>
      <c r="B63" t="b">
        <v>0</v>
      </c>
      <c r="C63">
        <v>2</v>
      </c>
      <c r="D63">
        <v>2017</v>
      </c>
      <c r="E63">
        <v>12</v>
      </c>
      <c r="F63">
        <v>2017</v>
      </c>
      <c r="G63">
        <v>12</v>
      </c>
      <c r="H63">
        <v>1</v>
      </c>
      <c r="I63" t="s">
        <v>28</v>
      </c>
      <c r="J63">
        <v>2018</v>
      </c>
      <c r="K63">
        <v>1</v>
      </c>
      <c r="L63">
        <v>1</v>
      </c>
      <c r="M63">
        <v>1</v>
      </c>
      <c r="N63" t="s">
        <v>29</v>
      </c>
      <c r="O63" t="s">
        <v>30</v>
      </c>
      <c r="P63" t="b">
        <v>0</v>
      </c>
      <c r="Q63" t="s">
        <v>31</v>
      </c>
      <c r="R63" t="b">
        <v>1</v>
      </c>
      <c r="S63">
        <v>1E-4</v>
      </c>
      <c r="T63">
        <v>50</v>
      </c>
      <c r="U63">
        <v>1746</v>
      </c>
      <c r="V63">
        <v>2667432</v>
      </c>
      <c r="W63">
        <v>245414</v>
      </c>
      <c r="X63">
        <v>200</v>
      </c>
      <c r="Y63">
        <v>7.0642498786211297E-3</v>
      </c>
      <c r="Z63">
        <v>0.89722507708119204</v>
      </c>
      <c r="AA63">
        <v>1.40181288286914E-2</v>
      </c>
      <c r="AB63">
        <v>0.90648638425712202</v>
      </c>
    </row>
    <row r="64" spans="1:31" x14ac:dyDescent="0.3">
      <c r="A64">
        <v>12</v>
      </c>
      <c r="B64" t="b">
        <v>0</v>
      </c>
      <c r="C64">
        <v>2</v>
      </c>
      <c r="D64">
        <v>2017</v>
      </c>
      <c r="E64">
        <v>12</v>
      </c>
      <c r="F64">
        <v>2017</v>
      </c>
      <c r="G64">
        <v>12</v>
      </c>
      <c r="H64">
        <v>1</v>
      </c>
      <c r="I64" t="s">
        <v>28</v>
      </c>
      <c r="J64">
        <v>2018</v>
      </c>
      <c r="K64">
        <v>1</v>
      </c>
      <c r="L64">
        <v>1</v>
      </c>
      <c r="M64">
        <v>1</v>
      </c>
      <c r="N64" t="s">
        <v>29</v>
      </c>
      <c r="O64" t="s">
        <v>30</v>
      </c>
      <c r="P64" t="b">
        <v>0</v>
      </c>
      <c r="Q64" t="s">
        <v>31</v>
      </c>
      <c r="R64" t="b">
        <v>1</v>
      </c>
      <c r="S64">
        <v>1E-4</v>
      </c>
      <c r="T64">
        <v>50</v>
      </c>
      <c r="U64">
        <v>1746</v>
      </c>
      <c r="V64">
        <v>2653568</v>
      </c>
      <c r="W64">
        <v>259278</v>
      </c>
      <c r="X64">
        <v>200</v>
      </c>
      <c r="Y64">
        <v>6.6890400882677397E-3</v>
      </c>
      <c r="Z64">
        <v>0.89722507708119204</v>
      </c>
      <c r="AA64">
        <v>1.32790812640225E-2</v>
      </c>
      <c r="AB64">
        <v>0.90410658113673703</v>
      </c>
    </row>
    <row r="65" spans="1:31" x14ac:dyDescent="0.3">
      <c r="A65">
        <v>12</v>
      </c>
      <c r="B65" t="b">
        <v>0</v>
      </c>
      <c r="C65">
        <v>2</v>
      </c>
      <c r="D65">
        <v>2017</v>
      </c>
      <c r="E65">
        <v>12</v>
      </c>
      <c r="F65">
        <v>2017</v>
      </c>
      <c r="G65">
        <v>12</v>
      </c>
      <c r="H65">
        <v>1</v>
      </c>
      <c r="I65" t="s">
        <v>28</v>
      </c>
      <c r="J65">
        <v>2018</v>
      </c>
      <c r="K65">
        <v>1</v>
      </c>
      <c r="L65">
        <v>1</v>
      </c>
      <c r="M65">
        <v>1</v>
      </c>
      <c r="N65" t="s">
        <v>29</v>
      </c>
      <c r="O65" t="s">
        <v>30</v>
      </c>
      <c r="P65" t="b">
        <v>0</v>
      </c>
      <c r="Q65" t="s">
        <v>31</v>
      </c>
      <c r="R65" t="b">
        <v>1</v>
      </c>
      <c r="S65">
        <v>1E-4</v>
      </c>
      <c r="T65">
        <v>50</v>
      </c>
      <c r="U65">
        <v>1643</v>
      </c>
      <c r="V65">
        <v>2697504</v>
      </c>
      <c r="W65">
        <v>215342</v>
      </c>
      <c r="X65">
        <v>303</v>
      </c>
      <c r="Y65">
        <v>7.5719519782473403E-3</v>
      </c>
      <c r="Z65">
        <v>0.84429599177800596</v>
      </c>
      <c r="AA65">
        <v>1.5009295166056799E-2</v>
      </c>
      <c r="AB65">
        <v>0.88518380348061598</v>
      </c>
    </row>
    <row r="66" spans="1:31" x14ac:dyDescent="0.3">
      <c r="A66">
        <v>12</v>
      </c>
      <c r="B66" t="b">
        <v>0</v>
      </c>
      <c r="C66">
        <v>2</v>
      </c>
      <c r="D66">
        <v>2017</v>
      </c>
      <c r="E66">
        <v>12</v>
      </c>
      <c r="F66">
        <v>2017</v>
      </c>
      <c r="G66">
        <v>12</v>
      </c>
      <c r="H66">
        <v>1</v>
      </c>
      <c r="I66" t="s">
        <v>28</v>
      </c>
      <c r="J66">
        <v>2018</v>
      </c>
      <c r="K66">
        <v>1</v>
      </c>
      <c r="L66">
        <v>1</v>
      </c>
      <c r="M66">
        <v>1</v>
      </c>
      <c r="N66" t="s">
        <v>29</v>
      </c>
      <c r="O66" t="s">
        <v>30</v>
      </c>
      <c r="P66" t="b">
        <v>0</v>
      </c>
      <c r="Q66" t="s">
        <v>31</v>
      </c>
      <c r="R66" t="b">
        <v>1</v>
      </c>
      <c r="S66">
        <v>1E-4</v>
      </c>
      <c r="T66">
        <v>50</v>
      </c>
      <c r="U66">
        <v>1719</v>
      </c>
      <c r="V66">
        <v>2660392</v>
      </c>
      <c r="W66">
        <v>252454</v>
      </c>
      <c r="X66">
        <v>227</v>
      </c>
      <c r="Y66">
        <v>6.7631101651237499E-3</v>
      </c>
      <c r="Z66">
        <v>0.88335046248715299</v>
      </c>
      <c r="AA66">
        <v>1.3423447694235801E-2</v>
      </c>
      <c r="AB66">
        <v>0.89834063682972798</v>
      </c>
      <c r="AD66">
        <f t="shared" ref="AD66" si="21">AVERAGE(AB62:AB66)</f>
        <v>0.90052130877811754</v>
      </c>
      <c r="AE66">
        <f t="shared" ref="AE66" si="22">_xlfn.STDEV.P(AB62:AB66)</f>
        <v>8.3894816017717651E-3</v>
      </c>
    </row>
    <row r="67" spans="1:31" x14ac:dyDescent="0.3">
      <c r="A67">
        <v>13</v>
      </c>
      <c r="B67" t="b">
        <v>0</v>
      </c>
      <c r="C67">
        <v>2</v>
      </c>
      <c r="D67">
        <v>2017</v>
      </c>
      <c r="E67">
        <v>12</v>
      </c>
      <c r="F67">
        <v>2017</v>
      </c>
      <c r="G67">
        <v>12</v>
      </c>
      <c r="H67">
        <v>1</v>
      </c>
      <c r="I67" t="s">
        <v>28</v>
      </c>
      <c r="J67">
        <v>2018</v>
      </c>
      <c r="K67">
        <v>1</v>
      </c>
      <c r="L67">
        <v>1</v>
      </c>
      <c r="M67">
        <v>1</v>
      </c>
      <c r="N67" t="s">
        <v>29</v>
      </c>
      <c r="O67" t="s">
        <v>32</v>
      </c>
      <c r="P67" t="b">
        <v>0</v>
      </c>
      <c r="Q67" t="s">
        <v>31</v>
      </c>
      <c r="R67" t="b">
        <v>1</v>
      </c>
      <c r="S67">
        <v>1E-4</v>
      </c>
      <c r="T67">
        <v>50</v>
      </c>
      <c r="U67">
        <v>1743</v>
      </c>
      <c r="V67">
        <v>2649201</v>
      </c>
      <c r="W67">
        <v>263645</v>
      </c>
      <c r="X67">
        <v>203</v>
      </c>
      <c r="Y67">
        <v>6.5677423244457104E-3</v>
      </c>
      <c r="Z67">
        <v>0.89568345323741005</v>
      </c>
      <c r="AA67">
        <v>1.30398677310031E-2</v>
      </c>
      <c r="AB67">
        <v>0.90258615869647296</v>
      </c>
    </row>
    <row r="68" spans="1:31" x14ac:dyDescent="0.3">
      <c r="A68">
        <v>13</v>
      </c>
      <c r="B68" t="b">
        <v>0</v>
      </c>
      <c r="C68">
        <v>2</v>
      </c>
      <c r="D68">
        <v>2017</v>
      </c>
      <c r="E68">
        <v>12</v>
      </c>
      <c r="F68">
        <v>2017</v>
      </c>
      <c r="G68">
        <v>12</v>
      </c>
      <c r="H68">
        <v>1</v>
      </c>
      <c r="I68" t="s">
        <v>28</v>
      </c>
      <c r="J68">
        <v>2018</v>
      </c>
      <c r="K68">
        <v>1</v>
      </c>
      <c r="L68">
        <v>1</v>
      </c>
      <c r="M68">
        <v>1</v>
      </c>
      <c r="N68" t="s">
        <v>29</v>
      </c>
      <c r="O68" t="s">
        <v>32</v>
      </c>
      <c r="P68" t="b">
        <v>0</v>
      </c>
      <c r="Q68" t="s">
        <v>31</v>
      </c>
      <c r="R68" t="b">
        <v>1</v>
      </c>
      <c r="S68">
        <v>1E-4</v>
      </c>
      <c r="T68">
        <v>50</v>
      </c>
      <c r="U68">
        <v>1680</v>
      </c>
      <c r="V68">
        <v>2714061</v>
      </c>
      <c r="W68">
        <v>198785</v>
      </c>
      <c r="X68">
        <v>266</v>
      </c>
      <c r="Y68">
        <v>8.3805153019230298E-3</v>
      </c>
      <c r="Z68">
        <v>0.86330935251798502</v>
      </c>
      <c r="AA68">
        <v>1.6599888345989099E-2</v>
      </c>
      <c r="AB68">
        <v>0.89753254965154405</v>
      </c>
    </row>
    <row r="69" spans="1:31" x14ac:dyDescent="0.3">
      <c r="A69">
        <v>13</v>
      </c>
      <c r="B69" t="b">
        <v>0</v>
      </c>
      <c r="C69">
        <v>2</v>
      </c>
      <c r="D69">
        <v>2017</v>
      </c>
      <c r="E69">
        <v>12</v>
      </c>
      <c r="F69">
        <v>2017</v>
      </c>
      <c r="G69">
        <v>12</v>
      </c>
      <c r="H69">
        <v>1</v>
      </c>
      <c r="I69" t="s">
        <v>28</v>
      </c>
      <c r="J69">
        <v>2018</v>
      </c>
      <c r="K69">
        <v>1</v>
      </c>
      <c r="L69">
        <v>1</v>
      </c>
      <c r="M69">
        <v>1</v>
      </c>
      <c r="N69" t="s">
        <v>29</v>
      </c>
      <c r="O69" t="s">
        <v>32</v>
      </c>
      <c r="P69" t="b">
        <v>0</v>
      </c>
      <c r="Q69" t="s">
        <v>31</v>
      </c>
      <c r="R69" t="b">
        <v>1</v>
      </c>
      <c r="S69">
        <v>1E-4</v>
      </c>
      <c r="T69">
        <v>50</v>
      </c>
      <c r="U69">
        <v>1782</v>
      </c>
      <c r="V69">
        <v>2597746</v>
      </c>
      <c r="W69">
        <v>315100</v>
      </c>
      <c r="X69">
        <v>164</v>
      </c>
      <c r="Y69">
        <v>5.6235444108532501E-3</v>
      </c>
      <c r="Z69">
        <v>0.91572456320657702</v>
      </c>
      <c r="AA69">
        <v>1.11784410403101E-2</v>
      </c>
      <c r="AB69">
        <v>0.90377428656338599</v>
      </c>
    </row>
    <row r="70" spans="1:31" x14ac:dyDescent="0.3">
      <c r="A70">
        <v>13</v>
      </c>
      <c r="B70" t="b">
        <v>0</v>
      </c>
      <c r="C70">
        <v>2</v>
      </c>
      <c r="D70">
        <v>2017</v>
      </c>
      <c r="E70">
        <v>12</v>
      </c>
      <c r="F70">
        <v>2017</v>
      </c>
      <c r="G70">
        <v>12</v>
      </c>
      <c r="H70">
        <v>1</v>
      </c>
      <c r="I70" t="s">
        <v>28</v>
      </c>
      <c r="J70">
        <v>2018</v>
      </c>
      <c r="K70">
        <v>1</v>
      </c>
      <c r="L70">
        <v>1</v>
      </c>
      <c r="M70">
        <v>1</v>
      </c>
      <c r="N70" t="s">
        <v>29</v>
      </c>
      <c r="O70" t="s">
        <v>32</v>
      </c>
      <c r="P70" t="b">
        <v>0</v>
      </c>
      <c r="Q70" t="s">
        <v>31</v>
      </c>
      <c r="R70" t="b">
        <v>1</v>
      </c>
      <c r="S70">
        <v>1E-4</v>
      </c>
      <c r="T70">
        <v>50</v>
      </c>
      <c r="U70">
        <v>1623</v>
      </c>
      <c r="V70">
        <v>2689984</v>
      </c>
      <c r="W70">
        <v>222862</v>
      </c>
      <c r="X70">
        <v>323</v>
      </c>
      <c r="Y70">
        <v>7.2298817292914897E-3</v>
      </c>
      <c r="Z70">
        <v>0.83401849948612505</v>
      </c>
      <c r="AA70">
        <v>1.43354929316215E-2</v>
      </c>
      <c r="AB70">
        <v>0.87875422355904798</v>
      </c>
    </row>
    <row r="71" spans="1:31" x14ac:dyDescent="0.3">
      <c r="A71">
        <v>13</v>
      </c>
      <c r="B71" t="b">
        <v>0</v>
      </c>
      <c r="C71">
        <v>2</v>
      </c>
      <c r="D71">
        <v>2017</v>
      </c>
      <c r="E71">
        <v>12</v>
      </c>
      <c r="F71">
        <v>2017</v>
      </c>
      <c r="G71">
        <v>12</v>
      </c>
      <c r="H71">
        <v>1</v>
      </c>
      <c r="I71" t="s">
        <v>28</v>
      </c>
      <c r="J71">
        <v>2018</v>
      </c>
      <c r="K71">
        <v>1</v>
      </c>
      <c r="L71">
        <v>1</v>
      </c>
      <c r="M71">
        <v>1</v>
      </c>
      <c r="N71" t="s">
        <v>29</v>
      </c>
      <c r="O71" t="s">
        <v>32</v>
      </c>
      <c r="P71" t="b">
        <v>0</v>
      </c>
      <c r="Q71" t="s">
        <v>31</v>
      </c>
      <c r="R71" t="b">
        <v>1</v>
      </c>
      <c r="S71">
        <v>1E-4</v>
      </c>
      <c r="T71">
        <v>50</v>
      </c>
      <c r="U71">
        <v>1667</v>
      </c>
      <c r="V71">
        <v>2679629</v>
      </c>
      <c r="W71">
        <v>233217</v>
      </c>
      <c r="X71">
        <v>279</v>
      </c>
      <c r="Y71">
        <v>7.0971202806491699E-3</v>
      </c>
      <c r="Z71">
        <v>0.85662898252826303</v>
      </c>
      <c r="AA71">
        <v>1.4077608411096501E-2</v>
      </c>
      <c r="AB71">
        <v>0.88828199383721596</v>
      </c>
      <c r="AD71">
        <f t="shared" ref="AD71" si="23">AVERAGE(AB67:AB71)</f>
        <v>0.89418584246153332</v>
      </c>
      <c r="AE71">
        <f t="shared" ref="AE71" si="24">_xlfn.STDEV.P(AB67:AB71)</f>
        <v>9.4519237479722649E-3</v>
      </c>
    </row>
    <row r="72" spans="1:31" x14ac:dyDescent="0.3">
      <c r="A72">
        <v>14</v>
      </c>
      <c r="B72" t="b">
        <v>0</v>
      </c>
      <c r="C72">
        <v>2</v>
      </c>
      <c r="D72">
        <v>2017</v>
      </c>
      <c r="E72">
        <v>12</v>
      </c>
      <c r="F72">
        <v>2017</v>
      </c>
      <c r="G72">
        <v>12</v>
      </c>
      <c r="H72">
        <v>1</v>
      </c>
      <c r="I72" t="s">
        <v>28</v>
      </c>
      <c r="J72">
        <v>2018</v>
      </c>
      <c r="K72">
        <v>1</v>
      </c>
      <c r="L72">
        <v>1</v>
      </c>
      <c r="M72">
        <v>1</v>
      </c>
      <c r="N72" t="s">
        <v>29</v>
      </c>
      <c r="O72" t="s">
        <v>33</v>
      </c>
      <c r="P72" t="b">
        <v>0</v>
      </c>
      <c r="Q72" t="s">
        <v>31</v>
      </c>
      <c r="R72" t="b">
        <v>1</v>
      </c>
      <c r="S72">
        <v>1E-4</v>
      </c>
      <c r="T72">
        <v>50</v>
      </c>
      <c r="U72">
        <v>1659</v>
      </c>
      <c r="V72">
        <v>2692479</v>
      </c>
      <c r="W72">
        <v>220367</v>
      </c>
      <c r="X72">
        <v>287</v>
      </c>
      <c r="Y72">
        <v>7.4720978624125099E-3</v>
      </c>
      <c r="Z72">
        <v>0.85251798561151004</v>
      </c>
      <c r="AA72">
        <v>1.4814351793974201E-2</v>
      </c>
      <c r="AB72">
        <v>0.88843224192362802</v>
      </c>
    </row>
    <row r="73" spans="1:31" x14ac:dyDescent="0.3">
      <c r="A73">
        <v>14</v>
      </c>
      <c r="B73" t="b">
        <v>0</v>
      </c>
      <c r="C73">
        <v>2</v>
      </c>
      <c r="D73">
        <v>2017</v>
      </c>
      <c r="E73">
        <v>12</v>
      </c>
      <c r="F73">
        <v>2017</v>
      </c>
      <c r="G73">
        <v>12</v>
      </c>
      <c r="H73">
        <v>1</v>
      </c>
      <c r="I73" t="s">
        <v>28</v>
      </c>
      <c r="J73">
        <v>2018</v>
      </c>
      <c r="K73">
        <v>1</v>
      </c>
      <c r="L73">
        <v>1</v>
      </c>
      <c r="M73">
        <v>1</v>
      </c>
      <c r="N73" t="s">
        <v>29</v>
      </c>
      <c r="O73" t="s">
        <v>33</v>
      </c>
      <c r="P73" t="b">
        <v>0</v>
      </c>
      <c r="Q73" t="s">
        <v>31</v>
      </c>
      <c r="R73" t="b">
        <v>1</v>
      </c>
      <c r="S73">
        <v>1E-4</v>
      </c>
      <c r="T73">
        <v>50</v>
      </c>
      <c r="U73">
        <v>1782</v>
      </c>
      <c r="V73">
        <v>2599829</v>
      </c>
      <c r="W73">
        <v>313017</v>
      </c>
      <c r="X73">
        <v>164</v>
      </c>
      <c r="Y73">
        <v>5.6607549579255302E-3</v>
      </c>
      <c r="Z73">
        <v>0.91572456320657702</v>
      </c>
      <c r="AA73">
        <v>1.1251953464143E-2</v>
      </c>
      <c r="AB73">
        <v>0.90413184065309704</v>
      </c>
    </row>
    <row r="74" spans="1:31" x14ac:dyDescent="0.3">
      <c r="A74">
        <v>14</v>
      </c>
      <c r="B74" t="b">
        <v>0</v>
      </c>
      <c r="C74">
        <v>2</v>
      </c>
      <c r="D74">
        <v>2017</v>
      </c>
      <c r="E74">
        <v>12</v>
      </c>
      <c r="F74">
        <v>2017</v>
      </c>
      <c r="G74">
        <v>12</v>
      </c>
      <c r="H74">
        <v>1</v>
      </c>
      <c r="I74" t="s">
        <v>28</v>
      </c>
      <c r="J74">
        <v>2018</v>
      </c>
      <c r="K74">
        <v>1</v>
      </c>
      <c r="L74">
        <v>1</v>
      </c>
      <c r="M74">
        <v>1</v>
      </c>
      <c r="N74" t="s">
        <v>29</v>
      </c>
      <c r="O74" t="s">
        <v>33</v>
      </c>
      <c r="P74" t="b">
        <v>0</v>
      </c>
      <c r="Q74" t="s">
        <v>31</v>
      </c>
      <c r="R74" t="b">
        <v>1</v>
      </c>
      <c r="S74">
        <v>1E-4</v>
      </c>
      <c r="T74">
        <v>50</v>
      </c>
      <c r="U74">
        <v>1712</v>
      </c>
      <c r="V74">
        <v>2675037</v>
      </c>
      <c r="W74">
        <v>237809</v>
      </c>
      <c r="X74">
        <v>234</v>
      </c>
      <c r="Y74">
        <v>7.14759874917021E-3</v>
      </c>
      <c r="Z74">
        <v>0.87975334018499396</v>
      </c>
      <c r="AA74">
        <v>1.41799914688135E-2</v>
      </c>
      <c r="AB74">
        <v>0.89905594012599699</v>
      </c>
    </row>
    <row r="75" spans="1:31" x14ac:dyDescent="0.3">
      <c r="A75">
        <v>14</v>
      </c>
      <c r="B75" t="b">
        <v>0</v>
      </c>
      <c r="C75">
        <v>2</v>
      </c>
      <c r="D75">
        <v>2017</v>
      </c>
      <c r="E75">
        <v>12</v>
      </c>
      <c r="F75">
        <v>2017</v>
      </c>
      <c r="G75">
        <v>12</v>
      </c>
      <c r="H75">
        <v>1</v>
      </c>
      <c r="I75" t="s">
        <v>28</v>
      </c>
      <c r="J75">
        <v>2018</v>
      </c>
      <c r="K75">
        <v>1</v>
      </c>
      <c r="L75">
        <v>1</v>
      </c>
      <c r="M75">
        <v>1</v>
      </c>
      <c r="N75" t="s">
        <v>29</v>
      </c>
      <c r="O75" t="s">
        <v>33</v>
      </c>
      <c r="P75" t="b">
        <v>0</v>
      </c>
      <c r="Q75" t="s">
        <v>31</v>
      </c>
      <c r="R75" t="b">
        <v>1</v>
      </c>
      <c r="S75">
        <v>1E-4</v>
      </c>
      <c r="T75">
        <v>50</v>
      </c>
      <c r="U75">
        <v>1558</v>
      </c>
      <c r="V75">
        <v>2717000</v>
      </c>
      <c r="W75">
        <v>195846</v>
      </c>
      <c r="X75">
        <v>388</v>
      </c>
      <c r="Y75">
        <v>7.8924439221089698E-3</v>
      </c>
      <c r="Z75">
        <v>0.80061664953751199</v>
      </c>
      <c r="AA75">
        <v>1.5630800100326001E-2</v>
      </c>
      <c r="AB75">
        <v>0.86669068758505297</v>
      </c>
    </row>
    <row r="76" spans="1:31" x14ac:dyDescent="0.3">
      <c r="A76">
        <v>14</v>
      </c>
      <c r="B76" t="b">
        <v>0</v>
      </c>
      <c r="C76">
        <v>2</v>
      </c>
      <c r="D76">
        <v>2017</v>
      </c>
      <c r="E76">
        <v>12</v>
      </c>
      <c r="F76">
        <v>2017</v>
      </c>
      <c r="G76">
        <v>12</v>
      </c>
      <c r="H76">
        <v>1</v>
      </c>
      <c r="I76" t="s">
        <v>28</v>
      </c>
      <c r="J76">
        <v>2018</v>
      </c>
      <c r="K76">
        <v>1</v>
      </c>
      <c r="L76">
        <v>1</v>
      </c>
      <c r="M76">
        <v>1</v>
      </c>
      <c r="N76" t="s">
        <v>29</v>
      </c>
      <c r="O76" t="s">
        <v>33</v>
      </c>
      <c r="P76" t="b">
        <v>0</v>
      </c>
      <c r="Q76" t="s">
        <v>31</v>
      </c>
      <c r="R76" t="b">
        <v>1</v>
      </c>
      <c r="S76">
        <v>1E-4</v>
      </c>
      <c r="T76">
        <v>50</v>
      </c>
      <c r="U76">
        <v>1701</v>
      </c>
      <c r="V76">
        <v>2687070</v>
      </c>
      <c r="W76">
        <v>225776</v>
      </c>
      <c r="X76">
        <v>245</v>
      </c>
      <c r="Y76">
        <v>7.4776790620590203E-3</v>
      </c>
      <c r="Z76">
        <v>0.87410071942445999</v>
      </c>
      <c r="AA76">
        <v>1.48285045527257E-2</v>
      </c>
      <c r="AB76">
        <v>0.89829513544016004</v>
      </c>
      <c r="AD76">
        <f t="shared" ref="AD76" si="25">AVERAGE(AB72:AB76)</f>
        <v>0.89132116914558712</v>
      </c>
      <c r="AE76">
        <f t="shared" ref="AE76" si="26">_xlfn.STDEV.P(AB72:AB76)</f>
        <v>1.3323533426746418E-2</v>
      </c>
    </row>
    <row r="77" spans="1:31" x14ac:dyDescent="0.3">
      <c r="A77">
        <v>15</v>
      </c>
      <c r="B77" t="b">
        <v>0</v>
      </c>
      <c r="C77">
        <v>2</v>
      </c>
      <c r="D77">
        <v>2017</v>
      </c>
      <c r="E77">
        <v>12</v>
      </c>
      <c r="F77">
        <v>2017</v>
      </c>
      <c r="G77">
        <v>12</v>
      </c>
      <c r="H77">
        <v>1</v>
      </c>
      <c r="I77" t="s">
        <v>28</v>
      </c>
      <c r="J77">
        <v>2018</v>
      </c>
      <c r="K77">
        <v>1</v>
      </c>
      <c r="L77">
        <v>1</v>
      </c>
      <c r="M77">
        <v>1</v>
      </c>
      <c r="N77" t="s">
        <v>29</v>
      </c>
      <c r="O77" t="s">
        <v>30</v>
      </c>
      <c r="P77" t="b">
        <v>0</v>
      </c>
      <c r="Q77" t="s">
        <v>31</v>
      </c>
      <c r="R77" t="b">
        <v>1</v>
      </c>
      <c r="S77" s="1">
        <v>1.0000000000000001E-5</v>
      </c>
      <c r="T77">
        <v>50</v>
      </c>
      <c r="U77">
        <v>1798</v>
      </c>
      <c r="V77">
        <v>2640908</v>
      </c>
      <c r="W77">
        <v>271938</v>
      </c>
      <c r="X77">
        <v>148</v>
      </c>
      <c r="Y77">
        <v>6.56837244644474E-3</v>
      </c>
      <c r="Z77">
        <v>0.92394655704008199</v>
      </c>
      <c r="AA77">
        <v>1.30440144804521E-2</v>
      </c>
      <c r="AB77">
        <v>0.91529418872264001</v>
      </c>
    </row>
    <row r="78" spans="1:31" x14ac:dyDescent="0.3">
      <c r="A78">
        <v>15</v>
      </c>
      <c r="B78" t="b">
        <v>0</v>
      </c>
      <c r="C78">
        <v>2</v>
      </c>
      <c r="D78">
        <v>2017</v>
      </c>
      <c r="E78">
        <v>12</v>
      </c>
      <c r="F78">
        <v>2017</v>
      </c>
      <c r="G78">
        <v>12</v>
      </c>
      <c r="H78">
        <v>1</v>
      </c>
      <c r="I78" t="s">
        <v>28</v>
      </c>
      <c r="J78">
        <v>2018</v>
      </c>
      <c r="K78">
        <v>1</v>
      </c>
      <c r="L78">
        <v>1</v>
      </c>
      <c r="M78">
        <v>1</v>
      </c>
      <c r="N78" t="s">
        <v>29</v>
      </c>
      <c r="O78" t="s">
        <v>30</v>
      </c>
      <c r="P78" t="b">
        <v>0</v>
      </c>
      <c r="Q78" t="s">
        <v>31</v>
      </c>
      <c r="R78" t="b">
        <v>1</v>
      </c>
      <c r="S78" s="1">
        <v>1.0000000000000001E-5</v>
      </c>
      <c r="T78">
        <v>50</v>
      </c>
      <c r="U78">
        <v>1825</v>
      </c>
      <c r="V78">
        <v>2473889</v>
      </c>
      <c r="W78">
        <v>438957</v>
      </c>
      <c r="X78">
        <v>121</v>
      </c>
      <c r="Y78">
        <v>4.1403687083410804E-3</v>
      </c>
      <c r="Z78">
        <v>0.93782117163412104</v>
      </c>
      <c r="AA78">
        <v>8.2443396396884704E-3</v>
      </c>
      <c r="AB78">
        <v>0.89356211219366899</v>
      </c>
    </row>
    <row r="79" spans="1:31" x14ac:dyDescent="0.3">
      <c r="A79">
        <v>15</v>
      </c>
      <c r="B79" t="b">
        <v>0</v>
      </c>
      <c r="C79">
        <v>2</v>
      </c>
      <c r="D79">
        <v>2017</v>
      </c>
      <c r="E79">
        <v>12</v>
      </c>
      <c r="F79">
        <v>2017</v>
      </c>
      <c r="G79">
        <v>12</v>
      </c>
      <c r="H79">
        <v>1</v>
      </c>
      <c r="I79" t="s">
        <v>28</v>
      </c>
      <c r="J79">
        <v>2018</v>
      </c>
      <c r="K79">
        <v>1</v>
      </c>
      <c r="L79">
        <v>1</v>
      </c>
      <c r="M79">
        <v>1</v>
      </c>
      <c r="N79" t="s">
        <v>29</v>
      </c>
      <c r="O79" t="s">
        <v>30</v>
      </c>
      <c r="P79" t="b">
        <v>0</v>
      </c>
      <c r="Q79" t="s">
        <v>31</v>
      </c>
      <c r="R79" t="b">
        <v>1</v>
      </c>
      <c r="S79" s="1">
        <v>1.0000000000000001E-5</v>
      </c>
      <c r="T79">
        <v>50</v>
      </c>
      <c r="U79">
        <v>1753</v>
      </c>
      <c r="V79">
        <v>2660999</v>
      </c>
      <c r="W79">
        <v>251847</v>
      </c>
      <c r="X79">
        <v>193</v>
      </c>
      <c r="Y79">
        <v>6.91246056782334E-3</v>
      </c>
      <c r="Z79">
        <v>0.90082219938334995</v>
      </c>
      <c r="AA79">
        <v>1.37196434301456E-2</v>
      </c>
      <c r="AB79">
        <v>0.90718069890838604</v>
      </c>
    </row>
    <row r="80" spans="1:31" x14ac:dyDescent="0.3">
      <c r="A80">
        <v>15</v>
      </c>
      <c r="B80" t="b">
        <v>0</v>
      </c>
      <c r="C80">
        <v>2</v>
      </c>
      <c r="D80">
        <v>2017</v>
      </c>
      <c r="E80">
        <v>12</v>
      </c>
      <c r="F80">
        <v>2017</v>
      </c>
      <c r="G80">
        <v>12</v>
      </c>
      <c r="H80">
        <v>1</v>
      </c>
      <c r="I80" t="s">
        <v>28</v>
      </c>
      <c r="J80">
        <v>2018</v>
      </c>
      <c r="K80">
        <v>1</v>
      </c>
      <c r="L80">
        <v>1</v>
      </c>
      <c r="M80">
        <v>1</v>
      </c>
      <c r="N80" t="s">
        <v>29</v>
      </c>
      <c r="O80" t="s">
        <v>30</v>
      </c>
      <c r="P80" t="b">
        <v>0</v>
      </c>
      <c r="Q80" t="s">
        <v>31</v>
      </c>
      <c r="R80" t="b">
        <v>1</v>
      </c>
      <c r="S80" s="1">
        <v>1.0000000000000001E-5</v>
      </c>
      <c r="T80">
        <v>50</v>
      </c>
      <c r="U80">
        <v>1749</v>
      </c>
      <c r="V80">
        <v>2660677</v>
      </c>
      <c r="W80">
        <v>252169</v>
      </c>
      <c r="X80">
        <v>197</v>
      </c>
      <c r="Y80">
        <v>6.88805047298734E-3</v>
      </c>
      <c r="Z80">
        <v>0.89876670092497402</v>
      </c>
      <c r="AA80">
        <v>1.3671325391614199E-2</v>
      </c>
      <c r="AB80">
        <v>0.90609767727550705</v>
      </c>
    </row>
    <row r="81" spans="1:31" x14ac:dyDescent="0.3">
      <c r="A81">
        <v>15</v>
      </c>
      <c r="B81" t="b">
        <v>0</v>
      </c>
      <c r="C81">
        <v>2</v>
      </c>
      <c r="D81">
        <v>2017</v>
      </c>
      <c r="E81">
        <v>12</v>
      </c>
      <c r="F81">
        <v>2017</v>
      </c>
      <c r="G81">
        <v>12</v>
      </c>
      <c r="H81">
        <v>1</v>
      </c>
      <c r="I81" t="s">
        <v>28</v>
      </c>
      <c r="J81">
        <v>2018</v>
      </c>
      <c r="K81">
        <v>1</v>
      </c>
      <c r="L81">
        <v>1</v>
      </c>
      <c r="M81">
        <v>1</v>
      </c>
      <c r="N81" t="s">
        <v>29</v>
      </c>
      <c r="O81" t="s">
        <v>30</v>
      </c>
      <c r="P81" t="b">
        <v>0</v>
      </c>
      <c r="Q81" t="s">
        <v>31</v>
      </c>
      <c r="R81" t="b">
        <v>1</v>
      </c>
      <c r="S81" s="1">
        <v>1.0000000000000001E-5</v>
      </c>
      <c r="T81">
        <v>50</v>
      </c>
      <c r="U81">
        <v>1719</v>
      </c>
      <c r="V81">
        <v>2701855</v>
      </c>
      <c r="W81">
        <v>210991</v>
      </c>
      <c r="X81">
        <v>227</v>
      </c>
      <c r="Y81">
        <v>8.0814254148841094E-3</v>
      </c>
      <c r="Z81">
        <v>0.88335046248715299</v>
      </c>
      <c r="AA81">
        <v>1.6016323792486499E-2</v>
      </c>
      <c r="AB81">
        <v>0.90545790289871997</v>
      </c>
      <c r="AD81">
        <f t="shared" ref="AD81" si="27">AVERAGE(AB77:AB81)</f>
        <v>0.90551851599978439</v>
      </c>
      <c r="AE81">
        <f t="shared" ref="AE81" si="28">_xlfn.STDEV.P(AB77:AB81)</f>
        <v>6.951565620955313E-3</v>
      </c>
    </row>
    <row r="82" spans="1:31" x14ac:dyDescent="0.3">
      <c r="A82">
        <v>16</v>
      </c>
      <c r="B82" t="b">
        <v>0</v>
      </c>
      <c r="C82">
        <v>2</v>
      </c>
      <c r="D82">
        <v>2017</v>
      </c>
      <c r="E82">
        <v>12</v>
      </c>
      <c r="F82">
        <v>2017</v>
      </c>
      <c r="G82">
        <v>12</v>
      </c>
      <c r="H82">
        <v>1</v>
      </c>
      <c r="I82" t="s">
        <v>28</v>
      </c>
      <c r="J82">
        <v>2018</v>
      </c>
      <c r="K82">
        <v>1</v>
      </c>
      <c r="L82">
        <v>1</v>
      </c>
      <c r="M82">
        <v>1</v>
      </c>
      <c r="N82" t="s">
        <v>29</v>
      </c>
      <c r="O82" t="s">
        <v>32</v>
      </c>
      <c r="P82" t="b">
        <v>0</v>
      </c>
      <c r="Q82" t="s">
        <v>31</v>
      </c>
      <c r="R82" t="b">
        <v>1</v>
      </c>
      <c r="S82" s="1">
        <v>1.0000000000000001E-5</v>
      </c>
      <c r="T82">
        <v>50</v>
      </c>
      <c r="U82">
        <v>1426</v>
      </c>
      <c r="V82">
        <v>2766177</v>
      </c>
      <c r="W82">
        <v>146669</v>
      </c>
      <c r="X82">
        <v>520</v>
      </c>
      <c r="Y82">
        <v>9.6289543873864705E-3</v>
      </c>
      <c r="Z82">
        <v>0.73278520041109896</v>
      </c>
      <c r="AA82">
        <v>1.9008137775674599E-2</v>
      </c>
      <c r="AB82">
        <v>0.84121636363142205</v>
      </c>
    </row>
    <row r="83" spans="1:31" x14ac:dyDescent="0.3">
      <c r="A83">
        <v>16</v>
      </c>
      <c r="B83" t="b">
        <v>0</v>
      </c>
      <c r="C83">
        <v>2</v>
      </c>
      <c r="D83">
        <v>2017</v>
      </c>
      <c r="E83">
        <v>12</v>
      </c>
      <c r="F83">
        <v>2017</v>
      </c>
      <c r="G83">
        <v>12</v>
      </c>
      <c r="H83">
        <v>1</v>
      </c>
      <c r="I83" t="s">
        <v>28</v>
      </c>
      <c r="J83">
        <v>2018</v>
      </c>
      <c r="K83">
        <v>1</v>
      </c>
      <c r="L83">
        <v>1</v>
      </c>
      <c r="M83">
        <v>1</v>
      </c>
      <c r="N83" t="s">
        <v>29</v>
      </c>
      <c r="O83" t="s">
        <v>32</v>
      </c>
      <c r="P83" t="b">
        <v>0</v>
      </c>
      <c r="Q83" t="s">
        <v>31</v>
      </c>
      <c r="R83" t="b">
        <v>1</v>
      </c>
      <c r="S83" s="1">
        <v>1.0000000000000001E-5</v>
      </c>
      <c r="T83">
        <v>50</v>
      </c>
      <c r="U83">
        <v>1707</v>
      </c>
      <c r="V83">
        <v>2691981</v>
      </c>
      <c r="W83">
        <v>220865</v>
      </c>
      <c r="X83">
        <v>239</v>
      </c>
      <c r="Y83">
        <v>7.6694283198245903E-3</v>
      </c>
      <c r="Z83">
        <v>0.87718396711202395</v>
      </c>
      <c r="AA83">
        <v>1.52059077668605E-2</v>
      </c>
      <c r="AB83">
        <v>0.90067974926693495</v>
      </c>
    </row>
    <row r="84" spans="1:31" x14ac:dyDescent="0.3">
      <c r="A84">
        <v>16</v>
      </c>
      <c r="B84" t="b">
        <v>0</v>
      </c>
      <c r="C84">
        <v>2</v>
      </c>
      <c r="D84">
        <v>2017</v>
      </c>
      <c r="E84">
        <v>12</v>
      </c>
      <c r="F84">
        <v>2017</v>
      </c>
      <c r="G84">
        <v>12</v>
      </c>
      <c r="H84">
        <v>1</v>
      </c>
      <c r="I84" t="s">
        <v>28</v>
      </c>
      <c r="J84">
        <v>2018</v>
      </c>
      <c r="K84">
        <v>1</v>
      </c>
      <c r="L84">
        <v>1</v>
      </c>
      <c r="M84">
        <v>1</v>
      </c>
      <c r="N84" t="s">
        <v>29</v>
      </c>
      <c r="O84" t="s">
        <v>32</v>
      </c>
      <c r="P84" t="b">
        <v>0</v>
      </c>
      <c r="Q84" t="s">
        <v>31</v>
      </c>
      <c r="R84" t="b">
        <v>1</v>
      </c>
      <c r="S84" s="1">
        <v>1.0000000000000001E-5</v>
      </c>
      <c r="T84">
        <v>50</v>
      </c>
      <c r="U84">
        <v>1704</v>
      </c>
      <c r="V84">
        <v>2710433</v>
      </c>
      <c r="W84">
        <v>202413</v>
      </c>
      <c r="X84">
        <v>242</v>
      </c>
      <c r="Y84">
        <v>8.3481532650391595E-3</v>
      </c>
      <c r="Z84">
        <v>0.87564234326824197</v>
      </c>
      <c r="AA84">
        <v>1.65386313894294E-2</v>
      </c>
      <c r="AB84">
        <v>0.903076286391303</v>
      </c>
    </row>
    <row r="85" spans="1:31" x14ac:dyDescent="0.3">
      <c r="A85">
        <v>16</v>
      </c>
      <c r="B85" t="b">
        <v>0</v>
      </c>
      <c r="C85">
        <v>2</v>
      </c>
      <c r="D85">
        <v>2017</v>
      </c>
      <c r="E85">
        <v>12</v>
      </c>
      <c r="F85">
        <v>2017</v>
      </c>
      <c r="G85">
        <v>12</v>
      </c>
      <c r="H85">
        <v>1</v>
      </c>
      <c r="I85" t="s">
        <v>28</v>
      </c>
      <c r="J85">
        <v>2018</v>
      </c>
      <c r="K85">
        <v>1</v>
      </c>
      <c r="L85">
        <v>1</v>
      </c>
      <c r="M85">
        <v>1</v>
      </c>
      <c r="N85" t="s">
        <v>29</v>
      </c>
      <c r="O85" t="s">
        <v>32</v>
      </c>
      <c r="P85" t="b">
        <v>0</v>
      </c>
      <c r="Q85" t="s">
        <v>31</v>
      </c>
      <c r="R85" t="b">
        <v>1</v>
      </c>
      <c r="S85" s="1">
        <v>1.0000000000000001E-5</v>
      </c>
      <c r="T85">
        <v>50</v>
      </c>
      <c r="U85">
        <v>1669</v>
      </c>
      <c r="V85">
        <v>2645347</v>
      </c>
      <c r="W85">
        <v>267499</v>
      </c>
      <c r="X85">
        <v>277</v>
      </c>
      <c r="Y85">
        <v>6.20058848005706E-3</v>
      </c>
      <c r="Z85">
        <v>0.85765673175745105</v>
      </c>
      <c r="AA85">
        <v>1.23121638867782E-2</v>
      </c>
      <c r="AB85">
        <v>0.88291124564648504</v>
      </c>
    </row>
    <row r="86" spans="1:31" x14ac:dyDescent="0.3">
      <c r="A86">
        <v>16</v>
      </c>
      <c r="B86" t="b">
        <v>0</v>
      </c>
      <c r="C86">
        <v>2</v>
      </c>
      <c r="D86">
        <v>2017</v>
      </c>
      <c r="E86">
        <v>12</v>
      </c>
      <c r="F86">
        <v>2017</v>
      </c>
      <c r="G86">
        <v>12</v>
      </c>
      <c r="H86">
        <v>1</v>
      </c>
      <c r="I86" t="s">
        <v>28</v>
      </c>
      <c r="J86">
        <v>2018</v>
      </c>
      <c r="K86">
        <v>1</v>
      </c>
      <c r="L86">
        <v>1</v>
      </c>
      <c r="M86">
        <v>1</v>
      </c>
      <c r="N86" t="s">
        <v>29</v>
      </c>
      <c r="O86" t="s">
        <v>32</v>
      </c>
      <c r="P86" t="b">
        <v>0</v>
      </c>
      <c r="Q86" t="s">
        <v>31</v>
      </c>
      <c r="R86" t="b">
        <v>1</v>
      </c>
      <c r="S86" s="1">
        <v>1.0000000000000001E-5</v>
      </c>
      <c r="T86">
        <v>50</v>
      </c>
      <c r="U86">
        <v>1625</v>
      </c>
      <c r="V86">
        <v>2728735</v>
      </c>
      <c r="W86">
        <v>184111</v>
      </c>
      <c r="X86">
        <v>321</v>
      </c>
      <c r="Y86">
        <v>8.7489770426842396E-3</v>
      </c>
      <c r="Z86">
        <v>0.83504624871531297</v>
      </c>
      <c r="AA86">
        <v>1.7316524759966301E-2</v>
      </c>
      <c r="AB86">
        <v>0.88591984014695602</v>
      </c>
      <c r="AD86">
        <f t="shared" ref="AD86" si="29">AVERAGE(AB82:AB86)</f>
        <v>0.8827606970166203</v>
      </c>
      <c r="AE86">
        <f t="shared" ref="AE86" si="30">_xlfn.STDEV.P(AB82:AB86)</f>
        <v>2.2224986352385578E-2</v>
      </c>
    </row>
    <row r="87" spans="1:31" x14ac:dyDescent="0.3">
      <c r="A87">
        <v>17</v>
      </c>
      <c r="B87" t="b">
        <v>0</v>
      </c>
      <c r="C87">
        <v>2</v>
      </c>
      <c r="D87">
        <v>2017</v>
      </c>
      <c r="E87">
        <v>12</v>
      </c>
      <c r="F87">
        <v>2017</v>
      </c>
      <c r="G87">
        <v>12</v>
      </c>
      <c r="H87">
        <v>1</v>
      </c>
      <c r="I87" t="s">
        <v>28</v>
      </c>
      <c r="J87">
        <v>2018</v>
      </c>
      <c r="K87">
        <v>1</v>
      </c>
      <c r="L87">
        <v>1</v>
      </c>
      <c r="M87">
        <v>1</v>
      </c>
      <c r="N87" t="s">
        <v>29</v>
      </c>
      <c r="O87" t="s">
        <v>33</v>
      </c>
      <c r="P87" t="b">
        <v>0</v>
      </c>
      <c r="Q87" t="s">
        <v>31</v>
      </c>
      <c r="R87" t="b">
        <v>1</v>
      </c>
      <c r="S87" s="1">
        <v>1.0000000000000001E-5</v>
      </c>
      <c r="T87">
        <v>50</v>
      </c>
      <c r="U87">
        <v>1703</v>
      </c>
      <c r="V87">
        <v>2663881</v>
      </c>
      <c r="W87">
        <v>248965</v>
      </c>
      <c r="X87">
        <v>243</v>
      </c>
      <c r="Y87">
        <v>6.7938468412402E-3</v>
      </c>
      <c r="Z87">
        <v>0.87512846865364802</v>
      </c>
      <c r="AA87">
        <v>1.3483021526914499E-2</v>
      </c>
      <c r="AB87">
        <v>0.89482853872190704</v>
      </c>
    </row>
    <row r="88" spans="1:31" x14ac:dyDescent="0.3">
      <c r="A88">
        <v>17</v>
      </c>
      <c r="B88" t="b">
        <v>0</v>
      </c>
      <c r="C88">
        <v>2</v>
      </c>
      <c r="D88">
        <v>2017</v>
      </c>
      <c r="E88">
        <v>12</v>
      </c>
      <c r="F88">
        <v>2017</v>
      </c>
      <c r="G88">
        <v>12</v>
      </c>
      <c r="H88">
        <v>1</v>
      </c>
      <c r="I88" t="s">
        <v>28</v>
      </c>
      <c r="J88">
        <v>2018</v>
      </c>
      <c r="K88">
        <v>1</v>
      </c>
      <c r="L88">
        <v>1</v>
      </c>
      <c r="M88">
        <v>1</v>
      </c>
      <c r="N88" t="s">
        <v>29</v>
      </c>
      <c r="O88" t="s">
        <v>33</v>
      </c>
      <c r="P88" t="b">
        <v>0</v>
      </c>
      <c r="Q88" t="s">
        <v>31</v>
      </c>
      <c r="R88" t="b">
        <v>1</v>
      </c>
      <c r="S88" s="1">
        <v>1.0000000000000001E-5</v>
      </c>
      <c r="T88">
        <v>50</v>
      </c>
      <c r="U88">
        <v>1758</v>
      </c>
      <c r="V88">
        <v>2634334</v>
      </c>
      <c r="W88">
        <v>278512</v>
      </c>
      <c r="X88">
        <v>188</v>
      </c>
      <c r="Y88">
        <v>6.2725229243229697E-3</v>
      </c>
      <c r="Z88">
        <v>0.90339157245631996</v>
      </c>
      <c r="AA88">
        <v>1.2458542393060599E-2</v>
      </c>
      <c r="AB88">
        <v>0.90388824679765101</v>
      </c>
    </row>
    <row r="89" spans="1:31" x14ac:dyDescent="0.3">
      <c r="A89">
        <v>17</v>
      </c>
      <c r="B89" t="b">
        <v>0</v>
      </c>
      <c r="C89">
        <v>2</v>
      </c>
      <c r="D89">
        <v>2017</v>
      </c>
      <c r="E89">
        <v>12</v>
      </c>
      <c r="F89">
        <v>2017</v>
      </c>
      <c r="G89">
        <v>12</v>
      </c>
      <c r="H89">
        <v>1</v>
      </c>
      <c r="I89" t="s">
        <v>28</v>
      </c>
      <c r="J89">
        <v>2018</v>
      </c>
      <c r="K89">
        <v>1</v>
      </c>
      <c r="L89">
        <v>1</v>
      </c>
      <c r="M89">
        <v>1</v>
      </c>
      <c r="N89" t="s">
        <v>29</v>
      </c>
      <c r="O89" t="s">
        <v>33</v>
      </c>
      <c r="P89" t="b">
        <v>0</v>
      </c>
      <c r="Q89" t="s">
        <v>31</v>
      </c>
      <c r="R89" t="b">
        <v>1</v>
      </c>
      <c r="S89" s="1">
        <v>1.0000000000000001E-5</v>
      </c>
      <c r="T89">
        <v>50</v>
      </c>
      <c r="U89">
        <v>1795</v>
      </c>
      <c r="V89">
        <v>2561517</v>
      </c>
      <c r="W89">
        <v>351329</v>
      </c>
      <c r="X89">
        <v>151</v>
      </c>
      <c r="Y89">
        <v>5.08320023561128E-3</v>
      </c>
      <c r="Z89">
        <v>0.92240493319630001</v>
      </c>
      <c r="AA89">
        <v>1.01106824006533E-2</v>
      </c>
      <c r="AB89">
        <v>0.90089563952936502</v>
      </c>
    </row>
    <row r="90" spans="1:31" x14ac:dyDescent="0.3">
      <c r="A90">
        <v>17</v>
      </c>
      <c r="B90" t="b">
        <v>0</v>
      </c>
      <c r="C90">
        <v>2</v>
      </c>
      <c r="D90">
        <v>2017</v>
      </c>
      <c r="E90">
        <v>12</v>
      </c>
      <c r="F90">
        <v>2017</v>
      </c>
      <c r="G90">
        <v>12</v>
      </c>
      <c r="H90">
        <v>1</v>
      </c>
      <c r="I90" t="s">
        <v>28</v>
      </c>
      <c r="J90">
        <v>2018</v>
      </c>
      <c r="K90">
        <v>1</v>
      </c>
      <c r="L90">
        <v>1</v>
      </c>
      <c r="M90">
        <v>1</v>
      </c>
      <c r="N90" t="s">
        <v>29</v>
      </c>
      <c r="O90" t="s">
        <v>33</v>
      </c>
      <c r="P90" t="b">
        <v>0</v>
      </c>
      <c r="Q90" t="s">
        <v>31</v>
      </c>
      <c r="R90" t="b">
        <v>1</v>
      </c>
      <c r="S90" s="1">
        <v>1.0000000000000001E-5</v>
      </c>
      <c r="T90">
        <v>50</v>
      </c>
      <c r="U90">
        <v>1674</v>
      </c>
      <c r="V90">
        <v>2686212</v>
      </c>
      <c r="W90">
        <v>226634</v>
      </c>
      <c r="X90">
        <v>272</v>
      </c>
      <c r="Y90">
        <v>7.3322003609159504E-3</v>
      </c>
      <c r="Z90">
        <v>0.86022610483042095</v>
      </c>
      <c r="AA90">
        <v>1.45404640093114E-2</v>
      </c>
      <c r="AB90">
        <v>0.89121054950225198</v>
      </c>
    </row>
    <row r="91" spans="1:31" x14ac:dyDescent="0.3">
      <c r="A91">
        <v>17</v>
      </c>
      <c r="B91" t="b">
        <v>0</v>
      </c>
      <c r="C91">
        <v>2</v>
      </c>
      <c r="D91">
        <v>2017</v>
      </c>
      <c r="E91">
        <v>12</v>
      </c>
      <c r="F91">
        <v>2017</v>
      </c>
      <c r="G91">
        <v>12</v>
      </c>
      <c r="H91">
        <v>1</v>
      </c>
      <c r="I91" t="s">
        <v>28</v>
      </c>
      <c r="J91">
        <v>2018</v>
      </c>
      <c r="K91">
        <v>1</v>
      </c>
      <c r="L91">
        <v>1</v>
      </c>
      <c r="M91">
        <v>1</v>
      </c>
      <c r="N91" t="s">
        <v>29</v>
      </c>
      <c r="O91" t="s">
        <v>33</v>
      </c>
      <c r="P91" t="b">
        <v>0</v>
      </c>
      <c r="Q91" t="s">
        <v>31</v>
      </c>
      <c r="R91" t="b">
        <v>1</v>
      </c>
      <c r="S91" s="1">
        <v>1.0000000000000001E-5</v>
      </c>
      <c r="T91">
        <v>50</v>
      </c>
      <c r="U91">
        <v>1715</v>
      </c>
      <c r="V91">
        <v>2684727</v>
      </c>
      <c r="W91">
        <v>228119</v>
      </c>
      <c r="X91">
        <v>231</v>
      </c>
      <c r="Y91">
        <v>7.4619072896090202E-3</v>
      </c>
      <c r="Z91">
        <v>0.88129496402877605</v>
      </c>
      <c r="AA91">
        <v>1.47985158339804E-2</v>
      </c>
      <c r="AB91">
        <v>0.90149007376142798</v>
      </c>
      <c r="AD91">
        <f t="shared" ref="AD91" si="31">AVERAGE(AB87:AB91)</f>
        <v>0.89846260966252056</v>
      </c>
      <c r="AE91">
        <f t="shared" ref="AE91" si="32">_xlfn.STDEV.P(AB87:AB91)</f>
        <v>4.6972664326138322E-3</v>
      </c>
    </row>
  </sheetData>
  <sortState ref="A2:AB91">
    <sortCondition ref="A2:A9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tabSelected="1" workbookViewId="0">
      <selection activeCell="I7" sqref="I7"/>
    </sheetView>
  </sheetViews>
  <sheetFormatPr defaultRowHeight="14.4" x14ac:dyDescent="0.3"/>
  <cols>
    <col min="3" max="3" width="0" hidden="1" customWidth="1"/>
    <col min="4" max="4" width="11.88671875" customWidth="1"/>
    <col min="5" max="5" width="11.5546875" hidden="1" customWidth="1"/>
    <col min="6" max="6" width="14.5546875" hidden="1" customWidth="1"/>
    <col min="7" max="7" width="0" hidden="1" customWidth="1"/>
    <col min="8" max="8" width="16.5546875" customWidth="1"/>
    <col min="9" max="9" width="13.21875" customWidth="1"/>
    <col min="10" max="10" width="14.33203125" customWidth="1"/>
  </cols>
  <sheetData>
    <row r="1" spans="1:15" x14ac:dyDescent="0.3">
      <c r="A1" t="s">
        <v>0</v>
      </c>
      <c r="B1" t="s">
        <v>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34</v>
      </c>
      <c r="J1" t="s">
        <v>35</v>
      </c>
    </row>
    <row r="2" spans="1:15" x14ac:dyDescent="0.3">
      <c r="A2">
        <v>15</v>
      </c>
      <c r="B2">
        <v>2</v>
      </c>
      <c r="C2" t="s">
        <v>29</v>
      </c>
      <c r="D2" t="s">
        <v>30</v>
      </c>
      <c r="E2" t="b">
        <v>0</v>
      </c>
      <c r="F2" t="s">
        <v>31</v>
      </c>
      <c r="G2" t="b">
        <v>1</v>
      </c>
      <c r="H2" s="2">
        <v>1.0000000000000001E-5</v>
      </c>
      <c r="I2">
        <v>0.90551851599978439</v>
      </c>
      <c r="J2">
        <v>6.951565620955313E-3</v>
      </c>
      <c r="L2">
        <f t="shared" ref="L2:L3" si="0">I2+J2</f>
        <v>0.91247008162073973</v>
      </c>
    </row>
    <row r="3" spans="1:15" x14ac:dyDescent="0.3">
      <c r="A3">
        <v>12</v>
      </c>
      <c r="B3">
        <v>2</v>
      </c>
      <c r="C3" t="s">
        <v>29</v>
      </c>
      <c r="D3" t="s">
        <v>30</v>
      </c>
      <c r="E3" t="b">
        <v>0</v>
      </c>
      <c r="F3" t="s">
        <v>31</v>
      </c>
      <c r="G3" t="b">
        <v>1</v>
      </c>
      <c r="H3">
        <v>1E-4</v>
      </c>
      <c r="I3">
        <v>0.90052130877811754</v>
      </c>
      <c r="J3">
        <v>8.3894816017717651E-3</v>
      </c>
      <c r="L3">
        <f t="shared" si="0"/>
        <v>0.90891079037988931</v>
      </c>
    </row>
    <row r="4" spans="1:15" x14ac:dyDescent="0.3">
      <c r="A4">
        <v>17</v>
      </c>
      <c r="B4">
        <v>2</v>
      </c>
      <c r="C4" t="s">
        <v>29</v>
      </c>
      <c r="D4" t="s">
        <v>33</v>
      </c>
      <c r="E4" t="b">
        <v>0</v>
      </c>
      <c r="F4" t="s">
        <v>31</v>
      </c>
      <c r="G4" t="b">
        <v>1</v>
      </c>
      <c r="H4" s="2">
        <v>1.0000000000000001E-5</v>
      </c>
      <c r="I4">
        <v>0.89846260966252056</v>
      </c>
      <c r="J4">
        <v>4.6972664326138322E-3</v>
      </c>
      <c r="L4">
        <f>I4+J4</f>
        <v>0.90315987609513437</v>
      </c>
    </row>
    <row r="5" spans="1:15" x14ac:dyDescent="0.3">
      <c r="A5">
        <v>13</v>
      </c>
      <c r="B5">
        <v>2</v>
      </c>
      <c r="C5" t="s">
        <v>29</v>
      </c>
      <c r="D5" t="s">
        <v>32</v>
      </c>
      <c r="E5" t="b">
        <v>0</v>
      </c>
      <c r="F5" t="s">
        <v>31</v>
      </c>
      <c r="G5" t="b">
        <v>1</v>
      </c>
      <c r="H5">
        <v>1E-4</v>
      </c>
      <c r="I5">
        <v>0.89418584246153332</v>
      </c>
      <c r="J5">
        <v>9.4519237479722649E-3</v>
      </c>
      <c r="L5">
        <f t="shared" ref="L5:L19" si="1">I5+J5</f>
        <v>0.90363776620950553</v>
      </c>
    </row>
    <row r="6" spans="1:15" x14ac:dyDescent="0.3">
      <c r="A6">
        <v>14</v>
      </c>
      <c r="B6">
        <v>2</v>
      </c>
      <c r="C6" t="s">
        <v>29</v>
      </c>
      <c r="D6" t="s">
        <v>33</v>
      </c>
      <c r="E6" t="b">
        <v>0</v>
      </c>
      <c r="F6" t="s">
        <v>31</v>
      </c>
      <c r="G6" t="b">
        <v>1</v>
      </c>
      <c r="H6">
        <v>1E-4</v>
      </c>
      <c r="I6">
        <v>0.89132116914558712</v>
      </c>
      <c r="J6">
        <v>1.3323533426746418E-2</v>
      </c>
      <c r="L6">
        <f t="shared" si="1"/>
        <v>0.90464470257233354</v>
      </c>
    </row>
    <row r="7" spans="1:15" x14ac:dyDescent="0.3">
      <c r="A7">
        <v>16</v>
      </c>
      <c r="B7">
        <v>2</v>
      </c>
      <c r="C7" t="s">
        <v>29</v>
      </c>
      <c r="D7" t="s">
        <v>32</v>
      </c>
      <c r="E7" t="b">
        <v>0</v>
      </c>
      <c r="F7" t="s">
        <v>31</v>
      </c>
      <c r="G7" t="b">
        <v>1</v>
      </c>
      <c r="H7" s="2">
        <v>1.0000000000000001E-5</v>
      </c>
      <c r="I7">
        <v>0.8827606970166203</v>
      </c>
      <c r="J7">
        <v>2.2224986352385578E-2</v>
      </c>
      <c r="L7">
        <f t="shared" si="1"/>
        <v>0.90498568336900587</v>
      </c>
      <c r="O7" t="s">
        <v>36</v>
      </c>
    </row>
    <row r="8" spans="1:15" x14ac:dyDescent="0.3">
      <c r="A8">
        <v>9</v>
      </c>
      <c r="B8">
        <v>2</v>
      </c>
      <c r="C8" t="s">
        <v>29</v>
      </c>
      <c r="D8" t="s">
        <v>30</v>
      </c>
      <c r="E8" t="b">
        <v>0</v>
      </c>
      <c r="F8" t="s">
        <v>31</v>
      </c>
      <c r="G8" t="b">
        <v>1</v>
      </c>
      <c r="H8">
        <v>1E-3</v>
      </c>
      <c r="I8">
        <v>0.87893235232553801</v>
      </c>
      <c r="J8">
        <v>3.1360513474669735E-3</v>
      </c>
      <c r="L8">
        <f t="shared" si="1"/>
        <v>0.88206840367300499</v>
      </c>
    </row>
    <row r="9" spans="1:15" x14ac:dyDescent="0.3">
      <c r="A9">
        <v>10</v>
      </c>
      <c r="B9">
        <v>2</v>
      </c>
      <c r="C9" t="s">
        <v>29</v>
      </c>
      <c r="D9" t="s">
        <v>32</v>
      </c>
      <c r="E9" t="b">
        <v>0</v>
      </c>
      <c r="F9" t="s">
        <v>31</v>
      </c>
      <c r="G9" t="b">
        <v>1</v>
      </c>
      <c r="H9">
        <v>1E-3</v>
      </c>
      <c r="I9">
        <v>0.86815210002260501</v>
      </c>
      <c r="J9">
        <v>1.6714385507000544E-2</v>
      </c>
      <c r="L9">
        <f t="shared" si="1"/>
        <v>0.88486648552960556</v>
      </c>
    </row>
    <row r="10" spans="1:15" x14ac:dyDescent="0.3">
      <c r="A10">
        <v>11</v>
      </c>
      <c r="B10">
        <v>2</v>
      </c>
      <c r="C10" t="s">
        <v>29</v>
      </c>
      <c r="D10" t="s">
        <v>33</v>
      </c>
      <c r="E10" t="b">
        <v>0</v>
      </c>
      <c r="F10" t="s">
        <v>31</v>
      </c>
      <c r="G10" t="b">
        <v>1</v>
      </c>
      <c r="H10">
        <v>1E-3</v>
      </c>
      <c r="I10">
        <v>0.86514323729821618</v>
      </c>
      <c r="J10">
        <v>2.083629858435045E-2</v>
      </c>
      <c r="L10">
        <f t="shared" si="1"/>
        <v>0.88597953588256662</v>
      </c>
    </row>
    <row r="11" spans="1:15" x14ac:dyDescent="0.3">
      <c r="A11">
        <v>6</v>
      </c>
      <c r="B11">
        <v>2</v>
      </c>
      <c r="C11" t="s">
        <v>29</v>
      </c>
      <c r="D11" t="s">
        <v>30</v>
      </c>
      <c r="E11" t="b">
        <v>0</v>
      </c>
      <c r="F11" t="s">
        <v>31</v>
      </c>
      <c r="G11" t="b">
        <v>1</v>
      </c>
      <c r="H11">
        <v>0.01</v>
      </c>
      <c r="I11">
        <v>0.78164775370383466</v>
      </c>
      <c r="J11">
        <v>1.9780378515947047E-2</v>
      </c>
      <c r="L11">
        <f t="shared" si="1"/>
        <v>0.80142813221978171</v>
      </c>
    </row>
    <row r="12" spans="1:15" x14ac:dyDescent="0.3">
      <c r="A12">
        <v>8</v>
      </c>
      <c r="B12">
        <v>2</v>
      </c>
      <c r="C12" t="s">
        <v>29</v>
      </c>
      <c r="D12" t="s">
        <v>33</v>
      </c>
      <c r="E12" t="b">
        <v>0</v>
      </c>
      <c r="F12" t="s">
        <v>31</v>
      </c>
      <c r="G12" t="b">
        <v>1</v>
      </c>
      <c r="H12">
        <v>0.01</v>
      </c>
      <c r="I12">
        <v>0.67475799902837963</v>
      </c>
      <c r="J12">
        <v>2.0863360045496829E-3</v>
      </c>
      <c r="L12">
        <f t="shared" si="1"/>
        <v>0.67684433503292929</v>
      </c>
    </row>
    <row r="13" spans="1:15" x14ac:dyDescent="0.3">
      <c r="A13">
        <v>7</v>
      </c>
      <c r="B13">
        <v>2</v>
      </c>
      <c r="C13" t="s">
        <v>29</v>
      </c>
      <c r="D13" t="s">
        <v>32</v>
      </c>
      <c r="E13" t="b">
        <v>0</v>
      </c>
      <c r="F13" t="s">
        <v>31</v>
      </c>
      <c r="G13" t="b">
        <v>1</v>
      </c>
      <c r="H13">
        <v>0.01</v>
      </c>
      <c r="I13">
        <v>0.6682114406654549</v>
      </c>
      <c r="J13">
        <v>1.416276188280671E-3</v>
      </c>
      <c r="L13">
        <f t="shared" si="1"/>
        <v>0.66962771685373557</v>
      </c>
    </row>
    <row r="14" spans="1:15" x14ac:dyDescent="0.3">
      <c r="A14">
        <v>5</v>
      </c>
      <c r="B14">
        <v>2</v>
      </c>
      <c r="C14" t="s">
        <v>29</v>
      </c>
      <c r="D14" t="s">
        <v>33</v>
      </c>
      <c r="E14" t="b">
        <v>0</v>
      </c>
      <c r="F14" t="s">
        <v>31</v>
      </c>
      <c r="G14" t="b">
        <v>1</v>
      </c>
      <c r="H14">
        <v>0.1</v>
      </c>
      <c r="I14">
        <v>0.65994004673965079</v>
      </c>
      <c r="J14">
        <v>2.2343983819114546E-3</v>
      </c>
      <c r="L14">
        <f t="shared" si="1"/>
        <v>0.66217444512156221</v>
      </c>
    </row>
    <row r="15" spans="1:15" x14ac:dyDescent="0.3">
      <c r="A15">
        <v>4</v>
      </c>
      <c r="B15">
        <v>2</v>
      </c>
      <c r="C15" t="s">
        <v>29</v>
      </c>
      <c r="D15" t="s">
        <v>32</v>
      </c>
      <c r="E15" t="b">
        <v>0</v>
      </c>
      <c r="F15" t="s">
        <v>31</v>
      </c>
      <c r="G15" t="b">
        <v>1</v>
      </c>
      <c r="H15">
        <v>0.1</v>
      </c>
      <c r="I15">
        <v>0.64825443237253222</v>
      </c>
      <c r="J15">
        <v>1.8759378789890311E-3</v>
      </c>
      <c r="L15">
        <f t="shared" si="1"/>
        <v>0.65013037025152121</v>
      </c>
    </row>
    <row r="16" spans="1:15" x14ac:dyDescent="0.3">
      <c r="A16">
        <v>1</v>
      </c>
      <c r="B16">
        <v>2</v>
      </c>
      <c r="C16" t="s">
        <v>29</v>
      </c>
      <c r="D16" t="s">
        <v>32</v>
      </c>
      <c r="E16" t="b">
        <v>0</v>
      </c>
      <c r="F16" t="s">
        <v>31</v>
      </c>
      <c r="G16" t="b">
        <v>1</v>
      </c>
      <c r="H16">
        <v>1</v>
      </c>
      <c r="I16">
        <v>0.64627065981931209</v>
      </c>
      <c r="J16">
        <v>2.3979693951373428E-3</v>
      </c>
      <c r="L16">
        <f t="shared" si="1"/>
        <v>0.64866862921444945</v>
      </c>
    </row>
    <row r="17" spans="1:12" x14ac:dyDescent="0.3">
      <c r="A17">
        <v>3</v>
      </c>
      <c r="B17">
        <v>2</v>
      </c>
      <c r="C17" t="s">
        <v>29</v>
      </c>
      <c r="D17" t="s">
        <v>30</v>
      </c>
      <c r="E17" t="b">
        <v>0</v>
      </c>
      <c r="F17" t="s">
        <v>31</v>
      </c>
      <c r="G17" t="b">
        <v>1</v>
      </c>
      <c r="H17">
        <v>0.1</v>
      </c>
      <c r="I17">
        <v>0.59749007828898637</v>
      </c>
      <c r="J17">
        <v>8.0326724013834713E-2</v>
      </c>
      <c r="L17">
        <f t="shared" si="1"/>
        <v>0.67781680230282104</v>
      </c>
    </row>
    <row r="18" spans="1:12" x14ac:dyDescent="0.3">
      <c r="A18">
        <v>0</v>
      </c>
      <c r="B18">
        <v>2</v>
      </c>
      <c r="C18" t="s">
        <v>29</v>
      </c>
      <c r="D18" t="s">
        <v>30</v>
      </c>
      <c r="E18" t="b">
        <v>0</v>
      </c>
      <c r="F18" t="s">
        <v>31</v>
      </c>
      <c r="G18" t="b">
        <v>1</v>
      </c>
      <c r="H18">
        <v>1</v>
      </c>
      <c r="I18">
        <v>0.5</v>
      </c>
      <c r="J18">
        <v>0</v>
      </c>
      <c r="L18">
        <f t="shared" si="1"/>
        <v>0.5</v>
      </c>
    </row>
    <row r="19" spans="1:12" x14ac:dyDescent="0.3">
      <c r="A19">
        <v>2</v>
      </c>
      <c r="B19">
        <v>2</v>
      </c>
      <c r="C19" t="s">
        <v>29</v>
      </c>
      <c r="D19" t="s">
        <v>33</v>
      </c>
      <c r="E19" t="b">
        <v>0</v>
      </c>
      <c r="F19" t="s">
        <v>31</v>
      </c>
      <c r="G19" t="b">
        <v>1</v>
      </c>
      <c r="H19">
        <v>1</v>
      </c>
      <c r="I19">
        <v>0.5</v>
      </c>
      <c r="J19">
        <v>0</v>
      </c>
      <c r="L19">
        <f t="shared" si="1"/>
        <v>0.5</v>
      </c>
    </row>
    <row r="80" spans="8:8" x14ac:dyDescent="0.3">
      <c r="H80" s="1"/>
    </row>
    <row r="81" spans="8:8" x14ac:dyDescent="0.3">
      <c r="H81" s="1"/>
    </row>
    <row r="82" spans="8:8" x14ac:dyDescent="0.3">
      <c r="H82" s="1"/>
    </row>
    <row r="83" spans="8:8" x14ac:dyDescent="0.3">
      <c r="H83" s="1"/>
    </row>
    <row r="84" spans="8:8" x14ac:dyDescent="0.3">
      <c r="H84" s="1"/>
    </row>
    <row r="85" spans="8:8" x14ac:dyDescent="0.3">
      <c r="H85" s="1"/>
    </row>
    <row r="86" spans="8:8" x14ac:dyDescent="0.3">
      <c r="H86" s="1"/>
    </row>
    <row r="87" spans="8:8" x14ac:dyDescent="0.3">
      <c r="H87" s="1"/>
    </row>
    <row r="88" spans="8:8" x14ac:dyDescent="0.3">
      <c r="H88" s="1"/>
    </row>
    <row r="89" spans="8:8" x14ac:dyDescent="0.3">
      <c r="H89" s="1"/>
    </row>
    <row r="90" spans="8:8" x14ac:dyDescent="0.3">
      <c r="H90" s="1"/>
    </row>
    <row r="91" spans="8:8" x14ac:dyDescent="0.3">
      <c r="H91" s="1"/>
    </row>
  </sheetData>
  <sortState ref="A2:R91">
    <sortCondition descending="1" ref="I2:I9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parameter_results_combined.xlsx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Krohn</dc:creator>
  <cp:lastModifiedBy>rachel</cp:lastModifiedBy>
  <dcterms:created xsi:type="dcterms:W3CDTF">2018-08-31T00:24:18Z</dcterms:created>
  <dcterms:modified xsi:type="dcterms:W3CDTF">2018-08-31T00:39:49Z</dcterms:modified>
</cp:coreProperties>
</file>