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2" hidden="1">Sheet3!$A$1:$F$9</definedName>
  </definedNames>
  <calcPr calcId="145621"/>
</workbook>
</file>

<file path=xl/calcChain.xml><?xml version="1.0" encoding="utf-8"?>
<calcChain xmlns="http://schemas.openxmlformats.org/spreadsheetml/2006/main">
  <c r="G2" i="6" l="1"/>
  <c r="G4" i="6" l="1"/>
  <c r="G5" i="6" s="1"/>
  <c r="G6" i="6" s="1"/>
  <c r="G7" i="6" s="1"/>
  <c r="G8" i="6" s="1"/>
  <c r="G9" i="6" s="1"/>
  <c r="H10" i="5"/>
  <c r="H9" i="5"/>
  <c r="H8" i="5"/>
  <c r="H7" i="5"/>
  <c r="H6" i="5"/>
  <c r="H5" i="5"/>
  <c r="H4" i="5"/>
  <c r="H3" i="5"/>
  <c r="H2" i="5"/>
  <c r="G10" i="5"/>
  <c r="C17" i="3"/>
</calcChain>
</file>

<file path=xl/sharedStrings.xml><?xml version="1.0" encoding="utf-8"?>
<sst xmlns="http://schemas.openxmlformats.org/spreadsheetml/2006/main" count="347" uniqueCount="57">
  <si>
    <t>weight</t>
  </si>
  <si>
    <t>smart</t>
  </si>
  <si>
    <t>polite</t>
  </si>
  <si>
    <t>fit</t>
  </si>
  <si>
    <t>attractive</t>
  </si>
  <si>
    <t>No</t>
  </si>
  <si>
    <t>Yes</t>
  </si>
  <si>
    <t>sample weight</t>
  </si>
  <si>
    <t>1/8 = 0.125</t>
  </si>
  <si>
    <t>Smart</t>
  </si>
  <si>
    <t xml:space="preserve">The formulae for Sample weight is W = 1/n, where 'n' is the sample size </t>
  </si>
  <si>
    <t>1. Now we are going to create a base learner for which we need to create in a sequantially.</t>
  </si>
  <si>
    <t>2. So we select the Decision tree as base learner.</t>
  </si>
  <si>
    <t>3. Now, Decision tree will work only for one depth with stump node and leaf node.</t>
  </si>
  <si>
    <t>4. Based on the number of variables availbility those many trees will generated with one depth only.</t>
  </si>
  <si>
    <t>5. If I apply Entropy, based on the Entropy value of each tree which one has less entropy value those tree will be picked.</t>
  </si>
  <si>
    <t>1. Suppose, after tree construction it will check the variable contains how many miss classifications are done.</t>
  </si>
  <si>
    <t>attr</t>
  </si>
  <si>
    <t>not</t>
  </si>
  <si>
    <t>PREDICTED</t>
  </si>
  <si>
    <t>2. For example, in the above tree the highlighted row is miss classfied</t>
  </si>
  <si>
    <t>4. Now, let's calculate the Performance of the stump</t>
  </si>
  <si>
    <t>1/2*log e ((1-0.125)/0.125)</t>
  </si>
  <si>
    <t>=</t>
  </si>
  <si>
    <t>2. To improve the performance of next tree I will increase the weights of miss classified in previous tree i.e second row and decrease the weights of remaning.</t>
  </si>
  <si>
    <t>Performance say=</t>
  </si>
  <si>
    <r>
      <t xml:space="preserve">3. The formulae for calculating new weights is </t>
    </r>
    <r>
      <rPr>
        <sz val="11"/>
        <color rgb="FFFF0000"/>
        <rFont val="Calibri"/>
        <family val="2"/>
        <scheme val="minor"/>
      </rPr>
      <t>New sample weight =  old weight * Exp(performance say)</t>
    </r>
  </si>
  <si>
    <r>
      <rPr>
        <sz val="11"/>
        <color rgb="FFFF0000"/>
        <rFont val="Calibri"/>
        <family val="2"/>
        <scheme val="minor"/>
      </rPr>
      <t>1/2*log e ((1-TE)/TE)</t>
    </r>
  </si>
  <si>
    <t>=0.125 * Exp(0.42255)</t>
  </si>
  <si>
    <t>=0.19073</t>
  </si>
  <si>
    <t xml:space="preserve"> --&gt; This new weight is for wrongly classified data</t>
  </si>
  <si>
    <t>4. Then how to calculate for old data again to balance</t>
  </si>
  <si>
    <t>New sample weight =  old weight * Exp( - performance say)</t>
  </si>
  <si>
    <t>=0.125 * Exp(-0.42255)</t>
  </si>
  <si>
    <t>=0.08192</t>
  </si>
  <si>
    <t>Updated weights</t>
  </si>
  <si>
    <t>Normalized Weights</t>
  </si>
  <si>
    <t>TOTAL</t>
  </si>
  <si>
    <t>1. when I cross check the sample weight I will get total as 1.</t>
  </si>
  <si>
    <t>2. But when I cross check my updated weights I don't get, so I will divide with its total.</t>
  </si>
  <si>
    <t>3. These becomes Normalized weights</t>
  </si>
  <si>
    <t>0.0000 - 0.1072</t>
  </si>
  <si>
    <t>0.1072 - 0.3568</t>
  </si>
  <si>
    <t>0.3568 - 0.4640</t>
  </si>
  <si>
    <t>0.4640 - 0.5712</t>
  </si>
  <si>
    <t>0.5712 - 0.6784</t>
  </si>
  <si>
    <t>0.6784 - 0.7856</t>
  </si>
  <si>
    <t>0.7856 - 0.8928</t>
  </si>
  <si>
    <t>0.8928 - 1.0000</t>
  </si>
  <si>
    <t>3. We will find out the Total Error i.e 0.125 from second row., in some other case if we have more than 2 errors. So you are adding all those errors.</t>
  </si>
  <si>
    <t>Yes(5)</t>
  </si>
  <si>
    <t>No(3)</t>
  </si>
  <si>
    <t>1 . Since we know the purpose of boosting techniques is we are send the wrong classifications data only to the next tree, but adaboost will send both by balancing it weights.</t>
  </si>
  <si>
    <t>Cummlative weights</t>
  </si>
  <si>
    <t>Buckets</t>
  </si>
  <si>
    <t>sno</t>
  </si>
  <si>
    <t>so, 1 is missclassfied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</si>
</sst>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1" fillId="0" borderId="0" xfId="0" applyFont="1"/>
    <xf numFmtId="0" fontId="0" fillId="0" borderId="2" xfId="0" applyFill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5" borderId="1" xfId="0" applyFill="1" applyBorder="1"/>
    <xf numFmtId="0" fontId="0" fillId="4" borderId="1" xfId="0" applyFill="1" applyBorder="1"/>
    <xf numFmtId="0" fontId="2" fillId="0" borderId="1" xfId="0" applyFont="1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5" zoomScaleNormal="145" workbookViewId="0">
      <selection activeCell="E12" sqref="E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180</v>
      </c>
      <c r="B2" t="s">
        <v>5</v>
      </c>
      <c r="C2" t="s">
        <v>5</v>
      </c>
      <c r="D2" t="s">
        <v>5</v>
      </c>
      <c r="E2" t="s">
        <v>5</v>
      </c>
    </row>
    <row r="3" spans="1:5" x14ac:dyDescent="0.25">
      <c r="A3">
        <v>150</v>
      </c>
      <c r="B3" t="s">
        <v>6</v>
      </c>
      <c r="C3" t="s">
        <v>6</v>
      </c>
      <c r="D3" t="s">
        <v>5</v>
      </c>
      <c r="E3" t="s">
        <v>5</v>
      </c>
    </row>
    <row r="4" spans="1:5" x14ac:dyDescent="0.25">
      <c r="A4">
        <v>175</v>
      </c>
      <c r="B4" t="s">
        <v>5</v>
      </c>
      <c r="C4" t="s">
        <v>6</v>
      </c>
      <c r="D4" t="s">
        <v>6</v>
      </c>
      <c r="E4" t="s">
        <v>6</v>
      </c>
    </row>
    <row r="5" spans="1:5" x14ac:dyDescent="0.25">
      <c r="A5">
        <v>165</v>
      </c>
      <c r="B5" t="s">
        <v>6</v>
      </c>
      <c r="C5" t="s">
        <v>6</v>
      </c>
      <c r="D5" t="s">
        <v>6</v>
      </c>
      <c r="E5" t="s">
        <v>6</v>
      </c>
    </row>
    <row r="6" spans="1:5" x14ac:dyDescent="0.25">
      <c r="A6">
        <v>190</v>
      </c>
      <c r="B6" t="s">
        <v>5</v>
      </c>
      <c r="C6" t="s">
        <v>6</v>
      </c>
      <c r="D6" t="s">
        <v>5</v>
      </c>
      <c r="E6" t="s">
        <v>5</v>
      </c>
    </row>
    <row r="7" spans="1:5" x14ac:dyDescent="0.25">
      <c r="A7">
        <v>201</v>
      </c>
      <c r="B7" t="s">
        <v>6</v>
      </c>
      <c r="C7" t="s">
        <v>6</v>
      </c>
      <c r="D7" t="s">
        <v>6</v>
      </c>
      <c r="E7" t="s">
        <v>6</v>
      </c>
    </row>
    <row r="8" spans="1:5" x14ac:dyDescent="0.25">
      <c r="A8">
        <v>185</v>
      </c>
      <c r="B8" t="s">
        <v>6</v>
      </c>
      <c r="C8" t="s">
        <v>6</v>
      </c>
      <c r="D8" t="s">
        <v>5</v>
      </c>
      <c r="E8" t="s">
        <v>6</v>
      </c>
    </row>
    <row r="9" spans="1:5" x14ac:dyDescent="0.25">
      <c r="A9">
        <v>168</v>
      </c>
      <c r="B9" t="s">
        <v>6</v>
      </c>
      <c r="C9" t="s">
        <v>5</v>
      </c>
      <c r="D9" t="s">
        <v>6</v>
      </c>
      <c r="E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zoomScale="130" zoomScaleNormal="130" workbookViewId="0">
      <selection activeCell="E7" sqref="E7"/>
    </sheetView>
  </sheetViews>
  <sheetFormatPr defaultRowHeight="15" x14ac:dyDescent="0.25"/>
  <cols>
    <col min="5" max="5" width="9.5703125" bestFit="1" customWidth="1"/>
    <col min="6" max="6" width="14.140625" bestFit="1" customWidth="1"/>
  </cols>
  <sheetData>
    <row r="1" spans="1:6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7</v>
      </c>
    </row>
    <row r="2" spans="1:6" x14ac:dyDescent="0.25">
      <c r="A2">
        <v>180</v>
      </c>
      <c r="B2" t="s">
        <v>5</v>
      </c>
      <c r="C2" t="s">
        <v>5</v>
      </c>
      <c r="D2" t="s">
        <v>5</v>
      </c>
      <c r="E2" t="s">
        <v>5</v>
      </c>
      <c r="F2" s="1" t="s">
        <v>8</v>
      </c>
    </row>
    <row r="3" spans="1:6" x14ac:dyDescent="0.25">
      <c r="A3">
        <v>150</v>
      </c>
      <c r="B3" t="s">
        <v>6</v>
      </c>
      <c r="C3" t="s">
        <v>6</v>
      </c>
      <c r="D3" t="s">
        <v>5</v>
      </c>
      <c r="E3" t="s">
        <v>5</v>
      </c>
      <c r="F3" s="1" t="s">
        <v>8</v>
      </c>
    </row>
    <row r="4" spans="1:6" x14ac:dyDescent="0.25">
      <c r="A4">
        <v>175</v>
      </c>
      <c r="B4" t="s">
        <v>5</v>
      </c>
      <c r="C4" t="s">
        <v>6</v>
      </c>
      <c r="D4" t="s">
        <v>6</v>
      </c>
      <c r="E4" t="s">
        <v>6</v>
      </c>
      <c r="F4" s="1" t="s">
        <v>8</v>
      </c>
    </row>
    <row r="5" spans="1:6" x14ac:dyDescent="0.25">
      <c r="A5">
        <v>165</v>
      </c>
      <c r="B5" t="s">
        <v>6</v>
      </c>
      <c r="C5" t="s">
        <v>6</v>
      </c>
      <c r="D5" t="s">
        <v>6</v>
      </c>
      <c r="E5" t="s">
        <v>6</v>
      </c>
      <c r="F5" s="1" t="s">
        <v>8</v>
      </c>
    </row>
    <row r="6" spans="1:6" x14ac:dyDescent="0.25">
      <c r="A6">
        <v>190</v>
      </c>
      <c r="B6" t="s">
        <v>5</v>
      </c>
      <c r="C6" t="s">
        <v>6</v>
      </c>
      <c r="D6" t="s">
        <v>5</v>
      </c>
      <c r="E6" t="s">
        <v>5</v>
      </c>
      <c r="F6" s="1" t="s">
        <v>8</v>
      </c>
    </row>
    <row r="7" spans="1:6" x14ac:dyDescent="0.25">
      <c r="A7">
        <v>201</v>
      </c>
      <c r="B7" t="s">
        <v>6</v>
      </c>
      <c r="C7" t="s">
        <v>6</v>
      </c>
      <c r="D7" t="s">
        <v>6</v>
      </c>
      <c r="E7" t="s">
        <v>6</v>
      </c>
      <c r="F7" s="1" t="s">
        <v>8</v>
      </c>
    </row>
    <row r="8" spans="1:6" x14ac:dyDescent="0.25">
      <c r="A8">
        <v>185</v>
      </c>
      <c r="B8" t="s">
        <v>6</v>
      </c>
      <c r="C8" t="s">
        <v>6</v>
      </c>
      <c r="D8" t="s">
        <v>5</v>
      </c>
      <c r="E8" t="s">
        <v>6</v>
      </c>
      <c r="F8" s="1" t="s">
        <v>8</v>
      </c>
    </row>
    <row r="9" spans="1:6" x14ac:dyDescent="0.25">
      <c r="A9">
        <v>168</v>
      </c>
      <c r="B9" t="s">
        <v>6</v>
      </c>
      <c r="C9" t="s">
        <v>5</v>
      </c>
      <c r="D9" t="s">
        <v>6</v>
      </c>
      <c r="E9" t="s">
        <v>6</v>
      </c>
      <c r="F9" s="1" t="s">
        <v>8</v>
      </c>
    </row>
    <row r="12" spans="1:6" x14ac:dyDescent="0.25">
      <c r="A12" t="s">
        <v>10</v>
      </c>
    </row>
    <row r="14" spans="1:6" x14ac:dyDescent="0.25">
      <c r="A14" t="s">
        <v>11</v>
      </c>
    </row>
    <row r="15" spans="1:6" x14ac:dyDescent="0.25">
      <c r="A15" t="s">
        <v>12</v>
      </c>
    </row>
    <row r="16" spans="1:6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130" zoomScaleNormal="130" workbookViewId="0">
      <selection activeCell="J7" sqref="J7"/>
    </sheetView>
  </sheetViews>
  <sheetFormatPr defaultRowHeight="15" x14ac:dyDescent="0.25"/>
  <cols>
    <col min="6" max="6" width="14.140625" bestFit="1" customWidth="1"/>
  </cols>
  <sheetData>
    <row r="1" spans="1:1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7</v>
      </c>
    </row>
    <row r="2" spans="1:15" x14ac:dyDescent="0.25">
      <c r="A2" s="4">
        <v>180</v>
      </c>
      <c r="B2" s="4" t="s">
        <v>5</v>
      </c>
      <c r="C2" s="4" t="s">
        <v>5</v>
      </c>
      <c r="D2" s="4" t="s">
        <v>5</v>
      </c>
      <c r="E2" s="4" t="s">
        <v>5</v>
      </c>
      <c r="F2" s="5" t="s">
        <v>8</v>
      </c>
      <c r="I2" s="3"/>
      <c r="J2" s="3"/>
      <c r="K2" s="22" t="s">
        <v>9</v>
      </c>
      <c r="L2" s="22"/>
      <c r="N2" s="20"/>
      <c r="O2" s="20"/>
    </row>
    <row r="3" spans="1:15" x14ac:dyDescent="0.25">
      <c r="A3" s="6">
        <v>150</v>
      </c>
      <c r="B3" s="6" t="s">
        <v>6</v>
      </c>
      <c r="C3" s="6" t="s">
        <v>6</v>
      </c>
      <c r="D3" s="6" t="s">
        <v>5</v>
      </c>
      <c r="E3" s="6" t="s">
        <v>5</v>
      </c>
      <c r="F3" s="7" t="s">
        <v>8</v>
      </c>
      <c r="H3" s="3"/>
      <c r="I3" s="3"/>
      <c r="J3" s="19" t="s">
        <v>50</v>
      </c>
      <c r="K3" s="19"/>
      <c r="L3" s="21" t="s">
        <v>51</v>
      </c>
      <c r="M3" s="21"/>
    </row>
    <row r="4" spans="1:15" x14ac:dyDescent="0.25">
      <c r="A4" s="4">
        <v>175</v>
      </c>
      <c r="B4" s="4" t="s">
        <v>5</v>
      </c>
      <c r="C4" s="4" t="s">
        <v>6</v>
      </c>
      <c r="D4" s="4" t="s">
        <v>6</v>
      </c>
      <c r="E4" s="4" t="s">
        <v>6</v>
      </c>
      <c r="F4" s="5" t="s">
        <v>8</v>
      </c>
      <c r="H4" s="3"/>
      <c r="I4" s="3"/>
      <c r="J4" t="s">
        <v>17</v>
      </c>
      <c r="K4" s="3" t="s">
        <v>18</v>
      </c>
      <c r="L4" t="s">
        <v>17</v>
      </c>
      <c r="M4" s="3" t="s">
        <v>18</v>
      </c>
    </row>
    <row r="5" spans="1:15" x14ac:dyDescent="0.25">
      <c r="A5" s="4">
        <v>165</v>
      </c>
      <c r="B5" s="4" t="s">
        <v>6</v>
      </c>
      <c r="C5" s="4" t="s">
        <v>6</v>
      </c>
      <c r="D5" s="4" t="s">
        <v>6</v>
      </c>
      <c r="E5" s="4" t="s">
        <v>6</v>
      </c>
      <c r="F5" s="5" t="s">
        <v>8</v>
      </c>
      <c r="H5" s="2"/>
      <c r="I5" s="2"/>
      <c r="J5" s="2">
        <v>4</v>
      </c>
      <c r="K5" s="2">
        <v>1</v>
      </c>
      <c r="L5">
        <v>1</v>
      </c>
      <c r="M5" s="2">
        <v>2</v>
      </c>
    </row>
    <row r="6" spans="1:15" x14ac:dyDescent="0.25">
      <c r="A6" s="4">
        <v>190</v>
      </c>
      <c r="B6" s="4" t="s">
        <v>5</v>
      </c>
      <c r="C6" s="4" t="s">
        <v>6</v>
      </c>
      <c r="D6" s="4" t="s">
        <v>5</v>
      </c>
      <c r="E6" s="4" t="s">
        <v>5</v>
      </c>
      <c r="F6" s="5" t="s">
        <v>8</v>
      </c>
      <c r="I6" t="s">
        <v>19</v>
      </c>
      <c r="J6" s="2">
        <v>5</v>
      </c>
      <c r="K6" s="2"/>
      <c r="M6">
        <v>3</v>
      </c>
    </row>
    <row r="7" spans="1:15" x14ac:dyDescent="0.25">
      <c r="A7" s="4">
        <v>201</v>
      </c>
      <c r="B7" s="4" t="s">
        <v>6</v>
      </c>
      <c r="C7" s="4" t="s">
        <v>6</v>
      </c>
      <c r="D7" s="4" t="s">
        <v>6</v>
      </c>
      <c r="E7" s="4" t="s">
        <v>6</v>
      </c>
      <c r="F7" s="5" t="s">
        <v>8</v>
      </c>
      <c r="J7" s="2" t="s">
        <v>56</v>
      </c>
    </row>
    <row r="8" spans="1:15" x14ac:dyDescent="0.25">
      <c r="A8" s="4">
        <v>185</v>
      </c>
      <c r="B8" s="4" t="s">
        <v>6</v>
      </c>
      <c r="C8" s="4" t="s">
        <v>6</v>
      </c>
      <c r="D8" s="4" t="s">
        <v>5</v>
      </c>
      <c r="E8" s="4" t="s">
        <v>6</v>
      </c>
      <c r="F8" s="5" t="s">
        <v>8</v>
      </c>
    </row>
    <row r="9" spans="1:15" x14ac:dyDescent="0.25">
      <c r="A9" s="4">
        <v>168</v>
      </c>
      <c r="B9" s="4" t="s">
        <v>6</v>
      </c>
      <c r="C9" s="4" t="s">
        <v>5</v>
      </c>
      <c r="D9" s="4" t="s">
        <v>6</v>
      </c>
      <c r="E9" s="4" t="s">
        <v>6</v>
      </c>
      <c r="F9" s="5" t="s">
        <v>8</v>
      </c>
    </row>
    <row r="11" spans="1:15" x14ac:dyDescent="0.25">
      <c r="A11" t="s">
        <v>16</v>
      </c>
    </row>
    <row r="12" spans="1:15" x14ac:dyDescent="0.25">
      <c r="A12" t="s">
        <v>20</v>
      </c>
    </row>
    <row r="13" spans="1:15" x14ac:dyDescent="0.25">
      <c r="A13" t="s">
        <v>49</v>
      </c>
    </row>
    <row r="14" spans="1:15" x14ac:dyDescent="0.25">
      <c r="A14" t="s">
        <v>21</v>
      </c>
    </row>
    <row r="15" spans="1:15" x14ac:dyDescent="0.25">
      <c r="A15" s="8" t="s">
        <v>23</v>
      </c>
      <c r="B15" s="1" t="s">
        <v>27</v>
      </c>
    </row>
    <row r="16" spans="1:15" x14ac:dyDescent="0.25">
      <c r="A16" s="8" t="s">
        <v>23</v>
      </c>
      <c r="B16" s="1" t="s">
        <v>22</v>
      </c>
    </row>
    <row r="17" spans="2:3" x14ac:dyDescent="0.25">
      <c r="B17" s="8" t="s">
        <v>25</v>
      </c>
      <c r="C17" s="9">
        <f>1/2*LOG((1-0.125)/0.125)</f>
        <v>0.42254902000712841</v>
      </c>
    </row>
  </sheetData>
  <mergeCells count="4">
    <mergeCell ref="J3:K3"/>
    <mergeCell ref="N2:O2"/>
    <mergeCell ref="L3:M3"/>
    <mergeCell ref="K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4" zoomScale="130" zoomScaleNormal="130" workbookViewId="0">
      <selection activeCell="G20" sqref="G20"/>
    </sheetView>
  </sheetViews>
  <sheetFormatPr defaultRowHeight="15" x14ac:dyDescent="0.25"/>
  <cols>
    <col min="6" max="6" width="14.140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11"/>
    </row>
    <row r="2" spans="1:8" x14ac:dyDescent="0.25">
      <c r="A2" s="4">
        <v>180</v>
      </c>
      <c r="B2" s="4" t="s">
        <v>5</v>
      </c>
      <c r="C2" s="4" t="s">
        <v>5</v>
      </c>
      <c r="D2" s="4" t="s">
        <v>5</v>
      </c>
      <c r="E2" s="4" t="s">
        <v>5</v>
      </c>
      <c r="F2" s="5" t="s">
        <v>8</v>
      </c>
    </row>
    <row r="3" spans="1:8" x14ac:dyDescent="0.25">
      <c r="A3" s="6">
        <v>150</v>
      </c>
      <c r="B3" s="6" t="s">
        <v>6</v>
      </c>
      <c r="C3" s="6" t="s">
        <v>6</v>
      </c>
      <c r="D3" s="6" t="s">
        <v>5</v>
      </c>
      <c r="E3" s="6" t="s">
        <v>5</v>
      </c>
      <c r="F3" s="7" t="s">
        <v>8</v>
      </c>
    </row>
    <row r="4" spans="1:8" x14ac:dyDescent="0.25">
      <c r="A4" s="4">
        <v>175</v>
      </c>
      <c r="B4" s="4" t="s">
        <v>5</v>
      </c>
      <c r="C4" s="4" t="s">
        <v>6</v>
      </c>
      <c r="D4" s="4" t="s">
        <v>6</v>
      </c>
      <c r="E4" s="4" t="s">
        <v>6</v>
      </c>
      <c r="F4" s="5" t="s">
        <v>8</v>
      </c>
    </row>
    <row r="5" spans="1:8" x14ac:dyDescent="0.25">
      <c r="A5" s="4">
        <v>165</v>
      </c>
      <c r="B5" s="4" t="s">
        <v>6</v>
      </c>
      <c r="C5" s="4" t="s">
        <v>6</v>
      </c>
      <c r="D5" s="4" t="s">
        <v>6</v>
      </c>
      <c r="E5" s="4" t="s">
        <v>6</v>
      </c>
      <c r="F5" s="5" t="s">
        <v>8</v>
      </c>
    </row>
    <row r="6" spans="1:8" x14ac:dyDescent="0.25">
      <c r="A6" s="4">
        <v>190</v>
      </c>
      <c r="B6" s="4" t="s">
        <v>5</v>
      </c>
      <c r="C6" s="4" t="s">
        <v>6</v>
      </c>
      <c r="D6" s="4" t="s">
        <v>5</v>
      </c>
      <c r="E6" s="4" t="s">
        <v>5</v>
      </c>
      <c r="F6" s="5" t="s">
        <v>8</v>
      </c>
    </row>
    <row r="7" spans="1:8" x14ac:dyDescent="0.25">
      <c r="A7" s="4">
        <v>201</v>
      </c>
      <c r="B7" s="4" t="s">
        <v>6</v>
      </c>
      <c r="C7" s="4" t="s">
        <v>6</v>
      </c>
      <c r="D7" s="4" t="s">
        <v>6</v>
      </c>
      <c r="E7" s="4" t="s">
        <v>6</v>
      </c>
      <c r="F7" s="5" t="s">
        <v>8</v>
      </c>
    </row>
    <row r="8" spans="1:8" x14ac:dyDescent="0.25">
      <c r="A8" s="4">
        <v>185</v>
      </c>
      <c r="B8" s="4" t="s">
        <v>6</v>
      </c>
      <c r="C8" s="4" t="s">
        <v>6</v>
      </c>
      <c r="D8" s="4" t="s">
        <v>5</v>
      </c>
      <c r="E8" s="4" t="s">
        <v>6</v>
      </c>
      <c r="F8" s="5" t="s">
        <v>8</v>
      </c>
    </row>
    <row r="9" spans="1:8" x14ac:dyDescent="0.25">
      <c r="A9" s="4">
        <v>168</v>
      </c>
      <c r="B9" s="4" t="s">
        <v>6</v>
      </c>
      <c r="C9" s="4" t="s">
        <v>5</v>
      </c>
      <c r="D9" s="4" t="s">
        <v>6</v>
      </c>
      <c r="E9" s="4" t="s">
        <v>6</v>
      </c>
      <c r="F9" s="5" t="s">
        <v>8</v>
      </c>
    </row>
    <row r="12" spans="1:8" x14ac:dyDescent="0.25">
      <c r="A12" t="s">
        <v>52</v>
      </c>
    </row>
    <row r="13" spans="1:8" x14ac:dyDescent="0.25">
      <c r="A13" t="s">
        <v>24</v>
      </c>
    </row>
    <row r="14" spans="1:8" x14ac:dyDescent="0.25">
      <c r="A14" t="s">
        <v>26</v>
      </c>
    </row>
    <row r="15" spans="1:8" x14ac:dyDescent="0.25">
      <c r="G15" s="1" t="s">
        <v>28</v>
      </c>
    </row>
    <row r="16" spans="1:8" x14ac:dyDescent="0.25">
      <c r="G16" s="1" t="s">
        <v>29</v>
      </c>
      <c r="H16" t="s">
        <v>30</v>
      </c>
    </row>
    <row r="17" spans="1:7" x14ac:dyDescent="0.25">
      <c r="A17" t="s">
        <v>31</v>
      </c>
    </row>
    <row r="18" spans="1:7" x14ac:dyDescent="0.25">
      <c r="E18" s="10" t="s">
        <v>32</v>
      </c>
    </row>
    <row r="19" spans="1:7" x14ac:dyDescent="0.25">
      <c r="G19" s="1" t="s">
        <v>33</v>
      </c>
    </row>
    <row r="20" spans="1:7" x14ac:dyDescent="0.25">
      <c r="G20" s="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30" zoomScaleNormal="130" workbookViewId="0">
      <selection activeCell="G13" sqref="G13"/>
    </sheetView>
  </sheetViews>
  <sheetFormatPr defaultRowHeight="15" x14ac:dyDescent="0.25"/>
  <cols>
    <col min="6" max="6" width="14.140625" bestFit="1" customWidth="1"/>
    <col min="7" max="7" width="16.140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12" t="s">
        <v>35</v>
      </c>
      <c r="H1" s="12" t="s">
        <v>36</v>
      </c>
    </row>
    <row r="2" spans="1:8" x14ac:dyDescent="0.25">
      <c r="A2" s="4">
        <v>180</v>
      </c>
      <c r="B2" s="4" t="s">
        <v>5</v>
      </c>
      <c r="C2" s="4" t="s">
        <v>5</v>
      </c>
      <c r="D2" s="4" t="s">
        <v>5</v>
      </c>
      <c r="E2" s="4" t="s">
        <v>5</v>
      </c>
      <c r="F2" s="5" t="s">
        <v>8</v>
      </c>
      <c r="G2" s="17">
        <v>8.1920000000000007E-2</v>
      </c>
      <c r="H2" s="4">
        <f>G2/$G$10</f>
        <v>0.10720127720271667</v>
      </c>
    </row>
    <row r="3" spans="1:8" x14ac:dyDescent="0.25">
      <c r="A3" s="6">
        <v>150</v>
      </c>
      <c r="B3" s="6" t="s">
        <v>6</v>
      </c>
      <c r="C3" s="6" t="s">
        <v>6</v>
      </c>
      <c r="D3" s="6" t="s">
        <v>5</v>
      </c>
      <c r="E3" s="6" t="s">
        <v>5</v>
      </c>
      <c r="F3" s="7" t="s">
        <v>8</v>
      </c>
      <c r="G3" s="16">
        <v>0.19073000000000001</v>
      </c>
      <c r="H3" s="4">
        <f t="shared" ref="H3:H9" si="0">G3/$G$10</f>
        <v>0.24959105958098329</v>
      </c>
    </row>
    <row r="4" spans="1:8" x14ac:dyDescent="0.25">
      <c r="A4" s="4">
        <v>175</v>
      </c>
      <c r="B4" s="4" t="s">
        <v>5</v>
      </c>
      <c r="C4" s="4" t="s">
        <v>6</v>
      </c>
      <c r="D4" s="4" t="s">
        <v>6</v>
      </c>
      <c r="E4" s="4" t="s">
        <v>6</v>
      </c>
      <c r="F4" s="5" t="s">
        <v>8</v>
      </c>
      <c r="G4" s="17">
        <v>8.1920000000000007E-2</v>
      </c>
      <c r="H4" s="4">
        <f t="shared" si="0"/>
        <v>0.10720127720271667</v>
      </c>
    </row>
    <row r="5" spans="1:8" x14ac:dyDescent="0.25">
      <c r="A5" s="4">
        <v>165</v>
      </c>
      <c r="B5" s="4" t="s">
        <v>6</v>
      </c>
      <c r="C5" s="4" t="s">
        <v>6</v>
      </c>
      <c r="D5" s="4" t="s">
        <v>6</v>
      </c>
      <c r="E5" s="4" t="s">
        <v>6</v>
      </c>
      <c r="F5" s="5" t="s">
        <v>8</v>
      </c>
      <c r="G5" s="17">
        <v>8.1920000000000007E-2</v>
      </c>
      <c r="H5" s="4">
        <f t="shared" si="0"/>
        <v>0.10720127720271667</v>
      </c>
    </row>
    <row r="6" spans="1:8" x14ac:dyDescent="0.25">
      <c r="A6" s="4">
        <v>190</v>
      </c>
      <c r="B6" s="4" t="s">
        <v>5</v>
      </c>
      <c r="C6" s="4" t="s">
        <v>6</v>
      </c>
      <c r="D6" s="4" t="s">
        <v>5</v>
      </c>
      <c r="E6" s="4" t="s">
        <v>5</v>
      </c>
      <c r="F6" s="5" t="s">
        <v>8</v>
      </c>
      <c r="G6" s="17">
        <v>8.1920000000000007E-2</v>
      </c>
      <c r="H6" s="4">
        <f t="shared" si="0"/>
        <v>0.10720127720271667</v>
      </c>
    </row>
    <row r="7" spans="1:8" x14ac:dyDescent="0.25">
      <c r="A7" s="4">
        <v>201</v>
      </c>
      <c r="B7" s="4" t="s">
        <v>6</v>
      </c>
      <c r="C7" s="4" t="s">
        <v>6</v>
      </c>
      <c r="D7" s="4" t="s">
        <v>6</v>
      </c>
      <c r="E7" s="4" t="s">
        <v>6</v>
      </c>
      <c r="F7" s="5" t="s">
        <v>8</v>
      </c>
      <c r="G7" s="17">
        <v>8.1920000000000007E-2</v>
      </c>
      <c r="H7" s="4">
        <f t="shared" si="0"/>
        <v>0.10720127720271667</v>
      </c>
    </row>
    <row r="8" spans="1:8" x14ac:dyDescent="0.25">
      <c r="A8" s="4">
        <v>185</v>
      </c>
      <c r="B8" s="4" t="s">
        <v>6</v>
      </c>
      <c r="C8" s="4" t="s">
        <v>6</v>
      </c>
      <c r="D8" s="4" t="s">
        <v>5</v>
      </c>
      <c r="E8" s="4" t="s">
        <v>6</v>
      </c>
      <c r="F8" s="5" t="s">
        <v>8</v>
      </c>
      <c r="G8" s="17">
        <v>8.1920000000000007E-2</v>
      </c>
      <c r="H8" s="4">
        <f t="shared" si="0"/>
        <v>0.10720127720271667</v>
      </c>
    </row>
    <row r="9" spans="1:8" x14ac:dyDescent="0.25">
      <c r="A9" s="4">
        <v>168</v>
      </c>
      <c r="B9" s="4" t="s">
        <v>6</v>
      </c>
      <c r="C9" s="4" t="s">
        <v>5</v>
      </c>
      <c r="D9" s="4" t="s">
        <v>6</v>
      </c>
      <c r="E9" s="4" t="s">
        <v>6</v>
      </c>
      <c r="F9" s="5" t="s">
        <v>8</v>
      </c>
      <c r="G9" s="17">
        <v>8.1920000000000007E-2</v>
      </c>
      <c r="H9" s="4">
        <f t="shared" si="0"/>
        <v>0.10720127720271667</v>
      </c>
    </row>
    <row r="10" spans="1:8" x14ac:dyDescent="0.25">
      <c r="F10" s="11" t="s">
        <v>37</v>
      </c>
      <c r="G10">
        <f>SUM(G2:G9)</f>
        <v>0.76417000000000002</v>
      </c>
      <c r="H10">
        <f>SUM(H2:H9)</f>
        <v>1</v>
      </c>
    </row>
    <row r="12" spans="1:8" x14ac:dyDescent="0.25">
      <c r="A12" t="s">
        <v>38</v>
      </c>
    </row>
    <row r="13" spans="1:8" x14ac:dyDescent="0.25">
      <c r="A13" t="s">
        <v>39</v>
      </c>
    </row>
    <row r="14" spans="1:8" x14ac:dyDescent="0.25">
      <c r="A14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30" zoomScaleNormal="130" workbookViewId="0">
      <selection sqref="A1:E9"/>
    </sheetView>
  </sheetViews>
  <sheetFormatPr defaultRowHeight="15" x14ac:dyDescent="0.25"/>
  <cols>
    <col min="6" max="6" width="11.140625" customWidth="1"/>
    <col min="7" max="7" width="11.7109375" customWidth="1"/>
    <col min="8" max="8" width="14.7109375" bestFit="1" customWidth="1"/>
  </cols>
  <sheetData>
    <row r="1" spans="1:8" ht="28.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8" t="s">
        <v>36</v>
      </c>
      <c r="G1" s="18" t="s">
        <v>53</v>
      </c>
      <c r="H1" s="15" t="s">
        <v>54</v>
      </c>
    </row>
    <row r="2" spans="1:8" x14ac:dyDescent="0.25">
      <c r="A2" s="4">
        <v>180</v>
      </c>
      <c r="B2" s="4" t="s">
        <v>5</v>
      </c>
      <c r="C2" s="4" t="s">
        <v>5</v>
      </c>
      <c r="D2" s="4" t="s">
        <v>5</v>
      </c>
      <c r="E2" s="4" t="s">
        <v>5</v>
      </c>
      <c r="F2" s="13">
        <v>0.10720127720271667</v>
      </c>
      <c r="G2" s="13">
        <f>F2</f>
        <v>0.10720127720271667</v>
      </c>
      <c r="H2" s="5" t="s">
        <v>41</v>
      </c>
    </row>
    <row r="3" spans="1:8" x14ac:dyDescent="0.25">
      <c r="A3" s="6">
        <v>150</v>
      </c>
      <c r="B3" s="6" t="s">
        <v>6</v>
      </c>
      <c r="C3" s="6" t="s">
        <v>6</v>
      </c>
      <c r="D3" s="6" t="s">
        <v>5</v>
      </c>
      <c r="E3" s="6" t="s">
        <v>5</v>
      </c>
      <c r="F3" s="13">
        <v>0.24959105958098329</v>
      </c>
      <c r="G3" s="13">
        <v>0.35680000000000001</v>
      </c>
      <c r="H3" s="4" t="s">
        <v>42</v>
      </c>
    </row>
    <row r="4" spans="1:8" x14ac:dyDescent="0.25">
      <c r="A4" s="4">
        <v>175</v>
      </c>
      <c r="B4" s="4" t="s">
        <v>5</v>
      </c>
      <c r="C4" s="4" t="s">
        <v>6</v>
      </c>
      <c r="D4" s="4" t="s">
        <v>6</v>
      </c>
      <c r="E4" s="4" t="s">
        <v>6</v>
      </c>
      <c r="F4" s="13">
        <v>0.10720127720271667</v>
      </c>
      <c r="G4" s="13">
        <f t="shared" ref="G4:G9" si="0">F4+G3</f>
        <v>0.46400127720271667</v>
      </c>
      <c r="H4" s="12" t="s">
        <v>43</v>
      </c>
    </row>
    <row r="5" spans="1:8" x14ac:dyDescent="0.25">
      <c r="A5" s="4">
        <v>165</v>
      </c>
      <c r="B5" s="4" t="s">
        <v>6</v>
      </c>
      <c r="C5" s="4" t="s">
        <v>6</v>
      </c>
      <c r="D5" s="4" t="s">
        <v>6</v>
      </c>
      <c r="E5" s="4" t="s">
        <v>6</v>
      </c>
      <c r="F5" s="13">
        <v>0.10720127720271667</v>
      </c>
      <c r="G5" s="13">
        <f t="shared" si="0"/>
        <v>0.57120255440543333</v>
      </c>
      <c r="H5" s="12" t="s">
        <v>44</v>
      </c>
    </row>
    <row r="6" spans="1:8" x14ac:dyDescent="0.25">
      <c r="A6" s="4">
        <v>190</v>
      </c>
      <c r="B6" s="4" t="s">
        <v>5</v>
      </c>
      <c r="C6" s="4" t="s">
        <v>6</v>
      </c>
      <c r="D6" s="4" t="s">
        <v>5</v>
      </c>
      <c r="E6" s="4" t="s">
        <v>5</v>
      </c>
      <c r="F6" s="13">
        <v>0.10720127720271667</v>
      </c>
      <c r="G6" s="13">
        <f t="shared" si="0"/>
        <v>0.67840383160814999</v>
      </c>
      <c r="H6" s="12" t="s">
        <v>45</v>
      </c>
    </row>
    <row r="7" spans="1:8" x14ac:dyDescent="0.25">
      <c r="A7" s="4">
        <v>201</v>
      </c>
      <c r="B7" s="4" t="s">
        <v>6</v>
      </c>
      <c r="C7" s="4" t="s">
        <v>6</v>
      </c>
      <c r="D7" s="4" t="s">
        <v>6</v>
      </c>
      <c r="E7" s="4" t="s">
        <v>6</v>
      </c>
      <c r="F7" s="13">
        <v>0.10720127720271667</v>
      </c>
      <c r="G7" s="13">
        <f t="shared" si="0"/>
        <v>0.78560510881086665</v>
      </c>
      <c r="H7" s="12" t="s">
        <v>46</v>
      </c>
    </row>
    <row r="8" spans="1:8" x14ac:dyDescent="0.25">
      <c r="A8" s="4">
        <v>185</v>
      </c>
      <c r="B8" s="4" t="s">
        <v>6</v>
      </c>
      <c r="C8" s="4" t="s">
        <v>6</v>
      </c>
      <c r="D8" s="4" t="s">
        <v>5</v>
      </c>
      <c r="E8" s="4" t="s">
        <v>6</v>
      </c>
      <c r="F8" s="13">
        <v>0.10720127720271667</v>
      </c>
      <c r="G8" s="13">
        <f t="shared" si="0"/>
        <v>0.89280638601358331</v>
      </c>
      <c r="H8" s="12" t="s">
        <v>47</v>
      </c>
    </row>
    <row r="9" spans="1:8" x14ac:dyDescent="0.25">
      <c r="A9" s="4">
        <v>168</v>
      </c>
      <c r="B9" s="4" t="s">
        <v>6</v>
      </c>
      <c r="C9" s="4" t="s">
        <v>5</v>
      </c>
      <c r="D9" s="4" t="s">
        <v>6</v>
      </c>
      <c r="E9" s="4" t="s">
        <v>6</v>
      </c>
      <c r="F9" s="13">
        <v>0.10720127720271667</v>
      </c>
      <c r="G9" s="13">
        <f t="shared" si="0"/>
        <v>1.0000076632163</v>
      </c>
      <c r="H9" s="12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45" zoomScaleNormal="145" workbookViewId="0">
      <selection activeCell="F14" sqref="F14"/>
    </sheetView>
  </sheetViews>
  <sheetFormatPr defaultRowHeight="15" x14ac:dyDescent="0.25"/>
  <sheetData>
    <row r="1" spans="1:6" x14ac:dyDescent="0.25">
      <c r="A1" s="15" t="s">
        <v>55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 spans="1:6" x14ac:dyDescent="0.25">
      <c r="A2" s="4">
        <v>1</v>
      </c>
      <c r="B2" s="4">
        <v>180</v>
      </c>
      <c r="C2" s="4" t="s">
        <v>5</v>
      </c>
      <c r="D2" s="4" t="s">
        <v>5</v>
      </c>
      <c r="E2" s="4" t="s">
        <v>5</v>
      </c>
      <c r="F2" s="4" t="s">
        <v>5</v>
      </c>
    </row>
    <row r="3" spans="1:6" x14ac:dyDescent="0.25">
      <c r="A3" s="6">
        <v>2</v>
      </c>
      <c r="B3" s="6">
        <v>150</v>
      </c>
      <c r="C3" s="6" t="s">
        <v>6</v>
      </c>
      <c r="D3" s="6" t="s">
        <v>6</v>
      </c>
      <c r="E3" s="6" t="s">
        <v>5</v>
      </c>
      <c r="F3" s="6" t="s">
        <v>5</v>
      </c>
    </row>
    <row r="4" spans="1:6" x14ac:dyDescent="0.25">
      <c r="A4" s="4">
        <v>3</v>
      </c>
      <c r="B4" s="4">
        <v>175</v>
      </c>
      <c r="C4" s="4" t="s">
        <v>5</v>
      </c>
      <c r="D4" s="4" t="s">
        <v>6</v>
      </c>
      <c r="E4" s="4" t="s">
        <v>6</v>
      </c>
      <c r="F4" s="4" t="s">
        <v>6</v>
      </c>
    </row>
    <row r="5" spans="1:6" x14ac:dyDescent="0.25">
      <c r="A5" s="4">
        <v>4</v>
      </c>
      <c r="B5" s="4">
        <v>165</v>
      </c>
      <c r="C5" s="4" t="s">
        <v>6</v>
      </c>
      <c r="D5" s="4" t="s">
        <v>6</v>
      </c>
      <c r="E5" s="4" t="s">
        <v>6</v>
      </c>
      <c r="F5" s="4" t="s">
        <v>6</v>
      </c>
    </row>
    <row r="6" spans="1:6" x14ac:dyDescent="0.25">
      <c r="A6" s="6">
        <v>2</v>
      </c>
      <c r="B6" s="6">
        <v>150</v>
      </c>
      <c r="C6" s="6" t="s">
        <v>6</v>
      </c>
      <c r="D6" s="6" t="s">
        <v>6</v>
      </c>
      <c r="E6" s="6" t="s">
        <v>5</v>
      </c>
      <c r="F6" s="6" t="s">
        <v>5</v>
      </c>
    </row>
    <row r="7" spans="1:6" x14ac:dyDescent="0.25">
      <c r="A7" s="4">
        <v>6</v>
      </c>
      <c r="B7" s="4">
        <v>201</v>
      </c>
      <c r="C7" s="4" t="s">
        <v>6</v>
      </c>
      <c r="D7" s="4" t="s">
        <v>6</v>
      </c>
      <c r="E7" s="4" t="s">
        <v>6</v>
      </c>
      <c r="F7" s="4" t="s">
        <v>6</v>
      </c>
    </row>
    <row r="8" spans="1:6" x14ac:dyDescent="0.25">
      <c r="A8" s="6">
        <v>2</v>
      </c>
      <c r="B8" s="6">
        <v>150</v>
      </c>
      <c r="C8" s="6" t="s">
        <v>6</v>
      </c>
      <c r="D8" s="6" t="s">
        <v>6</v>
      </c>
      <c r="E8" s="6" t="s">
        <v>5</v>
      </c>
      <c r="F8" s="6" t="s">
        <v>5</v>
      </c>
    </row>
    <row r="9" spans="1:6" x14ac:dyDescent="0.25">
      <c r="A9" s="4">
        <v>8</v>
      </c>
      <c r="B9" s="4">
        <v>168</v>
      </c>
      <c r="C9" s="4" t="s">
        <v>6</v>
      </c>
      <c r="D9" s="4" t="s">
        <v>5</v>
      </c>
      <c r="E9" s="4" t="s">
        <v>6</v>
      </c>
      <c r="F9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2020-03-31T13:35:44Z</dcterms:created>
  <dcterms:modified xsi:type="dcterms:W3CDTF">2021-09-21T14:27:19Z</dcterms:modified>
</cp:coreProperties>
</file>