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431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H77" i="1" l="1"/>
  <c r="H79" i="1" l="1"/>
  <c r="H76" i="1"/>
  <c r="H80" i="1" l="1"/>
</calcChain>
</file>

<file path=xl/sharedStrings.xml><?xml version="1.0" encoding="utf-8"?>
<sst xmlns="http://schemas.openxmlformats.org/spreadsheetml/2006/main" count="539" uniqueCount="389">
  <si>
    <t>#</t>
  </si>
  <si>
    <t>VALUE</t>
  </si>
  <si>
    <t>TOLERANCE</t>
  </si>
  <si>
    <t>REFDES</t>
  </si>
  <si>
    <t>0.1uF</t>
  </si>
  <si>
    <t>.01uF</t>
  </si>
  <si>
    <t>PS1</t>
  </si>
  <si>
    <t>4.7uF</t>
  </si>
  <si>
    <t>10uF</t>
  </si>
  <si>
    <t>22uF</t>
  </si>
  <si>
    <t>U15,U16</t>
  </si>
  <si>
    <t>S6,S13</t>
  </si>
  <si>
    <t>AE1</t>
  </si>
  <si>
    <t>BQ27520-G3</t>
  </si>
  <si>
    <t>U12</t>
  </si>
  <si>
    <t>5CEBA4U15C7N</t>
  </si>
  <si>
    <t>U3</t>
  </si>
  <si>
    <t>C65-C68,C74,C78,C80-C83,C86,C87,C90,C91,C94,C95</t>
  </si>
  <si>
    <t>0.22uF</t>
  </si>
  <si>
    <t>C75</t>
  </si>
  <si>
    <t>0.47uF</t>
  </si>
  <si>
    <t>C76</t>
  </si>
  <si>
    <t>10nF</t>
  </si>
  <si>
    <t>C77,C79,C84,C85,C88,C89,C92,C93</t>
  </si>
  <si>
    <t>22nF</t>
  </si>
  <si>
    <t>C69</t>
  </si>
  <si>
    <t>47nF</t>
  </si>
  <si>
    <t>C70-C73</t>
  </si>
  <si>
    <t>1uF</t>
  </si>
  <si>
    <t>22pF</t>
  </si>
  <si>
    <t>C45</t>
  </si>
  <si>
    <t>C60</t>
  </si>
  <si>
    <t>33pF</t>
  </si>
  <si>
    <t>C48</t>
  </si>
  <si>
    <t>47uF</t>
  </si>
  <si>
    <t>C29,C32</t>
  </si>
  <si>
    <t>CLK1</t>
  </si>
  <si>
    <t>U10</t>
  </si>
  <si>
    <t>FB1,FB2</t>
  </si>
  <si>
    <t>N25Q128A11ESE40G</t>
  </si>
  <si>
    <t>U17</t>
  </si>
  <si>
    <t>LSM9DS1</t>
  </si>
  <si>
    <t>U27</t>
  </si>
  <si>
    <t>0.47uH</t>
  </si>
  <si>
    <t>L4</t>
  </si>
  <si>
    <t>10uH</t>
  </si>
  <si>
    <t>L5</t>
  </si>
  <si>
    <t>3.3uH</t>
  </si>
  <si>
    <t>L2</t>
  </si>
  <si>
    <t>4.7uH</t>
  </si>
  <si>
    <t>L1,L3</t>
  </si>
  <si>
    <t>J38</t>
  </si>
  <si>
    <t>MAX-7Q</t>
  </si>
  <si>
    <t>U11</t>
  </si>
  <si>
    <t>5M570ZT100C5N</t>
  </si>
  <si>
    <t>U14</t>
  </si>
  <si>
    <t>U18</t>
  </si>
  <si>
    <t>SN74LVC244APWR</t>
  </si>
  <si>
    <t>U13</t>
  </si>
  <si>
    <t>U25</t>
  </si>
  <si>
    <t>KS12R22CQD</t>
  </si>
  <si>
    <t>PB1</t>
  </si>
  <si>
    <t>1.8M</t>
  </si>
  <si>
    <t>R34</t>
  </si>
  <si>
    <t>1k</t>
  </si>
  <si>
    <t>10k</t>
  </si>
  <si>
    <t>18.2k</t>
  </si>
  <si>
    <t>R33</t>
  </si>
  <si>
    <t>40.2k</t>
  </si>
  <si>
    <t>R22</t>
  </si>
  <si>
    <t>64.9k</t>
  </si>
  <si>
    <t>R18</t>
  </si>
  <si>
    <t>R25,R26</t>
  </si>
  <si>
    <t>174k</t>
  </si>
  <si>
    <t>R19</t>
  </si>
  <si>
    <t>332k</t>
  </si>
  <si>
    <t>R23</t>
  </si>
  <si>
    <t>R24</t>
  </si>
  <si>
    <t>ERJ-M03NF10MV</t>
  </si>
  <si>
    <t>R28</t>
  </si>
  <si>
    <t>1M</t>
  </si>
  <si>
    <t>2K</t>
  </si>
  <si>
    <t>R2</t>
  </si>
  <si>
    <t>68.1k</t>
  </si>
  <si>
    <t>R6</t>
  </si>
  <si>
    <t>69.8k</t>
  </si>
  <si>
    <t>R8</t>
  </si>
  <si>
    <t>137k</t>
  </si>
  <si>
    <t>R5</t>
  </si>
  <si>
    <t>221k</t>
  </si>
  <si>
    <t>R4,R7</t>
  </si>
  <si>
    <t>EXB-2HV105JV</t>
  </si>
  <si>
    <t>1M Ohm</t>
  </si>
  <si>
    <t>R1</t>
  </si>
  <si>
    <t>U26</t>
  </si>
  <si>
    <t>D1</t>
  </si>
  <si>
    <t>U9</t>
  </si>
  <si>
    <t>U1</t>
  </si>
  <si>
    <t>S3</t>
  </si>
  <si>
    <t>S5,S7-S10</t>
  </si>
  <si>
    <t>S11,S12</t>
  </si>
  <si>
    <t>S1,S2</t>
  </si>
  <si>
    <t>103AT-4</t>
  </si>
  <si>
    <t>10K</t>
  </si>
  <si>
    <t>R27</t>
  </si>
  <si>
    <t>U8</t>
  </si>
  <si>
    <t>BLM18PG600SN1D</t>
  </si>
  <si>
    <t>R9,R10,R14,R16,R20,R29,R30</t>
  </si>
  <si>
    <t>R15,R32</t>
  </si>
  <si>
    <t>R12,R13,R21,R31,R35</t>
  </si>
  <si>
    <t>C3,C42</t>
  </si>
  <si>
    <t>CL05A104MP5NNNC</t>
  </si>
  <si>
    <t>CL05A224KP5NNNC</t>
  </si>
  <si>
    <t>CL05A474KP5NNNC</t>
  </si>
  <si>
    <t>GRM155R61C103KA01D</t>
  </si>
  <si>
    <t>GRM155R61A223KA01D</t>
  </si>
  <si>
    <t>GRM155R61A473KA01D</t>
  </si>
  <si>
    <t>CL10A104KA8NNNC</t>
  </si>
  <si>
    <t>GRM188R61A105KA61D</t>
  </si>
  <si>
    <t>CL10A475KA8NQNC</t>
  </si>
  <si>
    <t>CL10A106MQ8NNNC</t>
  </si>
  <si>
    <t>C2012X5R1A476M125AC</t>
  </si>
  <si>
    <t>Notes</t>
  </si>
  <si>
    <t>0805 Cap on a 0603 pad</t>
  </si>
  <si>
    <t>CL10C220GB8NNNC</t>
  </si>
  <si>
    <t>CL10C330JB8NNNC</t>
  </si>
  <si>
    <t>CL10B103MB8NCNC</t>
  </si>
  <si>
    <t>C4-C24,C36-C41,C43,C46,C49,C55,C56,C58,C59,C61,C62,C114,C116</t>
  </si>
  <si>
    <t>C25,C27,C30,C33-C35,C54,C57</t>
  </si>
  <si>
    <t>C26,C51-C52,C96-C113</t>
  </si>
  <si>
    <t>C63,C64,C115,C118</t>
  </si>
  <si>
    <t>C1,C2,C28,C31,C44,C47,C50,C53,C117</t>
  </si>
  <si>
    <t>0.033uF</t>
  </si>
  <si>
    <t>CL10A226MP8NUNE</t>
  </si>
  <si>
    <t>C1608X5R1H333K080AA</t>
  </si>
  <si>
    <t>ERJ-3GEYJ101V</t>
  </si>
  <si>
    <t>ERJ-3GEYJ102V</t>
  </si>
  <si>
    <t>ERJ-3EKF2001V</t>
  </si>
  <si>
    <t>ERJ-3GEYJ103V</t>
  </si>
  <si>
    <t>ERJ-3EKF1822V</t>
  </si>
  <si>
    <t>24k</t>
  </si>
  <si>
    <t>ERJ-3GEYJ243V</t>
  </si>
  <si>
    <t>ERJ-3EKF4022V</t>
  </si>
  <si>
    <t>ERA-3AEB6492V</t>
  </si>
  <si>
    <t>ERA-3AEB6812V</t>
  </si>
  <si>
    <t>ERA-3AEB6982V</t>
  </si>
  <si>
    <t>ERA-3AEB1373V</t>
  </si>
  <si>
    <t>ERA-3AEB1743V</t>
  </si>
  <si>
    <t>ERA-3AEB2213V</t>
  </si>
  <si>
    <t>PCF0603R-332KBT1</t>
  </si>
  <si>
    <t>1.020M</t>
  </si>
  <si>
    <t>1-1879417-9</t>
  </si>
  <si>
    <t>R3,R11,R17</t>
  </si>
  <si>
    <t>CRCW06031M02FKEA</t>
  </si>
  <si>
    <t>RC1608F185CS</t>
  </si>
  <si>
    <t>30310-6002HB</t>
  </si>
  <si>
    <t>252012CDMCDS-4R7MC</t>
  </si>
  <si>
    <t>252012CDMCDS-100MC</t>
  </si>
  <si>
    <t>296-37085-1-ND</t>
  </si>
  <si>
    <t>1428-1018-1-ND</t>
  </si>
  <si>
    <t>ADP191ACBZ-R7CT-ND</t>
  </si>
  <si>
    <t>SER3808CT-ND</t>
  </si>
  <si>
    <t>LTC3521EFE#PBF-ND</t>
  </si>
  <si>
    <t>490-1036-1-ND</t>
  </si>
  <si>
    <t>557-1572-5-ND</t>
  </si>
  <si>
    <t>544-2839-ND</t>
  </si>
  <si>
    <t>819-1043-ND</t>
  </si>
  <si>
    <t>296-1230-1-ND</t>
  </si>
  <si>
    <t>535-11937-1-ND</t>
  </si>
  <si>
    <t>CKN1595-ND</t>
  </si>
  <si>
    <t>DS1371U+-ND</t>
  </si>
  <si>
    <t>SSA23L-E3/61TGICT-ND</t>
  </si>
  <si>
    <t>557-1596-ND</t>
  </si>
  <si>
    <t>LTC3105EMS#PBF-ND</t>
  </si>
  <si>
    <t>SIP32413DNP-T1-GE4CT-ND</t>
  </si>
  <si>
    <t>SIP32414DNP-T1-GE4CT-ND</t>
  </si>
  <si>
    <t>SIP32416DNP-T1-GE4CT-ND</t>
  </si>
  <si>
    <t>296-36786-1-ND</t>
  </si>
  <si>
    <t>296-23759-1-ND</t>
  </si>
  <si>
    <t>308-2346-1-ND</t>
  </si>
  <si>
    <t>308-2349-1-ND</t>
  </si>
  <si>
    <t>308-2345-1-ND</t>
  </si>
  <si>
    <t>1276-1443-1-ND</t>
  </si>
  <si>
    <t>1276-1049-1-ND</t>
  </si>
  <si>
    <t>1276-1173-1-ND</t>
  </si>
  <si>
    <t>490-6309-1-ND</t>
  </si>
  <si>
    <t>490-6302-1-ND</t>
  </si>
  <si>
    <t>490-5412-1-ND</t>
  </si>
  <si>
    <t>1276-2225-1-ND</t>
  </si>
  <si>
    <t>1276-1070-1-ND</t>
  </si>
  <si>
    <t>1276-1927-1-ND</t>
  </si>
  <si>
    <t>445-14153-1-ND</t>
  </si>
  <si>
    <t>1276-1857-1-ND</t>
  </si>
  <si>
    <t>490-1543-1-ND</t>
  </si>
  <si>
    <t>1276-1900-1-ND</t>
  </si>
  <si>
    <t>1276-1119-1-ND</t>
  </si>
  <si>
    <t>1276-1274-1-ND</t>
  </si>
  <si>
    <t>445-8239-1-ND</t>
  </si>
  <si>
    <t>P10AXCT-ND</t>
  </si>
  <si>
    <t>P100GCT-ND</t>
  </si>
  <si>
    <t>P1.0KGCT-ND</t>
  </si>
  <si>
    <t>P2.00KHCT-ND</t>
  </si>
  <si>
    <t>P10KGCT-ND</t>
  </si>
  <si>
    <t>P18.2KHCT-ND</t>
  </si>
  <si>
    <t>P24KGCT-ND</t>
  </si>
  <si>
    <t>P40.2KHCT-ND</t>
  </si>
  <si>
    <t>P64.9KDBCT-ND</t>
  </si>
  <si>
    <t>P68.1KDBCT-ND</t>
  </si>
  <si>
    <t>P69.8KDBCT-ND</t>
  </si>
  <si>
    <t>P137KDBCT-ND</t>
  </si>
  <si>
    <t>P174KDBCT-ND</t>
  </si>
  <si>
    <t>P221KDBCT-ND</t>
  </si>
  <si>
    <t>985-1290-1-ND</t>
  </si>
  <si>
    <t>A102234CT-ND</t>
  </si>
  <si>
    <t>541-1.02MHCT-ND</t>
  </si>
  <si>
    <t>1276-4942-1-ND</t>
  </si>
  <si>
    <t>Y1105CT-ND</t>
  </si>
  <si>
    <t>30310-6002HB-ND</t>
  </si>
  <si>
    <t>989-5CEBA4U15C7N</t>
  </si>
  <si>
    <t>954-103AT-4-70374</t>
  </si>
  <si>
    <t>595-BQ27520YZFT-G3</t>
  </si>
  <si>
    <t>511-LSM9DS1TR</t>
  </si>
  <si>
    <t>QTY</t>
  </si>
  <si>
    <t>Mfg Part #</t>
  </si>
  <si>
    <t>Manufacturer</t>
  </si>
  <si>
    <t>Dist. Part #</t>
  </si>
  <si>
    <t>Description</t>
  </si>
  <si>
    <t>Package</t>
  </si>
  <si>
    <t>Type</t>
  </si>
  <si>
    <t>IC REG BUCK SYNC ADJ 3A 7VQFN</t>
  </si>
  <si>
    <t>MIC MEMS DIGITAL OMNI -46DB</t>
  </si>
  <si>
    <t>IC CTLR HIGH LSIDE PWR SW 4WLCSP</t>
  </si>
  <si>
    <t>OSC XO 50.000MHZ CMOS SMD</t>
  </si>
  <si>
    <t>IC REG BUCK BST SYNC ADJ 20TSSOP</t>
  </si>
  <si>
    <t>FERRITE CHIP 60 OHM 500MA 0603</t>
  </si>
  <si>
    <t>IC FLASH 128MBIT 108MHZ 8SO</t>
  </si>
  <si>
    <t>IC CPLD 440MC 9NS 100TQFP</t>
  </si>
  <si>
    <t>IC MRAM 4MBIT 50MHZ 8DFN</t>
  </si>
  <si>
    <t>IC BUFF/DVR TRI-ST DUAL 20TSSOP</t>
  </si>
  <si>
    <t>CRYSTAL 32.768KHZ 6PF SMD</t>
  </si>
  <si>
    <t>SWITCH PUSH SPDT 0.025A 50V</t>
  </si>
  <si>
    <t>IC RTC BINARY CNT I2C 8-USOP</t>
  </si>
  <si>
    <t>DIODE SCHOTTKY 30V 2A DO214AC</t>
  </si>
  <si>
    <t>IC SDRAM 512MBIT 133MHZ 54VFBGA</t>
  </si>
  <si>
    <t>IC CONV DC/DC 400MA HIEFF 12MSOP</t>
  </si>
  <si>
    <t>IC SW W/CTRL SLEW RATE 8TDFN</t>
  </si>
  <si>
    <t>IC LOAD SWITCH 2A 4DSBGA</t>
  </si>
  <si>
    <t>IC 6BIT NON-INV TRANSLTR 16TSSOP</t>
  </si>
  <si>
    <t>IND POWER 4.7UH SMD</t>
  </si>
  <si>
    <t>IND POWER 10UH SMD</t>
  </si>
  <si>
    <t>IND POWER 3.3UH SMD</t>
  </si>
  <si>
    <t>CAP CER 0.1UF 10V 20% X5R 0402</t>
  </si>
  <si>
    <t>CAP CER 0.22UF 10V 10% X5R 0402</t>
  </si>
  <si>
    <t>CAP CER 0.47UF 10V 10% X5R 0402</t>
  </si>
  <si>
    <t>CAP CER 10000PF 16V 10% X5R 0402</t>
  </si>
  <si>
    <t>CAP CER 0.022UF 10V 10% X5R 0402</t>
  </si>
  <si>
    <t>CAP CER 0.047UF 10V 10% X5R 0402</t>
  </si>
  <si>
    <t>CAP CER 22PF 50V 2% NP0 0603</t>
  </si>
  <si>
    <t>CAP CER 33PF 50V 5% NP0 0603</t>
  </si>
  <si>
    <t>CAP CER 10000PF 50V 20% X7R 0603</t>
  </si>
  <si>
    <t>CAP CER 0.033UF 50V 10% X5R 0603</t>
  </si>
  <si>
    <t>CAP CER 0.1UF 25V 10% X5R 0603</t>
  </si>
  <si>
    <t>CAP CER 1UF 10V 10% X5R 0603</t>
  </si>
  <si>
    <t>CAP CER 4.7UF 25V 10% X5R 0603</t>
  </si>
  <si>
    <t>CAP CER 10UF 6.3V 20% X5R 0603</t>
  </si>
  <si>
    <t>CAP CER 22UF 10V 20% X5R 0603</t>
  </si>
  <si>
    <t>CAP CER 47UF 10V 20% X5R 0805</t>
  </si>
  <si>
    <t>RES 0.01 OHM 1/4W 1% 0603 SMD</t>
  </si>
  <si>
    <t>RES 100 OHM 1/10W 5% 0603 SMD</t>
  </si>
  <si>
    <t>RES 1K OHM 1/10W 5% 0603 SMD</t>
  </si>
  <si>
    <t>RES 2K OHM 1/10W 1% 0603 SMD</t>
  </si>
  <si>
    <t>RES 10K OHM 1/10W 5% 0603 SMD</t>
  </si>
  <si>
    <t>RES 18.2K OHM 1/10W 1% 0603 SMD</t>
  </si>
  <si>
    <t>RES 24K OHM 1/10W 5% 0603 SMD</t>
  </si>
  <si>
    <t>RES 40.2K OHM 1/10W 1% 0603 SMD</t>
  </si>
  <si>
    <t>RES 64.9K OHM 1/10W .1% 0603 SMD</t>
  </si>
  <si>
    <t>RES 68.1K OHM 1/10W .1% 0603 SMD</t>
  </si>
  <si>
    <t>RES 69.8K OHM 1/10W .1% 0603 SMD</t>
  </si>
  <si>
    <t>RES 137K OHM 1/10W .1% 0603 SMD</t>
  </si>
  <si>
    <t>RES 174K OHM 1/10W .1% 0603 SMD</t>
  </si>
  <si>
    <t>RES 221K OHM 1/10W .1% 0603 SMD</t>
  </si>
  <si>
    <t>RES 332K OHM 1/16W 0603 0.1%SMD</t>
  </si>
  <si>
    <t>RES 1M OHM 1/16W 0.1% 0603</t>
  </si>
  <si>
    <t>RES 1.02M OHM 1/10W 1% 0603 SMD</t>
  </si>
  <si>
    <t>RES 1.8M OHM 1/10W 1% 0603</t>
  </si>
  <si>
    <t>RES ARRAY 1M OHM 8 RES 1506</t>
  </si>
  <si>
    <t>CONN HEADER 10POS DL STR GOLD</t>
  </si>
  <si>
    <t>TPS62085RLTT</t>
  </si>
  <si>
    <t>INMP621ACEZ-R7</t>
  </si>
  <si>
    <t>ADP191ACBZ-R7</t>
  </si>
  <si>
    <t>SG-210STF 50.0000MS3</t>
  </si>
  <si>
    <t>LTC3521EFE#PBF</t>
  </si>
  <si>
    <t>MR20H40CDF</t>
  </si>
  <si>
    <t>ABS07-120-32.768KHZ-T</t>
  </si>
  <si>
    <t>DS1371U+</t>
  </si>
  <si>
    <t>SSA23L-E3/61T</t>
  </si>
  <si>
    <t>MT48H32M16LFB4-75 IT:C</t>
  </si>
  <si>
    <t>LTC3105EMS#PBF</t>
  </si>
  <si>
    <t>SIP32413DNP-T1-GE4</t>
  </si>
  <si>
    <t>SIP32414DNP-T1-GE4</t>
  </si>
  <si>
    <t>SIP32416DNP-T1-GE4</t>
  </si>
  <si>
    <t>TPS22912CYZVR</t>
  </si>
  <si>
    <t>TXB0106PWR</t>
  </si>
  <si>
    <t>252012CDMCDS-3R3MC</t>
  </si>
  <si>
    <t>LINEAR TECHNOLOGY</t>
  </si>
  <si>
    <t>MICRON TECHNOLOGY INC</t>
  </si>
  <si>
    <t>ALTERA</t>
  </si>
  <si>
    <t>EVERSPIN TECHNOLOGIES INC</t>
  </si>
  <si>
    <t>C&amp;K COMPONENTS</t>
  </si>
  <si>
    <t>MAXIM INTEGRATED</t>
  </si>
  <si>
    <t>3M</t>
  </si>
  <si>
    <t>PANASONIC ELECTRONIC COMPONENTS</t>
  </si>
  <si>
    <t>SAMSUNG ELECTRO-MECHANICS AMERICA, INC</t>
  </si>
  <si>
    <t>VISHAY DALE</t>
  </si>
  <si>
    <t>TE CONNECTIVITY AMP</t>
  </si>
  <si>
    <t>TT ELECTRONICS/WELWYN</t>
  </si>
  <si>
    <t>TEXAS INSTRUMENTS</t>
  </si>
  <si>
    <t>INVENSENSE</t>
  </si>
  <si>
    <t>ANALOG DEVICES INC</t>
  </si>
  <si>
    <t>EPSON</t>
  </si>
  <si>
    <t>MURATA ELECTRONICS</t>
  </si>
  <si>
    <t>ABRACON CORPORATION</t>
  </si>
  <si>
    <t>VISHAY SEMICONDUCTOR DIODES DIVISION</t>
  </si>
  <si>
    <t>VISHAY SILICONIX</t>
  </si>
  <si>
    <t>SUMIDA AMERICA COMPONENTS INC</t>
  </si>
  <si>
    <t>TDK CORPORATION</t>
  </si>
  <si>
    <t>LGA-24</t>
  </si>
  <si>
    <t>STMicroelectronics</t>
  </si>
  <si>
    <t>IMUs - Inertial Measurement Units iNEMO inertial module:3D accelerometer, 3D gyroscope, 3D magnetometer</t>
  </si>
  <si>
    <t>Leadless</t>
  </si>
  <si>
    <t>NTC 10kohm 1% Shape 1 30 AWG 50mm</t>
  </si>
  <si>
    <t>NTC</t>
  </si>
  <si>
    <t>thru-hole</t>
  </si>
  <si>
    <t>Semitec</t>
  </si>
  <si>
    <t>BGA</t>
  </si>
  <si>
    <t>DSBGA-15</t>
  </si>
  <si>
    <t>Battery Management Sys-Side Impedance Track Fuel Gauge</t>
  </si>
  <si>
    <t>FPGA - Cyclone V E 1848 LABs 176 IOs</t>
  </si>
  <si>
    <t>BGA-324</t>
  </si>
  <si>
    <t>7-VFDFN</t>
  </si>
  <si>
    <t>4-WFBGA</t>
  </si>
  <si>
    <t>DFN</t>
  </si>
  <si>
    <t>20-TSSOP-EP</t>
  </si>
  <si>
    <t>SMT</t>
  </si>
  <si>
    <t>8-SO W</t>
  </si>
  <si>
    <t>100-TQFP</t>
  </si>
  <si>
    <t>8-DFN-EP</t>
  </si>
  <si>
    <t>20-TSSOP</t>
  </si>
  <si>
    <t>8-TSSOP</t>
  </si>
  <si>
    <t>DO-214AC</t>
  </si>
  <si>
    <t>54-VFBGA</t>
  </si>
  <si>
    <t>12-TSSOP</t>
  </si>
  <si>
    <t>8-UFDFN</t>
  </si>
  <si>
    <t>4-XFBGA</t>
  </si>
  <si>
    <t>16-TSSOP</t>
  </si>
  <si>
    <t>JOHANSON TECHNOLOGY</t>
  </si>
  <si>
    <t>UBLOX</t>
  </si>
  <si>
    <t>0402</t>
  </si>
  <si>
    <t>0603</t>
  </si>
  <si>
    <t>0805</t>
  </si>
  <si>
    <t>BOARD SUMMARY FOR QUOTE</t>
  </si>
  <si>
    <t>Total # of unique parts</t>
  </si>
  <si>
    <t>SMT placement per board</t>
  </si>
  <si>
    <t>Thru-hole placements per board</t>
  </si>
  <si>
    <t>Fine pitch placements per board</t>
  </si>
  <si>
    <t>BGA/leadless placements per board</t>
  </si>
  <si>
    <t>Total parts</t>
  </si>
  <si>
    <t>ANTENNA CHIP GPS 1575 MHZ</t>
  </si>
  <si>
    <t>1575AT43A0040E</t>
  </si>
  <si>
    <t>712-1003-1-ND</t>
  </si>
  <si>
    <t>PRT-00127</t>
  </si>
  <si>
    <t>4UCON TECHNOLOGY INC</t>
  </si>
  <si>
    <t>uSD Card Holder</t>
  </si>
  <si>
    <t>GPS</t>
  </si>
  <si>
    <t>J36</t>
  </si>
  <si>
    <t>I2C Header</t>
  </si>
  <si>
    <t>100Mil Spaced pins</t>
  </si>
  <si>
    <t>U5-U7</t>
  </si>
  <si>
    <t>Do not populate U4</t>
  </si>
  <si>
    <t>J51</t>
  </si>
  <si>
    <t>10 Pin - Header</t>
  </si>
  <si>
    <t>Conn Header 10 Pos .1 STR T IN</t>
  </si>
  <si>
    <t>JTAG HEADER</t>
  </si>
  <si>
    <t>Solar Cells</t>
  </si>
  <si>
    <t>Battery</t>
  </si>
  <si>
    <t>SpectroLabs</t>
  </si>
  <si>
    <t>TASC Cells</t>
  </si>
  <si>
    <t>AW</t>
  </si>
  <si>
    <t>IMR16340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</si>
</sst>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2" applyFont="1"/>
    <xf numFmtId="0" fontId="6" fillId="0" borderId="0" xfId="0" applyFont="1"/>
    <xf numFmtId="0" fontId="7" fillId="0" borderId="0" xfId="0" applyFont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/>
    <xf numFmtId="0" fontId="0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topLeftCell="D57" zoomScaleNormal="100" workbookViewId="0">
      <selection activeCell="E78" sqref="E78"/>
    </sheetView>
  </sheetViews>
  <sheetFormatPr defaultRowHeight="15" x14ac:dyDescent="0.25"/>
  <cols>
    <col min="2" max="2" width="10.42578125" bestFit="1" customWidth="1"/>
    <col min="3" max="3" width="27.7109375" customWidth="1"/>
    <col min="4" max="4" width="43.140625" customWidth="1"/>
    <col min="5" max="5" width="23.5703125" customWidth="1"/>
    <col min="6" max="6" width="25.28515625" customWidth="1"/>
    <col min="7" max="7" width="33.85546875" customWidth="1"/>
    <col min="8" max="8" width="12.140625" style="15" customWidth="1"/>
    <col min="9" max="9" width="9.42578125" style="15" bestFit="1" customWidth="1"/>
    <col min="10" max="10" width="9.140625" style="1"/>
    <col min="11" max="11" width="13.42578125" style="2" customWidth="1"/>
  </cols>
  <sheetData>
    <row r="1" spans="1:12" s="4" customFormat="1" x14ac:dyDescent="0.25">
      <c r="A1" s="4" t="s">
        <v>0</v>
      </c>
      <c r="B1" s="4" t="s">
        <v>222</v>
      </c>
      <c r="C1" s="4" t="s">
        <v>3</v>
      </c>
      <c r="D1" s="4" t="s">
        <v>224</v>
      </c>
      <c r="E1" s="4" t="s">
        <v>223</v>
      </c>
      <c r="F1" s="4" t="s">
        <v>225</v>
      </c>
      <c r="G1" s="4" t="s">
        <v>226</v>
      </c>
      <c r="H1" s="8" t="s">
        <v>227</v>
      </c>
      <c r="I1" s="8" t="s">
        <v>228</v>
      </c>
      <c r="J1" s="6" t="s">
        <v>1</v>
      </c>
      <c r="K1" s="7" t="s">
        <v>2</v>
      </c>
      <c r="L1" s="4" t="s">
        <v>122</v>
      </c>
    </row>
    <row r="2" spans="1:12" hidden="1" x14ac:dyDescent="0.25">
      <c r="A2">
        <v>27</v>
      </c>
      <c r="B2">
        <v>1</v>
      </c>
      <c r="C2" t="s">
        <v>19</v>
      </c>
      <c r="D2" s="10" t="s">
        <v>312</v>
      </c>
      <c r="E2" s="10" t="s">
        <v>112</v>
      </c>
      <c r="F2" s="11" t="s">
        <v>183</v>
      </c>
      <c r="G2" s="10" t="s">
        <v>252</v>
      </c>
      <c r="H2" s="16" t="s">
        <v>357</v>
      </c>
      <c r="I2" s="15" t="s">
        <v>343</v>
      </c>
      <c r="J2" s="1" t="s">
        <v>18</v>
      </c>
    </row>
    <row r="3" spans="1:12" hidden="1" x14ac:dyDescent="0.25">
      <c r="A3">
        <v>33</v>
      </c>
      <c r="B3">
        <v>1</v>
      </c>
      <c r="C3" t="s">
        <v>33</v>
      </c>
      <c r="D3" s="10" t="s">
        <v>312</v>
      </c>
      <c r="E3" s="10" t="s">
        <v>125</v>
      </c>
      <c r="F3" s="11" t="s">
        <v>189</v>
      </c>
      <c r="G3" s="10" t="s">
        <v>258</v>
      </c>
      <c r="H3" s="17" t="s">
        <v>358</v>
      </c>
      <c r="I3" s="15" t="s">
        <v>343</v>
      </c>
      <c r="J3" s="1" t="s">
        <v>32</v>
      </c>
    </row>
    <row r="4" spans="1:12" hidden="1" x14ac:dyDescent="0.25">
      <c r="A4">
        <v>39</v>
      </c>
      <c r="B4">
        <v>9</v>
      </c>
      <c r="C4" t="s">
        <v>131</v>
      </c>
      <c r="D4" s="10" t="s">
        <v>312</v>
      </c>
      <c r="E4" s="10" t="s">
        <v>120</v>
      </c>
      <c r="F4" s="11" t="s">
        <v>195</v>
      </c>
      <c r="G4" s="10" t="s">
        <v>264</v>
      </c>
      <c r="H4" s="17" t="s">
        <v>358</v>
      </c>
      <c r="I4" s="15" t="s">
        <v>343</v>
      </c>
      <c r="J4" s="1" t="s">
        <v>8</v>
      </c>
    </row>
    <row r="5" spans="1:12" hidden="1" x14ac:dyDescent="0.25">
      <c r="A5">
        <v>28</v>
      </c>
      <c r="B5">
        <v>1</v>
      </c>
      <c r="C5" t="s">
        <v>21</v>
      </c>
      <c r="D5" s="10" t="s">
        <v>312</v>
      </c>
      <c r="E5" s="10" t="s">
        <v>113</v>
      </c>
      <c r="F5" s="11" t="s">
        <v>184</v>
      </c>
      <c r="G5" s="10" t="s">
        <v>253</v>
      </c>
      <c r="H5" s="16" t="s">
        <v>357</v>
      </c>
      <c r="I5" s="15" t="s">
        <v>343</v>
      </c>
      <c r="J5" s="1" t="s">
        <v>20</v>
      </c>
    </row>
    <row r="6" spans="1:12" x14ac:dyDescent="0.25">
      <c r="A6">
        <v>1</v>
      </c>
      <c r="B6">
        <v>1</v>
      </c>
      <c r="C6" t="s">
        <v>6</v>
      </c>
      <c r="D6" s="10" t="s">
        <v>316</v>
      </c>
      <c r="E6" s="10" t="s">
        <v>287</v>
      </c>
      <c r="F6" s="9" t="s">
        <v>158</v>
      </c>
      <c r="G6" s="10" t="s">
        <v>229</v>
      </c>
      <c r="H6" s="15" t="s">
        <v>339</v>
      </c>
      <c r="I6" s="14" t="s">
        <v>329</v>
      </c>
    </row>
    <row r="7" spans="1:12" x14ac:dyDescent="0.25">
      <c r="A7">
        <v>2</v>
      </c>
      <c r="B7">
        <v>2</v>
      </c>
      <c r="C7" t="s">
        <v>10</v>
      </c>
      <c r="D7" s="10" t="s">
        <v>317</v>
      </c>
      <c r="E7" s="10" t="s">
        <v>288</v>
      </c>
      <c r="F7" s="11" t="s">
        <v>159</v>
      </c>
      <c r="G7" s="10" t="s">
        <v>230</v>
      </c>
      <c r="I7" s="14" t="s">
        <v>329</v>
      </c>
    </row>
    <row r="8" spans="1:12" x14ac:dyDescent="0.25">
      <c r="A8">
        <v>3</v>
      </c>
      <c r="B8">
        <v>2</v>
      </c>
      <c r="C8" t="s">
        <v>11</v>
      </c>
      <c r="D8" s="10" t="s">
        <v>318</v>
      </c>
      <c r="E8" s="10" t="s">
        <v>289</v>
      </c>
      <c r="F8" s="11" t="s">
        <v>160</v>
      </c>
      <c r="G8" s="10" t="s">
        <v>231</v>
      </c>
      <c r="H8" s="15" t="s">
        <v>340</v>
      </c>
      <c r="I8" s="14" t="s">
        <v>334</v>
      </c>
    </row>
    <row r="9" spans="1:12" x14ac:dyDescent="0.25">
      <c r="A9">
        <v>4</v>
      </c>
      <c r="B9">
        <v>1</v>
      </c>
      <c r="C9" t="s">
        <v>36</v>
      </c>
      <c r="D9" s="10" t="s">
        <v>319</v>
      </c>
      <c r="E9" s="10" t="s">
        <v>290</v>
      </c>
      <c r="F9" s="11" t="s">
        <v>161</v>
      </c>
      <c r="G9" s="10" t="s">
        <v>232</v>
      </c>
      <c r="H9" s="15" t="s">
        <v>341</v>
      </c>
      <c r="I9" s="14" t="s">
        <v>329</v>
      </c>
    </row>
    <row r="10" spans="1:12" x14ac:dyDescent="0.25">
      <c r="A10">
        <v>5</v>
      </c>
      <c r="B10">
        <v>1</v>
      </c>
      <c r="C10" t="s">
        <v>37</v>
      </c>
      <c r="D10" s="10" t="s">
        <v>304</v>
      </c>
      <c r="E10" s="10" t="s">
        <v>291</v>
      </c>
      <c r="F10" s="11" t="s">
        <v>162</v>
      </c>
      <c r="G10" s="10" t="s">
        <v>233</v>
      </c>
      <c r="H10" s="15" t="s">
        <v>342</v>
      </c>
      <c r="I10" s="14" t="s">
        <v>343</v>
      </c>
    </row>
    <row r="11" spans="1:12" x14ac:dyDescent="0.25">
      <c r="A11">
        <v>6</v>
      </c>
      <c r="B11">
        <v>2</v>
      </c>
      <c r="C11" t="s">
        <v>38</v>
      </c>
      <c r="D11" s="10" t="s">
        <v>320</v>
      </c>
      <c r="E11" s="10" t="s">
        <v>106</v>
      </c>
      <c r="F11" s="11" t="s">
        <v>163</v>
      </c>
      <c r="G11" s="10" t="s">
        <v>234</v>
      </c>
      <c r="H11" s="16" t="s">
        <v>358</v>
      </c>
      <c r="I11" s="15" t="s">
        <v>343</v>
      </c>
    </row>
    <row r="12" spans="1:12" x14ac:dyDescent="0.25">
      <c r="A12">
        <v>7</v>
      </c>
      <c r="B12">
        <v>1</v>
      </c>
      <c r="C12" t="s">
        <v>40</v>
      </c>
      <c r="D12" s="10" t="s">
        <v>305</v>
      </c>
      <c r="E12" s="10" t="s">
        <v>39</v>
      </c>
      <c r="F12" s="11" t="s">
        <v>164</v>
      </c>
      <c r="G12" s="10" t="s">
        <v>235</v>
      </c>
      <c r="H12" s="15" t="s">
        <v>344</v>
      </c>
      <c r="I12" s="15" t="s">
        <v>343</v>
      </c>
    </row>
    <row r="13" spans="1:12" x14ac:dyDescent="0.25">
      <c r="A13">
        <v>8</v>
      </c>
      <c r="B13">
        <v>1</v>
      </c>
      <c r="C13" t="s">
        <v>55</v>
      </c>
      <c r="D13" s="10" t="s">
        <v>306</v>
      </c>
      <c r="E13" s="10" t="s">
        <v>54</v>
      </c>
      <c r="F13" s="11" t="s">
        <v>165</v>
      </c>
      <c r="G13" s="10" t="s">
        <v>236</v>
      </c>
      <c r="H13" s="15" t="s">
        <v>345</v>
      </c>
      <c r="I13" s="15" t="s">
        <v>343</v>
      </c>
    </row>
    <row r="14" spans="1:12" x14ac:dyDescent="0.25">
      <c r="A14">
        <v>9</v>
      </c>
      <c r="B14">
        <v>1</v>
      </c>
      <c r="C14" t="s">
        <v>56</v>
      </c>
      <c r="D14" s="10" t="s">
        <v>307</v>
      </c>
      <c r="E14" s="10" t="s">
        <v>292</v>
      </c>
      <c r="F14" s="11" t="s">
        <v>166</v>
      </c>
      <c r="G14" s="10" t="s">
        <v>237</v>
      </c>
      <c r="H14" s="15" t="s">
        <v>346</v>
      </c>
      <c r="I14" s="15" t="s">
        <v>329</v>
      </c>
    </row>
    <row r="15" spans="1:12" x14ac:dyDescent="0.25">
      <c r="A15">
        <v>10</v>
      </c>
      <c r="B15">
        <v>1</v>
      </c>
      <c r="C15" t="s">
        <v>58</v>
      </c>
      <c r="D15" s="10" t="s">
        <v>316</v>
      </c>
      <c r="E15" s="10" t="s">
        <v>57</v>
      </c>
      <c r="F15" s="11" t="s">
        <v>167</v>
      </c>
      <c r="G15" s="10" t="s">
        <v>238</v>
      </c>
      <c r="H15" s="15" t="s">
        <v>347</v>
      </c>
      <c r="I15" s="15" t="s">
        <v>343</v>
      </c>
    </row>
    <row r="16" spans="1:12" x14ac:dyDescent="0.25">
      <c r="A16">
        <v>11</v>
      </c>
      <c r="B16">
        <v>1</v>
      </c>
      <c r="C16" t="s">
        <v>59</v>
      </c>
      <c r="D16" s="10" t="s">
        <v>321</v>
      </c>
      <c r="E16" s="10" t="s">
        <v>293</v>
      </c>
      <c r="F16" s="11" t="s">
        <v>168</v>
      </c>
      <c r="G16" s="10" t="s">
        <v>239</v>
      </c>
      <c r="I16" s="15" t="s">
        <v>343</v>
      </c>
    </row>
    <row r="17" spans="1:10" x14ac:dyDescent="0.25">
      <c r="A17">
        <v>12</v>
      </c>
      <c r="B17">
        <v>1</v>
      </c>
      <c r="C17" t="s">
        <v>61</v>
      </c>
      <c r="D17" s="10" t="s">
        <v>308</v>
      </c>
      <c r="E17" s="10" t="s">
        <v>60</v>
      </c>
      <c r="F17" s="11" t="s">
        <v>169</v>
      </c>
      <c r="G17" s="10" t="s">
        <v>240</v>
      </c>
      <c r="I17" s="15" t="s">
        <v>332</v>
      </c>
    </row>
    <row r="18" spans="1:10" x14ac:dyDescent="0.25">
      <c r="A18">
        <v>13</v>
      </c>
      <c r="B18">
        <v>1</v>
      </c>
      <c r="C18" t="s">
        <v>94</v>
      </c>
      <c r="D18" s="10" t="s">
        <v>309</v>
      </c>
      <c r="E18" s="10" t="s">
        <v>294</v>
      </c>
      <c r="F18" s="11" t="s">
        <v>170</v>
      </c>
      <c r="G18" s="10" t="s">
        <v>241</v>
      </c>
      <c r="H18" s="15" t="s">
        <v>348</v>
      </c>
      <c r="I18" s="15" t="s">
        <v>343</v>
      </c>
    </row>
    <row r="19" spans="1:10" x14ac:dyDescent="0.25">
      <c r="A19">
        <v>14</v>
      </c>
      <c r="B19">
        <v>1</v>
      </c>
      <c r="C19" t="s">
        <v>95</v>
      </c>
      <c r="D19" s="10" t="s">
        <v>322</v>
      </c>
      <c r="E19" s="10" t="s">
        <v>295</v>
      </c>
      <c r="F19" s="11" t="s">
        <v>171</v>
      </c>
      <c r="G19" s="10" t="s">
        <v>242</v>
      </c>
      <c r="H19" s="15" t="s">
        <v>349</v>
      </c>
      <c r="I19" s="15" t="s">
        <v>343</v>
      </c>
    </row>
    <row r="20" spans="1:10" x14ac:dyDescent="0.25">
      <c r="A20">
        <v>15</v>
      </c>
      <c r="B20">
        <v>1</v>
      </c>
      <c r="C20" t="s">
        <v>96</v>
      </c>
      <c r="D20" s="10" t="s">
        <v>305</v>
      </c>
      <c r="E20" s="10" t="s">
        <v>296</v>
      </c>
      <c r="F20" s="11" t="s">
        <v>172</v>
      </c>
      <c r="G20" s="10" t="s">
        <v>243</v>
      </c>
      <c r="H20" s="15" t="s">
        <v>350</v>
      </c>
      <c r="I20" s="15" t="s">
        <v>334</v>
      </c>
    </row>
    <row r="21" spans="1:10" x14ac:dyDescent="0.25">
      <c r="A21">
        <v>16</v>
      </c>
      <c r="B21">
        <v>1</v>
      </c>
      <c r="C21" t="s">
        <v>97</v>
      </c>
      <c r="D21" s="10" t="s">
        <v>304</v>
      </c>
      <c r="E21" s="10" t="s">
        <v>297</v>
      </c>
      <c r="F21" s="11" t="s">
        <v>173</v>
      </c>
      <c r="G21" s="10" t="s">
        <v>244</v>
      </c>
      <c r="H21" s="15" t="s">
        <v>351</v>
      </c>
      <c r="I21" s="15" t="s">
        <v>343</v>
      </c>
    </row>
    <row r="22" spans="1:10" x14ac:dyDescent="0.25">
      <c r="A22">
        <v>17</v>
      </c>
      <c r="B22">
        <v>1</v>
      </c>
      <c r="C22" t="s">
        <v>98</v>
      </c>
      <c r="D22" s="10" t="s">
        <v>323</v>
      </c>
      <c r="E22" s="10" t="s">
        <v>298</v>
      </c>
      <c r="F22" s="11" t="s">
        <v>174</v>
      </c>
      <c r="G22" s="10" t="s">
        <v>245</v>
      </c>
      <c r="H22" s="15" t="s">
        <v>352</v>
      </c>
      <c r="I22" s="15" t="s">
        <v>329</v>
      </c>
    </row>
    <row r="23" spans="1:10" x14ac:dyDescent="0.25">
      <c r="A23">
        <v>18</v>
      </c>
      <c r="B23">
        <v>5</v>
      </c>
      <c r="C23" t="s">
        <v>99</v>
      </c>
      <c r="D23" s="10" t="s">
        <v>323</v>
      </c>
      <c r="E23" s="10" t="s">
        <v>299</v>
      </c>
      <c r="F23" s="11" t="s">
        <v>175</v>
      </c>
      <c r="G23" s="10" t="s">
        <v>245</v>
      </c>
      <c r="H23" s="15" t="s">
        <v>352</v>
      </c>
      <c r="I23" s="15" t="s">
        <v>329</v>
      </c>
    </row>
    <row r="24" spans="1:10" x14ac:dyDescent="0.25">
      <c r="A24">
        <v>19</v>
      </c>
      <c r="B24">
        <v>2</v>
      </c>
      <c r="C24" t="s">
        <v>100</v>
      </c>
      <c r="D24" s="10" t="s">
        <v>323</v>
      </c>
      <c r="E24" s="10" t="s">
        <v>300</v>
      </c>
      <c r="F24" s="11" t="s">
        <v>176</v>
      </c>
      <c r="G24" s="10" t="s">
        <v>245</v>
      </c>
      <c r="H24" s="15" t="s">
        <v>352</v>
      </c>
      <c r="I24" s="15" t="s">
        <v>329</v>
      </c>
    </row>
    <row r="25" spans="1:10" x14ac:dyDescent="0.25">
      <c r="A25">
        <v>20</v>
      </c>
      <c r="B25">
        <v>2</v>
      </c>
      <c r="C25" t="s">
        <v>101</v>
      </c>
      <c r="D25" s="10" t="s">
        <v>316</v>
      </c>
      <c r="E25" s="10" t="s">
        <v>301</v>
      </c>
      <c r="F25" s="11" t="s">
        <v>177</v>
      </c>
      <c r="G25" s="10" t="s">
        <v>246</v>
      </c>
      <c r="H25" s="15" t="s">
        <v>353</v>
      </c>
      <c r="I25" s="15" t="s">
        <v>334</v>
      </c>
    </row>
    <row r="26" spans="1:10" x14ac:dyDescent="0.25">
      <c r="A26">
        <v>21</v>
      </c>
      <c r="B26">
        <v>1</v>
      </c>
      <c r="C26" t="s">
        <v>105</v>
      </c>
      <c r="D26" s="10" t="s">
        <v>316</v>
      </c>
      <c r="E26" s="10" t="s">
        <v>302</v>
      </c>
      <c r="F26" s="11" t="s">
        <v>178</v>
      </c>
      <c r="G26" s="10" t="s">
        <v>247</v>
      </c>
      <c r="H26" s="15" t="s">
        <v>354</v>
      </c>
      <c r="I26" s="15" t="s">
        <v>343</v>
      </c>
    </row>
    <row r="27" spans="1:10" x14ac:dyDescent="0.25">
      <c r="A27">
        <v>22</v>
      </c>
      <c r="B27">
        <v>1</v>
      </c>
      <c r="C27" t="s">
        <v>44</v>
      </c>
      <c r="D27" s="10" t="s">
        <v>324</v>
      </c>
      <c r="E27" s="10" t="s">
        <v>156</v>
      </c>
      <c r="F27" s="11" t="s">
        <v>179</v>
      </c>
      <c r="G27" s="10" t="s">
        <v>248</v>
      </c>
      <c r="H27" s="15">
        <v>1008</v>
      </c>
      <c r="I27" s="15" t="s">
        <v>343</v>
      </c>
      <c r="J27" s="1" t="s">
        <v>43</v>
      </c>
    </row>
    <row r="28" spans="1:10" x14ac:dyDescent="0.25">
      <c r="A28">
        <v>23</v>
      </c>
      <c r="B28">
        <v>1</v>
      </c>
      <c r="C28" t="s">
        <v>46</v>
      </c>
      <c r="D28" s="10" t="s">
        <v>324</v>
      </c>
      <c r="E28" s="10" t="s">
        <v>157</v>
      </c>
      <c r="F28" s="11" t="s">
        <v>180</v>
      </c>
      <c r="G28" s="10" t="s">
        <v>249</v>
      </c>
      <c r="H28" s="15">
        <v>1008</v>
      </c>
      <c r="I28" s="15" t="s">
        <v>343</v>
      </c>
      <c r="J28" s="1" t="s">
        <v>45</v>
      </c>
    </row>
    <row r="29" spans="1:10" x14ac:dyDescent="0.25">
      <c r="A29">
        <v>24</v>
      </c>
      <c r="B29">
        <v>1</v>
      </c>
      <c r="C29" t="s">
        <v>48</v>
      </c>
      <c r="D29" s="10" t="s">
        <v>324</v>
      </c>
      <c r="E29" s="10" t="s">
        <v>303</v>
      </c>
      <c r="F29" s="11" t="s">
        <v>181</v>
      </c>
      <c r="G29" s="10" t="s">
        <v>250</v>
      </c>
      <c r="H29" s="15">
        <v>1008</v>
      </c>
      <c r="I29" s="15" t="s">
        <v>343</v>
      </c>
      <c r="J29" s="1" t="s">
        <v>47</v>
      </c>
    </row>
    <row r="30" spans="1:10" x14ac:dyDescent="0.25">
      <c r="A30">
        <v>25</v>
      </c>
      <c r="B30">
        <v>2</v>
      </c>
      <c r="C30" t="s">
        <v>50</v>
      </c>
      <c r="D30" s="10" t="s">
        <v>324</v>
      </c>
      <c r="E30" s="10" t="s">
        <v>156</v>
      </c>
      <c r="F30" s="11" t="s">
        <v>179</v>
      </c>
      <c r="G30" s="10" t="s">
        <v>248</v>
      </c>
      <c r="H30" s="15">
        <v>1008</v>
      </c>
      <c r="I30" s="15" t="s">
        <v>343</v>
      </c>
      <c r="J30" s="1" t="s">
        <v>49</v>
      </c>
    </row>
    <row r="31" spans="1:10" x14ac:dyDescent="0.25">
      <c r="A31">
        <v>26</v>
      </c>
      <c r="B31">
        <v>16</v>
      </c>
      <c r="C31" t="s">
        <v>17</v>
      </c>
      <c r="D31" s="10" t="s">
        <v>312</v>
      </c>
      <c r="E31" s="10" t="s">
        <v>111</v>
      </c>
      <c r="F31" s="11" t="s">
        <v>182</v>
      </c>
      <c r="G31" s="10" t="s">
        <v>251</v>
      </c>
      <c r="H31" s="16" t="s">
        <v>357</v>
      </c>
      <c r="I31" s="15" t="s">
        <v>343</v>
      </c>
      <c r="J31" s="1" t="s">
        <v>4</v>
      </c>
    </row>
    <row r="32" spans="1:10" x14ac:dyDescent="0.25">
      <c r="A32">
        <v>29</v>
      </c>
      <c r="B32">
        <v>8</v>
      </c>
      <c r="C32" t="s">
        <v>23</v>
      </c>
      <c r="D32" s="10" t="s">
        <v>320</v>
      </c>
      <c r="E32" s="10" t="s">
        <v>114</v>
      </c>
      <c r="F32" s="11" t="s">
        <v>185</v>
      </c>
      <c r="G32" s="10" t="s">
        <v>254</v>
      </c>
      <c r="H32" s="16" t="s">
        <v>357</v>
      </c>
      <c r="I32" s="15" t="s">
        <v>343</v>
      </c>
      <c r="J32" s="1" t="s">
        <v>22</v>
      </c>
    </row>
    <row r="33" spans="1:12" x14ac:dyDescent="0.25">
      <c r="A33">
        <v>30</v>
      </c>
      <c r="B33">
        <v>1</v>
      </c>
      <c r="C33" t="s">
        <v>25</v>
      </c>
      <c r="D33" s="10" t="s">
        <v>320</v>
      </c>
      <c r="E33" s="10" t="s">
        <v>115</v>
      </c>
      <c r="F33" s="11" t="s">
        <v>186</v>
      </c>
      <c r="G33" s="10" t="s">
        <v>255</v>
      </c>
      <c r="H33" s="16" t="s">
        <v>357</v>
      </c>
      <c r="I33" s="15" t="s">
        <v>343</v>
      </c>
      <c r="J33" s="1" t="s">
        <v>24</v>
      </c>
    </row>
    <row r="34" spans="1:12" x14ac:dyDescent="0.25">
      <c r="A34">
        <v>31</v>
      </c>
      <c r="B34">
        <v>4</v>
      </c>
      <c r="C34" t="s">
        <v>27</v>
      </c>
      <c r="D34" s="10" t="s">
        <v>320</v>
      </c>
      <c r="E34" s="10" t="s">
        <v>116</v>
      </c>
      <c r="F34" s="11" t="s">
        <v>187</v>
      </c>
      <c r="G34" s="10" t="s">
        <v>256</v>
      </c>
      <c r="H34" s="16" t="s">
        <v>357</v>
      </c>
      <c r="I34" s="15" t="s">
        <v>343</v>
      </c>
      <c r="J34" s="1" t="s">
        <v>26</v>
      </c>
    </row>
    <row r="35" spans="1:12" x14ac:dyDescent="0.25">
      <c r="A35">
        <v>32</v>
      </c>
      <c r="B35">
        <v>1</v>
      </c>
      <c r="C35" t="s">
        <v>30</v>
      </c>
      <c r="D35" s="10" t="s">
        <v>312</v>
      </c>
      <c r="E35" s="10" t="s">
        <v>124</v>
      </c>
      <c r="F35" s="11" t="s">
        <v>188</v>
      </c>
      <c r="G35" s="10" t="s">
        <v>257</v>
      </c>
      <c r="H35" s="17" t="s">
        <v>358</v>
      </c>
      <c r="I35" s="15" t="s">
        <v>343</v>
      </c>
      <c r="J35" s="1" t="s">
        <v>29</v>
      </c>
    </row>
    <row r="36" spans="1:12" x14ac:dyDescent="0.25">
      <c r="A36">
        <v>34</v>
      </c>
      <c r="B36">
        <v>4</v>
      </c>
      <c r="C36" t="s">
        <v>130</v>
      </c>
      <c r="D36" s="10" t="s">
        <v>312</v>
      </c>
      <c r="E36" s="10" t="s">
        <v>126</v>
      </c>
      <c r="F36" s="11" t="s">
        <v>190</v>
      </c>
      <c r="G36" s="10" t="s">
        <v>259</v>
      </c>
      <c r="H36" s="17" t="s">
        <v>358</v>
      </c>
      <c r="I36" s="15" t="s">
        <v>343</v>
      </c>
      <c r="J36" s="1" t="s">
        <v>5</v>
      </c>
    </row>
    <row r="37" spans="1:12" x14ac:dyDescent="0.25">
      <c r="A37">
        <v>35</v>
      </c>
      <c r="B37">
        <v>1</v>
      </c>
      <c r="C37" t="s">
        <v>31</v>
      </c>
      <c r="D37" s="10" t="s">
        <v>325</v>
      </c>
      <c r="E37" s="10" t="s">
        <v>134</v>
      </c>
      <c r="F37" s="11" t="s">
        <v>191</v>
      </c>
      <c r="G37" s="10" t="s">
        <v>260</v>
      </c>
      <c r="H37" s="17" t="s">
        <v>358</v>
      </c>
      <c r="I37" s="15" t="s">
        <v>343</v>
      </c>
      <c r="J37" s="1" t="s">
        <v>132</v>
      </c>
    </row>
    <row r="38" spans="1:12" x14ac:dyDescent="0.25">
      <c r="A38">
        <v>36</v>
      </c>
      <c r="B38">
        <v>38</v>
      </c>
      <c r="C38" t="s">
        <v>127</v>
      </c>
      <c r="D38" s="10" t="s">
        <v>312</v>
      </c>
      <c r="E38" s="10" t="s">
        <v>117</v>
      </c>
      <c r="F38" s="11" t="s">
        <v>192</v>
      </c>
      <c r="G38" s="10" t="s">
        <v>261</v>
      </c>
      <c r="H38" s="17" t="s">
        <v>358</v>
      </c>
      <c r="I38" s="15" t="s">
        <v>343</v>
      </c>
      <c r="J38" s="1" t="s">
        <v>4</v>
      </c>
    </row>
    <row r="39" spans="1:12" x14ac:dyDescent="0.25">
      <c r="A39">
        <v>37</v>
      </c>
      <c r="B39">
        <v>8</v>
      </c>
      <c r="C39" t="s">
        <v>128</v>
      </c>
      <c r="D39" s="10" t="s">
        <v>320</v>
      </c>
      <c r="E39" s="10" t="s">
        <v>118</v>
      </c>
      <c r="F39" s="11" t="s">
        <v>193</v>
      </c>
      <c r="G39" s="10" t="s">
        <v>262</v>
      </c>
      <c r="H39" s="17" t="s">
        <v>358</v>
      </c>
      <c r="I39" s="15" t="s">
        <v>343</v>
      </c>
      <c r="J39" s="1" t="s">
        <v>28</v>
      </c>
    </row>
    <row r="40" spans="1:12" x14ac:dyDescent="0.25">
      <c r="A40">
        <v>38</v>
      </c>
      <c r="B40">
        <v>21</v>
      </c>
      <c r="C40" t="s">
        <v>129</v>
      </c>
      <c r="D40" s="10" t="s">
        <v>312</v>
      </c>
      <c r="E40" s="10" t="s">
        <v>119</v>
      </c>
      <c r="F40" s="11" t="s">
        <v>194</v>
      </c>
      <c r="G40" s="10" t="s">
        <v>263</v>
      </c>
      <c r="H40" s="17" t="s">
        <v>358</v>
      </c>
      <c r="I40" s="15" t="s">
        <v>343</v>
      </c>
      <c r="J40" s="1" t="s">
        <v>7</v>
      </c>
    </row>
    <row r="41" spans="1:12" x14ac:dyDescent="0.25">
      <c r="A41">
        <v>40</v>
      </c>
      <c r="B41">
        <v>2</v>
      </c>
      <c r="C41" t="s">
        <v>110</v>
      </c>
      <c r="D41" s="10" t="s">
        <v>312</v>
      </c>
      <c r="E41" s="10" t="s">
        <v>133</v>
      </c>
      <c r="F41" s="11" t="s">
        <v>196</v>
      </c>
      <c r="G41" s="10" t="s">
        <v>265</v>
      </c>
      <c r="H41" s="17" t="s">
        <v>358</v>
      </c>
      <c r="I41" s="15" t="s">
        <v>343</v>
      </c>
      <c r="J41" s="1" t="s">
        <v>9</v>
      </c>
    </row>
    <row r="42" spans="1:12" x14ac:dyDescent="0.25">
      <c r="A42">
        <v>41</v>
      </c>
      <c r="B42">
        <v>2</v>
      </c>
      <c r="C42" t="s">
        <v>35</v>
      </c>
      <c r="D42" s="10" t="s">
        <v>325</v>
      </c>
      <c r="E42" s="10" t="s">
        <v>121</v>
      </c>
      <c r="F42" s="11" t="s">
        <v>197</v>
      </c>
      <c r="G42" s="10" t="s">
        <v>266</v>
      </c>
      <c r="H42" s="17" t="s">
        <v>359</v>
      </c>
      <c r="I42" s="15" t="s">
        <v>343</v>
      </c>
      <c r="J42" s="1" t="s">
        <v>34</v>
      </c>
      <c r="L42" t="s">
        <v>123</v>
      </c>
    </row>
    <row r="43" spans="1:12" x14ac:dyDescent="0.25">
      <c r="A43">
        <v>42</v>
      </c>
      <c r="B43">
        <v>1</v>
      </c>
      <c r="C43" t="s">
        <v>79</v>
      </c>
      <c r="D43" s="10" t="s">
        <v>311</v>
      </c>
      <c r="E43" s="10" t="s">
        <v>78</v>
      </c>
      <c r="F43" s="11" t="s">
        <v>198</v>
      </c>
      <c r="G43" s="10" t="s">
        <v>267</v>
      </c>
      <c r="H43" s="17" t="s">
        <v>358</v>
      </c>
      <c r="I43" s="15" t="s">
        <v>343</v>
      </c>
      <c r="J43" s="1">
        <v>0.01</v>
      </c>
      <c r="K43" s="2">
        <v>0.01</v>
      </c>
    </row>
    <row r="44" spans="1:12" x14ac:dyDescent="0.25">
      <c r="A44">
        <v>43</v>
      </c>
      <c r="B44">
        <v>2</v>
      </c>
      <c r="C44" t="s">
        <v>72</v>
      </c>
      <c r="D44" s="10" t="s">
        <v>311</v>
      </c>
      <c r="E44" s="10" t="s">
        <v>135</v>
      </c>
      <c r="F44" s="11" t="s">
        <v>199</v>
      </c>
      <c r="G44" s="10" t="s">
        <v>268</v>
      </c>
      <c r="H44" s="17" t="s">
        <v>358</v>
      </c>
      <c r="I44" s="15" t="s">
        <v>343</v>
      </c>
      <c r="J44" s="1">
        <v>100</v>
      </c>
    </row>
    <row r="45" spans="1:12" x14ac:dyDescent="0.25">
      <c r="A45">
        <v>44</v>
      </c>
      <c r="B45">
        <v>2</v>
      </c>
      <c r="C45" t="s">
        <v>108</v>
      </c>
      <c r="D45" s="10" t="s">
        <v>311</v>
      </c>
      <c r="E45" s="10" t="s">
        <v>136</v>
      </c>
      <c r="F45" s="11" t="s">
        <v>200</v>
      </c>
      <c r="G45" s="10" t="s">
        <v>269</v>
      </c>
      <c r="H45" s="17" t="s">
        <v>358</v>
      </c>
      <c r="I45" s="15" t="s">
        <v>343</v>
      </c>
      <c r="J45" s="1" t="s">
        <v>64</v>
      </c>
    </row>
    <row r="46" spans="1:12" x14ac:dyDescent="0.25">
      <c r="A46">
        <v>45</v>
      </c>
      <c r="B46">
        <v>1</v>
      </c>
      <c r="C46" t="s">
        <v>82</v>
      </c>
      <c r="D46" s="10" t="s">
        <v>311</v>
      </c>
      <c r="E46" s="10" t="s">
        <v>137</v>
      </c>
      <c r="F46" s="11" t="s">
        <v>201</v>
      </c>
      <c r="G46" s="10" t="s">
        <v>270</v>
      </c>
      <c r="H46" s="17" t="s">
        <v>358</v>
      </c>
      <c r="I46" s="15" t="s">
        <v>343</v>
      </c>
      <c r="J46" s="1" t="s">
        <v>81</v>
      </c>
      <c r="K46" s="2">
        <v>0.01</v>
      </c>
    </row>
    <row r="47" spans="1:12" x14ac:dyDescent="0.25">
      <c r="A47">
        <v>46</v>
      </c>
      <c r="B47">
        <v>7</v>
      </c>
      <c r="C47" t="s">
        <v>107</v>
      </c>
      <c r="D47" s="10" t="s">
        <v>311</v>
      </c>
      <c r="E47" s="10" t="s">
        <v>138</v>
      </c>
      <c r="F47" s="11" t="s">
        <v>202</v>
      </c>
      <c r="G47" s="10" t="s">
        <v>271</v>
      </c>
      <c r="H47" s="17" t="s">
        <v>358</v>
      </c>
      <c r="I47" s="15" t="s">
        <v>343</v>
      </c>
      <c r="J47" s="1" t="s">
        <v>65</v>
      </c>
    </row>
    <row r="48" spans="1:12" x14ac:dyDescent="0.25">
      <c r="A48">
        <v>47</v>
      </c>
      <c r="B48">
        <v>1</v>
      </c>
      <c r="C48" t="s">
        <v>67</v>
      </c>
      <c r="D48" s="10" t="s">
        <v>311</v>
      </c>
      <c r="E48" s="10" t="s">
        <v>139</v>
      </c>
      <c r="F48" s="11" t="s">
        <v>203</v>
      </c>
      <c r="G48" s="10" t="s">
        <v>272</v>
      </c>
      <c r="H48" s="17" t="s">
        <v>358</v>
      </c>
      <c r="I48" s="15" t="s">
        <v>343</v>
      </c>
      <c r="J48" s="1" t="s">
        <v>66</v>
      </c>
    </row>
    <row r="49" spans="1:11" x14ac:dyDescent="0.25">
      <c r="A49">
        <v>48</v>
      </c>
      <c r="B49">
        <v>5</v>
      </c>
      <c r="C49" t="s">
        <v>109</v>
      </c>
      <c r="D49" s="10" t="s">
        <v>311</v>
      </c>
      <c r="E49" s="10" t="s">
        <v>141</v>
      </c>
      <c r="F49" s="11" t="s">
        <v>204</v>
      </c>
      <c r="G49" s="10" t="s">
        <v>273</v>
      </c>
      <c r="H49" s="17" t="s">
        <v>358</v>
      </c>
      <c r="I49" s="15" t="s">
        <v>343</v>
      </c>
      <c r="J49" s="1" t="s">
        <v>140</v>
      </c>
    </row>
    <row r="50" spans="1:11" x14ac:dyDescent="0.25">
      <c r="A50">
        <v>49</v>
      </c>
      <c r="B50">
        <v>1</v>
      </c>
      <c r="C50" t="s">
        <v>69</v>
      </c>
      <c r="D50" s="10" t="s">
        <v>311</v>
      </c>
      <c r="E50" s="10" t="s">
        <v>142</v>
      </c>
      <c r="F50" s="11" t="s">
        <v>205</v>
      </c>
      <c r="G50" s="10" t="s">
        <v>274</v>
      </c>
      <c r="H50" s="17" t="s">
        <v>358</v>
      </c>
      <c r="I50" s="15" t="s">
        <v>343</v>
      </c>
      <c r="J50" s="1" t="s">
        <v>68</v>
      </c>
    </row>
    <row r="51" spans="1:11" x14ac:dyDescent="0.25">
      <c r="A51">
        <v>50</v>
      </c>
      <c r="B51">
        <v>1</v>
      </c>
      <c r="C51" t="s">
        <v>71</v>
      </c>
      <c r="D51" s="10" t="s">
        <v>311</v>
      </c>
      <c r="E51" s="10" t="s">
        <v>143</v>
      </c>
      <c r="F51" s="11" t="s">
        <v>206</v>
      </c>
      <c r="G51" s="10" t="s">
        <v>275</v>
      </c>
      <c r="H51" s="17" t="s">
        <v>358</v>
      </c>
      <c r="I51" s="15" t="s">
        <v>343</v>
      </c>
      <c r="J51" s="1" t="s">
        <v>70</v>
      </c>
      <c r="K51" s="2">
        <v>1E-3</v>
      </c>
    </row>
    <row r="52" spans="1:11" x14ac:dyDescent="0.25">
      <c r="A52">
        <v>51</v>
      </c>
      <c r="B52">
        <v>1</v>
      </c>
      <c r="C52" t="s">
        <v>84</v>
      </c>
      <c r="D52" s="10" t="s">
        <v>311</v>
      </c>
      <c r="E52" s="10" t="s">
        <v>144</v>
      </c>
      <c r="F52" s="11" t="s">
        <v>207</v>
      </c>
      <c r="G52" s="10" t="s">
        <v>276</v>
      </c>
      <c r="H52" s="17" t="s">
        <v>358</v>
      </c>
      <c r="I52" s="15" t="s">
        <v>343</v>
      </c>
      <c r="J52" s="1" t="s">
        <v>83</v>
      </c>
      <c r="K52" s="2">
        <v>1E-3</v>
      </c>
    </row>
    <row r="53" spans="1:11" x14ac:dyDescent="0.25">
      <c r="A53">
        <v>52</v>
      </c>
      <c r="B53">
        <v>1</v>
      </c>
      <c r="C53" t="s">
        <v>86</v>
      </c>
      <c r="D53" s="10" t="s">
        <v>311</v>
      </c>
      <c r="E53" s="10" t="s">
        <v>145</v>
      </c>
      <c r="F53" s="11" t="s">
        <v>208</v>
      </c>
      <c r="G53" s="10" t="s">
        <v>277</v>
      </c>
      <c r="H53" s="17" t="s">
        <v>358</v>
      </c>
      <c r="I53" s="15" t="s">
        <v>343</v>
      </c>
      <c r="J53" s="1" t="s">
        <v>85</v>
      </c>
      <c r="K53" s="2">
        <v>1E-3</v>
      </c>
    </row>
    <row r="54" spans="1:11" x14ac:dyDescent="0.25">
      <c r="A54">
        <v>53</v>
      </c>
      <c r="B54">
        <v>1</v>
      </c>
      <c r="C54" t="s">
        <v>88</v>
      </c>
      <c r="D54" s="10" t="s">
        <v>311</v>
      </c>
      <c r="E54" s="10" t="s">
        <v>146</v>
      </c>
      <c r="F54" s="11" t="s">
        <v>209</v>
      </c>
      <c r="G54" s="10" t="s">
        <v>278</v>
      </c>
      <c r="H54" s="17" t="s">
        <v>358</v>
      </c>
      <c r="I54" s="15" t="s">
        <v>343</v>
      </c>
      <c r="J54" s="1" t="s">
        <v>87</v>
      </c>
      <c r="K54" s="2">
        <v>1E-3</v>
      </c>
    </row>
    <row r="55" spans="1:11" x14ac:dyDescent="0.25">
      <c r="A55">
        <v>54</v>
      </c>
      <c r="B55">
        <v>1</v>
      </c>
      <c r="C55" t="s">
        <v>74</v>
      </c>
      <c r="D55" s="10" t="s">
        <v>311</v>
      </c>
      <c r="E55" s="10" t="s">
        <v>147</v>
      </c>
      <c r="F55" s="11" t="s">
        <v>210</v>
      </c>
      <c r="G55" s="10" t="s">
        <v>279</v>
      </c>
      <c r="H55" s="17" t="s">
        <v>358</v>
      </c>
      <c r="I55" s="15" t="s">
        <v>343</v>
      </c>
      <c r="J55" s="1" t="s">
        <v>73</v>
      </c>
      <c r="K55" s="2">
        <v>1E-3</v>
      </c>
    </row>
    <row r="56" spans="1:11" x14ac:dyDescent="0.25">
      <c r="A56">
        <v>55</v>
      </c>
      <c r="B56">
        <v>2</v>
      </c>
      <c r="C56" t="s">
        <v>90</v>
      </c>
      <c r="D56" s="10" t="s">
        <v>311</v>
      </c>
      <c r="E56" s="10" t="s">
        <v>148</v>
      </c>
      <c r="F56" s="11" t="s">
        <v>211</v>
      </c>
      <c r="G56" s="10" t="s">
        <v>280</v>
      </c>
      <c r="H56" s="17" t="s">
        <v>358</v>
      </c>
      <c r="I56" s="15" t="s">
        <v>343</v>
      </c>
      <c r="J56" s="1" t="s">
        <v>89</v>
      </c>
      <c r="K56" s="3">
        <v>1E-3</v>
      </c>
    </row>
    <row r="57" spans="1:11" x14ac:dyDescent="0.25">
      <c r="A57">
        <v>56</v>
      </c>
      <c r="B57">
        <v>1</v>
      </c>
      <c r="C57" t="s">
        <v>76</v>
      </c>
      <c r="D57" s="10" t="s">
        <v>315</v>
      </c>
      <c r="E57" s="10" t="s">
        <v>149</v>
      </c>
      <c r="F57" s="11" t="s">
        <v>212</v>
      </c>
      <c r="G57" s="10" t="s">
        <v>281</v>
      </c>
      <c r="H57" s="17" t="s">
        <v>358</v>
      </c>
      <c r="I57" s="15" t="s">
        <v>343</v>
      </c>
      <c r="J57" s="1" t="s">
        <v>75</v>
      </c>
      <c r="K57" s="2">
        <v>1E-3</v>
      </c>
    </row>
    <row r="58" spans="1:11" x14ac:dyDescent="0.25">
      <c r="A58">
        <v>57</v>
      </c>
      <c r="B58">
        <v>3</v>
      </c>
      <c r="C58" t="s">
        <v>152</v>
      </c>
      <c r="D58" s="10" t="s">
        <v>314</v>
      </c>
      <c r="E58" s="10" t="s">
        <v>151</v>
      </c>
      <c r="F58" s="11" t="s">
        <v>213</v>
      </c>
      <c r="G58" s="10" t="s">
        <v>282</v>
      </c>
      <c r="H58" s="17" t="s">
        <v>358</v>
      </c>
      <c r="I58" s="15" t="s">
        <v>343</v>
      </c>
      <c r="J58" s="1" t="s">
        <v>80</v>
      </c>
      <c r="K58" s="2">
        <v>1E-3</v>
      </c>
    </row>
    <row r="59" spans="1:11" x14ac:dyDescent="0.25">
      <c r="A59">
        <v>58</v>
      </c>
      <c r="B59">
        <v>1</v>
      </c>
      <c r="C59" t="s">
        <v>77</v>
      </c>
      <c r="D59" s="10" t="s">
        <v>313</v>
      </c>
      <c r="E59" s="10" t="s">
        <v>153</v>
      </c>
      <c r="F59" s="11" t="s">
        <v>214</v>
      </c>
      <c r="G59" s="10" t="s">
        <v>283</v>
      </c>
      <c r="H59" s="17" t="s">
        <v>358</v>
      </c>
      <c r="I59" s="15" t="s">
        <v>343</v>
      </c>
      <c r="J59" s="1" t="s">
        <v>150</v>
      </c>
      <c r="K59" s="2">
        <v>0.01</v>
      </c>
    </row>
    <row r="60" spans="1:11" x14ac:dyDescent="0.25">
      <c r="A60">
        <v>59</v>
      </c>
      <c r="B60">
        <v>1</v>
      </c>
      <c r="C60" t="s">
        <v>63</v>
      </c>
      <c r="D60" s="10" t="s">
        <v>312</v>
      </c>
      <c r="E60" s="10" t="s">
        <v>154</v>
      </c>
      <c r="F60" s="11" t="s">
        <v>215</v>
      </c>
      <c r="G60" s="10" t="s">
        <v>284</v>
      </c>
      <c r="H60" s="17" t="s">
        <v>358</v>
      </c>
      <c r="I60" s="15" t="s">
        <v>343</v>
      </c>
      <c r="J60" s="1" t="s">
        <v>62</v>
      </c>
    </row>
    <row r="61" spans="1:11" x14ac:dyDescent="0.25">
      <c r="A61">
        <v>60</v>
      </c>
      <c r="B61">
        <v>1</v>
      </c>
      <c r="C61" t="s">
        <v>93</v>
      </c>
      <c r="D61" s="10" t="s">
        <v>311</v>
      </c>
      <c r="E61" s="10" t="s">
        <v>91</v>
      </c>
      <c r="F61" s="11" t="s">
        <v>216</v>
      </c>
      <c r="G61" s="10" t="s">
        <v>285</v>
      </c>
      <c r="H61" s="15">
        <v>1506</v>
      </c>
      <c r="I61" s="15" t="s">
        <v>329</v>
      </c>
      <c r="J61" s="1" t="s">
        <v>92</v>
      </c>
    </row>
    <row r="62" spans="1:11" x14ac:dyDescent="0.25">
      <c r="A62">
        <v>61</v>
      </c>
      <c r="B62">
        <v>1</v>
      </c>
      <c r="C62" t="s">
        <v>16</v>
      </c>
      <c r="D62" s="13" t="s">
        <v>306</v>
      </c>
      <c r="E62" t="s">
        <v>15</v>
      </c>
      <c r="F62" s="12" t="s">
        <v>218</v>
      </c>
      <c r="G62" t="s">
        <v>337</v>
      </c>
      <c r="H62" s="15" t="s">
        <v>338</v>
      </c>
      <c r="I62" s="15" t="s">
        <v>334</v>
      </c>
    </row>
    <row r="63" spans="1:11" x14ac:dyDescent="0.25">
      <c r="A63">
        <v>62</v>
      </c>
      <c r="B63">
        <v>1</v>
      </c>
      <c r="C63" t="s">
        <v>14</v>
      </c>
      <c r="D63" t="s">
        <v>316</v>
      </c>
      <c r="E63" t="s">
        <v>13</v>
      </c>
      <c r="F63" s="12" t="s">
        <v>220</v>
      </c>
      <c r="G63" t="s">
        <v>336</v>
      </c>
      <c r="H63" s="15" t="s">
        <v>335</v>
      </c>
      <c r="I63" s="15" t="s">
        <v>334</v>
      </c>
    </row>
    <row r="64" spans="1:11" x14ac:dyDescent="0.25">
      <c r="A64">
        <v>63</v>
      </c>
      <c r="B64">
        <v>1</v>
      </c>
      <c r="C64" t="s">
        <v>104</v>
      </c>
      <c r="D64" t="s">
        <v>333</v>
      </c>
      <c r="E64" t="s">
        <v>102</v>
      </c>
      <c r="F64" s="12" t="s">
        <v>219</v>
      </c>
      <c r="G64" t="s">
        <v>330</v>
      </c>
      <c r="H64" s="15" t="s">
        <v>331</v>
      </c>
      <c r="I64" s="15" t="s">
        <v>332</v>
      </c>
      <c r="J64" s="1" t="s">
        <v>103</v>
      </c>
      <c r="K64" s="2">
        <v>0.01</v>
      </c>
    </row>
    <row r="65" spans="1:12" x14ac:dyDescent="0.25">
      <c r="A65">
        <v>64</v>
      </c>
      <c r="B65">
        <v>1</v>
      </c>
      <c r="C65" t="s">
        <v>42</v>
      </c>
      <c r="D65" t="s">
        <v>327</v>
      </c>
      <c r="E65" t="s">
        <v>41</v>
      </c>
      <c r="F65" s="12" t="s">
        <v>221</v>
      </c>
      <c r="G65" s="12" t="s">
        <v>328</v>
      </c>
      <c r="H65" s="18" t="s">
        <v>326</v>
      </c>
      <c r="I65" s="15" t="s">
        <v>329</v>
      </c>
    </row>
    <row r="66" spans="1:12" x14ac:dyDescent="0.25">
      <c r="A66">
        <v>65</v>
      </c>
      <c r="B66">
        <v>3</v>
      </c>
      <c r="C66" t="s">
        <v>377</v>
      </c>
      <c r="D66" t="s">
        <v>371</v>
      </c>
      <c r="E66" s="5"/>
      <c r="F66" s="19" t="s">
        <v>370</v>
      </c>
      <c r="G66" t="s">
        <v>372</v>
      </c>
      <c r="I66" s="15" t="s">
        <v>343</v>
      </c>
      <c r="L66" t="s">
        <v>378</v>
      </c>
    </row>
    <row r="67" spans="1:12" x14ac:dyDescent="0.25">
      <c r="A67">
        <v>66</v>
      </c>
      <c r="B67">
        <v>1</v>
      </c>
      <c r="C67" t="s">
        <v>12</v>
      </c>
      <c r="D67" t="s">
        <v>355</v>
      </c>
      <c r="E67" t="s">
        <v>368</v>
      </c>
      <c r="F67" t="s">
        <v>369</v>
      </c>
      <c r="G67" t="s">
        <v>367</v>
      </c>
      <c r="I67" s="15" t="s">
        <v>343</v>
      </c>
    </row>
    <row r="68" spans="1:12" x14ac:dyDescent="0.25">
      <c r="A68">
        <v>67</v>
      </c>
      <c r="B68">
        <v>1</v>
      </c>
      <c r="C68" t="s">
        <v>53</v>
      </c>
      <c r="D68" t="s">
        <v>356</v>
      </c>
      <c r="E68" t="s">
        <v>52</v>
      </c>
      <c r="G68" t="s">
        <v>373</v>
      </c>
      <c r="I68" s="15" t="s">
        <v>343</v>
      </c>
    </row>
    <row r="69" spans="1:12" x14ac:dyDescent="0.25">
      <c r="A69">
        <v>68</v>
      </c>
      <c r="B69">
        <v>1</v>
      </c>
      <c r="C69" t="s">
        <v>379</v>
      </c>
      <c r="D69" s="10" t="s">
        <v>310</v>
      </c>
      <c r="E69" s="10" t="s">
        <v>155</v>
      </c>
      <c r="F69" s="11" t="s">
        <v>217</v>
      </c>
      <c r="G69" s="10" t="s">
        <v>286</v>
      </c>
      <c r="I69" s="15" t="s">
        <v>332</v>
      </c>
    </row>
    <row r="70" spans="1:12" x14ac:dyDescent="0.25">
      <c r="A70">
        <v>69</v>
      </c>
      <c r="B70">
        <v>1</v>
      </c>
      <c r="C70" t="s">
        <v>51</v>
      </c>
      <c r="D70" t="s">
        <v>382</v>
      </c>
      <c r="E70" t="s">
        <v>380</v>
      </c>
      <c r="G70" t="s">
        <v>381</v>
      </c>
      <c r="I70" s="15" t="s">
        <v>332</v>
      </c>
    </row>
    <row r="71" spans="1:12" x14ac:dyDescent="0.25">
      <c r="A71">
        <v>74</v>
      </c>
      <c r="B71">
        <v>1</v>
      </c>
      <c r="C71" t="s">
        <v>374</v>
      </c>
      <c r="D71" t="s">
        <v>375</v>
      </c>
      <c r="E71" s="20" t="s">
        <v>376</v>
      </c>
      <c r="G71" t="s">
        <v>376</v>
      </c>
      <c r="I71" s="15" t="s">
        <v>332</v>
      </c>
    </row>
    <row r="72" spans="1:12" x14ac:dyDescent="0.25">
      <c r="A72">
        <v>78</v>
      </c>
      <c r="B72">
        <v>6</v>
      </c>
      <c r="C72" t="s">
        <v>383</v>
      </c>
      <c r="D72" t="s">
        <v>385</v>
      </c>
      <c r="E72" s="20" t="s">
        <v>386</v>
      </c>
      <c r="G72" t="s">
        <v>383</v>
      </c>
    </row>
    <row r="73" spans="1:12" x14ac:dyDescent="0.25">
      <c r="A73">
        <v>79</v>
      </c>
      <c r="B73">
        <v>1</v>
      </c>
      <c r="C73" t="s">
        <v>384</v>
      </c>
      <c r="D73" t="s">
        <v>387</v>
      </c>
      <c r="E73" s="20" t="s">
        <v>388</v>
      </c>
      <c r="G73" t="s">
        <v>384</v>
      </c>
    </row>
    <row r="74" spans="1:12" x14ac:dyDescent="0.25">
      <c r="G74" s="8" t="s">
        <v>360</v>
      </c>
    </row>
    <row r="75" spans="1:12" x14ac:dyDescent="0.25">
      <c r="G75" t="s">
        <v>361</v>
      </c>
      <c r="H75" s="15">
        <v>78</v>
      </c>
      <c r="I75"/>
      <c r="J75"/>
      <c r="K75"/>
    </row>
    <row r="76" spans="1:12" x14ac:dyDescent="0.25">
      <c r="G76" t="s">
        <v>362</v>
      </c>
      <c r="H76" s="15">
        <f>SUM(B68,B67,B66,B60,B22:B60,B17,B15,B14,B12,B11,B9,B8,B7,B6)</f>
        <v>173</v>
      </c>
      <c r="I76"/>
      <c r="J76"/>
      <c r="K76"/>
    </row>
    <row r="77" spans="1:12" x14ac:dyDescent="0.25">
      <c r="G77" t="s">
        <v>363</v>
      </c>
      <c r="H77" s="15">
        <f>SUM(B64,B13,B69:B71)</f>
        <v>5</v>
      </c>
      <c r="I77"/>
      <c r="J77"/>
      <c r="K77"/>
    </row>
    <row r="78" spans="1:12" x14ac:dyDescent="0.25">
      <c r="G78" t="s">
        <v>364</v>
      </c>
      <c r="H78" s="15">
        <v>0</v>
      </c>
      <c r="I78"/>
      <c r="J78"/>
      <c r="K78"/>
    </row>
    <row r="79" spans="1:12" x14ac:dyDescent="0.25">
      <c r="G79" t="s">
        <v>365</v>
      </c>
      <c r="H79" s="15">
        <f>SUM(B65,B63,B62,B61,B21,B18:B20,B16,B10,B2:B5)</f>
        <v>22</v>
      </c>
      <c r="I79"/>
      <c r="J79"/>
      <c r="K79"/>
    </row>
    <row r="80" spans="1:12" x14ac:dyDescent="0.25">
      <c r="G80" t="s">
        <v>366</v>
      </c>
      <c r="H80" s="15">
        <f>SUM(H76:H79)</f>
        <v>200</v>
      </c>
      <c r="I80"/>
      <c r="J80"/>
      <c r="K80"/>
    </row>
  </sheetData>
  <sortState ref="A6:L80">
    <sortCondition ref="A6"/>
  </sortState>
  <pageMargins left="0.7" right="0.7" top="0.75" bottom="0.75" header="0.3" footer="0.3"/>
  <pageSetup scale="4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Callahan</dc:creator>
  <cp:lastModifiedBy>Kyler Callahan</cp:lastModifiedBy>
  <cp:lastPrinted>2014-10-15T22:25:08Z</cp:lastPrinted>
  <dcterms:created xsi:type="dcterms:W3CDTF">2014-08-29T19:38:16Z</dcterms:created>
  <dcterms:modified xsi:type="dcterms:W3CDTF">2015-04-06T19:16:32Z</dcterms:modified>
</cp:coreProperties>
</file>