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Desktop\Business Analytics\Short Case-2\Procurement of Batteries\"/>
    </mc:Choice>
  </mc:AlternateContent>
  <bookViews>
    <workbookView xWindow="0" yWindow="0" windowWidth="23040" windowHeight="9636" activeTab="1" xr2:uid="{C72AF532-88D9-4F8F-9D47-95ED9DF46EAE}"/>
  </bookViews>
  <sheets>
    <sheet name="Sheet1" sheetId="1" r:id="rId1"/>
    <sheet name="DoubleExponentialOutput" sheetId="10" r:id="rId2"/>
    <sheet name="DoubleExponential_Stored" sheetId="9" r:id="rId3"/>
    <sheet name="Scatter chart" sheetId="2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Sheet1!$L$27</definedName>
    <definedName name="solver_typ" localSheetId="0" hidden="1">1</definedName>
    <definedName name="solver_val" localSheetId="0" hidden="1">0</definedName>
    <definedName name="solver_ver" localSheetId="0" hidden="1">3</definedName>
    <definedName name="xlm_50_1" localSheetId="0" hidden="1">"'{""wkbk"":""Book2.xlsx"",""wksheet"":""Sheet1"",""data_range"":""$B$4:$C$52"",""has_header"":true,""input_cols"":[{""varName"":""Month""}],""firstRow"":4,""rows"":48,""tsSelectedVar"":{""varId"":1,""varName"":""Price"",""colDescr"":{""dataRowCount"":48,""flags"":16,""uniqueValsCount"":47,""varI"</definedName>
    <definedName name="xlm_50_2" localSheetId="0" hidden="1">"'d"":1}},""isPartitionSheet"":false,""optimize"":true,""giveForecast"":false}"</definedName>
    <definedName name="xlm_51_1" localSheetId="0" hidden="1">"'{""wkbk"":""Book2.xlsx"",""wksheet"":""Sheet1"",""data_range"":""$B$4:$C$52"",""has_header"":true,""input_cols"":[{""varName"":""Month""}],""firstRow"":4,""rows"":48,""tsSelectedVar"":{""varId"":1,""varName"":""Price"",""colDescr"":{""dataRowCount"":48,""flags"":16,""uniqueValsCount"":47,""varI"</definedName>
    <definedName name="xlm_51_2" localSheetId="0" hidden="1">"'d"":1}},""isPartitionSheet"":false,""optimize"":true,""giveForecast"":true,""numForecasts"":6}"</definedName>
    <definedName name="XLMFullModelDefinition" localSheetId="2" hidden="1">"B3:C12"</definedName>
    <definedName name="XLMModelDefinition" localSheetId="2" hidden="1">"B3:C12"</definedName>
    <definedName name="XLMModelInputVars" localSheetId="2" hidden="1">"C12:C12"</definedName>
    <definedName name="XLMModelTypeId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0" l="1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</calcChain>
</file>

<file path=xl/sharedStrings.xml><?xml version="1.0" encoding="utf-8"?>
<sst xmlns="http://schemas.openxmlformats.org/spreadsheetml/2006/main" count="114" uniqueCount="66">
  <si>
    <t>Fesla Inc - Data File</t>
  </si>
  <si>
    <t>Procurement of Batteries</t>
  </si>
  <si>
    <t>Battery Price in $ per KWH</t>
  </si>
  <si>
    <t>Year</t>
  </si>
  <si>
    <t>Month</t>
  </si>
  <si>
    <t>Price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</si>
  <si>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</si>
  <si>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</si>
  <si>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</si>
  <si>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</si>
  <si>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</si>
  <si>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</si>
  <si>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</si>
  <si>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</si>
  <si>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</si>
  <si>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</si>
  <si>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</si>
  <si>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</si>
  <si>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Model</t>
  </si>
  <si>
    <t>Model Type</t>
  </si>
  <si>
    <t>Simulate</t>
  </si>
  <si>
    <t>Interval</t>
  </si>
  <si>
    <t>Level</t>
  </si>
  <si>
    <t>Trend</t>
  </si>
  <si>
    <t>Seasonality</t>
  </si>
  <si>
    <t>Period</t>
  </si>
  <si>
    <t>#Forecasts</t>
  </si>
  <si>
    <t>SelectedVariable</t>
  </si>
  <si>
    <t>Output Navigator</t>
  </si>
  <si>
    <t>Elapsed Times in Milliseconds</t>
  </si>
  <si>
    <t>Smoothing Time</t>
  </si>
  <si>
    <t>Report Time</t>
  </si>
  <si>
    <t>Total</t>
  </si>
  <si>
    <t>Inputs</t>
  </si>
  <si>
    <t>Training Error Measures</t>
  </si>
  <si>
    <t>Data</t>
  </si>
  <si>
    <t>Mean Absolute Percentage Error (MAPE)</t>
  </si>
  <si>
    <t>Workbook</t>
  </si>
  <si>
    <t>Book2.xlsx</t>
  </si>
  <si>
    <t>Mean Absolute Deviation (MAD)</t>
  </si>
  <si>
    <t>Worksheet</t>
  </si>
  <si>
    <t>Sheet1</t>
  </si>
  <si>
    <t>Mean Square Error (MSE)</t>
  </si>
  <si>
    <t>Range</t>
  </si>
  <si>
    <t>$B$4:$C$52</t>
  </si>
  <si>
    <t>Tracking Signal Error (TSE)</t>
  </si>
  <si>
    <t>Selected Variable</t>
  </si>
  <si>
    <t>Cumulative Forecast Error (CFE)</t>
  </si>
  <si>
    <t># Records in Input Data</t>
  </si>
  <si>
    <t>Mean Forecast Error (MFE)</t>
  </si>
  <si>
    <t>Parameters/Options</t>
  </si>
  <si>
    <t>Optimization Selected</t>
  </si>
  <si>
    <t>Yes</t>
  </si>
  <si>
    <t>Alpha (Level)</t>
  </si>
  <si>
    <t>Forecast</t>
  </si>
  <si>
    <t>Fitted Model</t>
  </si>
  <si>
    <t>Time</t>
  </si>
  <si>
    <t>Actual</t>
  </si>
  <si>
    <t>Residuals</t>
  </si>
  <si>
    <t>Train. Error Measures</t>
  </si>
  <si>
    <t>Double Exponential</t>
  </si>
  <si>
    <t>XLMiner : Time Series - Double Exponential Smoothing</t>
  </si>
  <si>
    <t>Beta (Trend)</t>
  </si>
  <si>
    <t>LCI</t>
  </si>
  <si>
    <t>UCI</t>
  </si>
  <si>
    <t>Date: 02-Nov-2017 11:00:09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</si>
</sst>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44" fontId="0" fillId="0" borderId="0" xfId="1" applyFont="1"/>
    <xf numFmtId="0" fontId="0" fillId="0" borderId="2" xfId="0" applyFont="1" applyFill="1" applyBorder="1"/>
    <xf numFmtId="0" fontId="3" fillId="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7" fillId="0" borderId="3" xfId="2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DoubleExponentialOutput!$B$28:$B$75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DoubleExponentialOutput!$D$28:$D$75</c:f>
              <c:numCache>
                <c:formatCode>General</c:formatCode>
                <c:ptCount val="48"/>
                <c:pt idx="0">
                  <c:v>254.28199999999998</c:v>
                </c:pt>
                <c:pt idx="1">
                  <c:v>254.28199999999998</c:v>
                </c:pt>
                <c:pt idx="2">
                  <c:v>240.61617321220939</c:v>
                </c:pt>
                <c:pt idx="3">
                  <c:v>234.312281327829</c:v>
                </c:pt>
                <c:pt idx="4">
                  <c:v>244.66332319028791</c:v>
                </c:pt>
                <c:pt idx="5">
                  <c:v>229.70225037172972</c:v>
                </c:pt>
                <c:pt idx="6">
                  <c:v>220.7966660461957</c:v>
                </c:pt>
                <c:pt idx="7">
                  <c:v>224.52700819642615</c:v>
                </c:pt>
                <c:pt idx="8">
                  <c:v>236.87987825483077</c:v>
                </c:pt>
                <c:pt idx="9">
                  <c:v>214.56203597166575</c:v>
                </c:pt>
                <c:pt idx="10">
                  <c:v>203.9492008361369</c:v>
                </c:pt>
                <c:pt idx="11">
                  <c:v>194.93395841349172</c:v>
                </c:pt>
                <c:pt idx="12">
                  <c:v>177.81807413514309</c:v>
                </c:pt>
                <c:pt idx="13">
                  <c:v>177.1337248410986</c:v>
                </c:pt>
                <c:pt idx="14">
                  <c:v>164.91877401773246</c:v>
                </c:pt>
                <c:pt idx="15">
                  <c:v>174.10982928119395</c:v>
                </c:pt>
                <c:pt idx="16">
                  <c:v>176.47846045484962</c:v>
                </c:pt>
                <c:pt idx="17">
                  <c:v>171.03411015706604</c:v>
                </c:pt>
                <c:pt idx="18">
                  <c:v>160.42349141646673</c:v>
                </c:pt>
                <c:pt idx="19">
                  <c:v>154.77685255056068</c:v>
                </c:pt>
                <c:pt idx="20">
                  <c:v>155.86961988342583</c:v>
                </c:pt>
                <c:pt idx="21">
                  <c:v>149.34772563593901</c:v>
                </c:pt>
                <c:pt idx="22">
                  <c:v>141.22379722742295</c:v>
                </c:pt>
                <c:pt idx="23">
                  <c:v>138.77071457556517</c:v>
                </c:pt>
                <c:pt idx="24">
                  <c:v>137.83660760251712</c:v>
                </c:pt>
                <c:pt idx="25">
                  <c:v>138.08157414876956</c:v>
                </c:pt>
                <c:pt idx="26">
                  <c:v>142.60036327239513</c:v>
                </c:pt>
                <c:pt idx="27">
                  <c:v>145.11069755789131</c:v>
                </c:pt>
                <c:pt idx="28">
                  <c:v>139.86060628374523</c:v>
                </c:pt>
                <c:pt idx="29">
                  <c:v>129.46320991284807</c:v>
                </c:pt>
                <c:pt idx="30">
                  <c:v>130.48145439379385</c:v>
                </c:pt>
                <c:pt idx="31">
                  <c:v>126.87452315079472</c:v>
                </c:pt>
                <c:pt idx="32">
                  <c:v>119.91738684510599</c:v>
                </c:pt>
                <c:pt idx="33">
                  <c:v>112.48058732481957</c:v>
                </c:pt>
                <c:pt idx="34">
                  <c:v>100.3802099230885</c:v>
                </c:pt>
                <c:pt idx="35">
                  <c:v>107.25599749600707</c:v>
                </c:pt>
                <c:pt idx="36">
                  <c:v>119.31400620996699</c:v>
                </c:pt>
                <c:pt idx="37">
                  <c:v>122.80561310617887</c:v>
                </c:pt>
                <c:pt idx="38">
                  <c:v>126.22404790172283</c:v>
                </c:pt>
                <c:pt idx="39">
                  <c:v>127.97060726133549</c:v>
                </c:pt>
                <c:pt idx="40">
                  <c:v>130.89462444824781</c:v>
                </c:pt>
                <c:pt idx="41">
                  <c:v>127.41488485615723</c:v>
                </c:pt>
                <c:pt idx="42">
                  <c:v>138.57782130946995</c:v>
                </c:pt>
                <c:pt idx="43">
                  <c:v>138.10905859857141</c:v>
                </c:pt>
                <c:pt idx="44">
                  <c:v>142.58419503146763</c:v>
                </c:pt>
                <c:pt idx="45">
                  <c:v>141.59729908174199</c:v>
                </c:pt>
                <c:pt idx="46">
                  <c:v>142.78119415300213</c:v>
                </c:pt>
                <c:pt idx="47">
                  <c:v>143.90187530187202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B-4253-B9EE-E002553D3493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DoubleExponentialOutput!$B$28:$B$75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DoubleExponentialOutput!$C$28:$C$75</c:f>
              <c:numCache>
                <c:formatCode>General</c:formatCode>
                <c:ptCount val="48"/>
                <c:pt idx="0">
                  <c:v>248.6</c:v>
                </c:pt>
                <c:pt idx="1">
                  <c:v>245.3</c:v>
                </c:pt>
                <c:pt idx="2">
                  <c:v>240.1</c:v>
                </c:pt>
                <c:pt idx="3">
                  <c:v>251.3</c:v>
                </c:pt>
                <c:pt idx="4">
                  <c:v>233.7</c:v>
                </c:pt>
                <c:pt idx="5">
                  <c:v>226</c:v>
                </c:pt>
                <c:pt idx="6">
                  <c:v>230.65</c:v>
                </c:pt>
                <c:pt idx="7">
                  <c:v>242.6</c:v>
                </c:pt>
                <c:pt idx="8">
                  <c:v>217.1</c:v>
                </c:pt>
                <c:pt idx="9">
                  <c:v>208.7</c:v>
                </c:pt>
                <c:pt idx="10">
                  <c:v>200.25</c:v>
                </c:pt>
                <c:pt idx="11">
                  <c:v>183.05</c:v>
                </c:pt>
                <c:pt idx="12">
                  <c:v>184.15</c:v>
                </c:pt>
                <c:pt idx="13">
                  <c:v>170.85</c:v>
                </c:pt>
                <c:pt idx="14">
                  <c:v>181.6</c:v>
                </c:pt>
                <c:pt idx="15">
                  <c:v>182.25</c:v>
                </c:pt>
                <c:pt idx="16">
                  <c:v>175.75</c:v>
                </c:pt>
                <c:pt idx="17">
                  <c:v>164.95</c:v>
                </c:pt>
                <c:pt idx="18">
                  <c:v>160.05000000000001</c:v>
                </c:pt>
                <c:pt idx="19">
                  <c:v>161.5</c:v>
                </c:pt>
                <c:pt idx="20">
                  <c:v>154.05000000000001</c:v>
                </c:pt>
                <c:pt idx="21">
                  <c:v>146</c:v>
                </c:pt>
                <c:pt idx="22">
                  <c:v>144.1</c:v>
                </c:pt>
                <c:pt idx="23">
                  <c:v>143</c:v>
                </c:pt>
                <c:pt idx="24">
                  <c:v>142.94999999999999</c:v>
                </c:pt>
                <c:pt idx="25">
                  <c:v>147.25</c:v>
                </c:pt>
                <c:pt idx="26">
                  <c:v>148.9</c:v>
                </c:pt>
                <c:pt idx="27">
                  <c:v>142.75</c:v>
                </c:pt>
                <c:pt idx="28">
                  <c:v>132.30000000000001</c:v>
                </c:pt>
                <c:pt idx="29">
                  <c:v>134.5</c:v>
                </c:pt>
                <c:pt idx="30">
                  <c:v>130.25</c:v>
                </c:pt>
                <c:pt idx="31">
                  <c:v>123.15</c:v>
                </c:pt>
                <c:pt idx="32">
                  <c:v>116</c:v>
                </c:pt>
                <c:pt idx="33">
                  <c:v>104</c:v>
                </c:pt>
                <c:pt idx="34">
                  <c:v>112.5</c:v>
                </c:pt>
                <c:pt idx="35">
                  <c:v>123.8</c:v>
                </c:pt>
                <c:pt idx="36">
                  <c:v>125.5</c:v>
                </c:pt>
                <c:pt idx="37">
                  <c:v>128.4</c:v>
                </c:pt>
                <c:pt idx="38">
                  <c:v>129.6</c:v>
                </c:pt>
                <c:pt idx="39">
                  <c:v>132.30000000000001</c:v>
                </c:pt>
                <c:pt idx="40">
                  <c:v>128.15</c:v>
                </c:pt>
                <c:pt idx="41">
                  <c:v>140.25</c:v>
                </c:pt>
                <c:pt idx="42">
                  <c:v>138.15</c:v>
                </c:pt>
                <c:pt idx="43">
                  <c:v>142.9</c:v>
                </c:pt>
                <c:pt idx="44">
                  <c:v>141.25</c:v>
                </c:pt>
                <c:pt idx="45">
                  <c:v>142.65</c:v>
                </c:pt>
                <c:pt idx="46">
                  <c:v>143.68</c:v>
                </c:pt>
                <c:pt idx="47">
                  <c:v>145.13999999999999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B-4253-B9EE-E002553D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74896"/>
        <c:axId val="888476536"/>
      </c:scatterChart>
      <c:valAx>
        <c:axId val="88847489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76536"/>
        <c:crosses val="autoZero"/>
        <c:crossBetween val="midCat"/>
      </c:valAx>
      <c:valAx>
        <c:axId val="888476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748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</xdr:colOff>
      <xdr:row>27</xdr:row>
      <xdr:rowOff>1</xdr:rowOff>
    </xdr:from>
    <xdr:to>
      <xdr:col>13</xdr:col>
      <xdr:colOff>444852</xdr:colOff>
      <xdr:row>44</xdr:row>
      <xdr:rowOff>66041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BB8F-BB2D-4C3A-AADF-9CDB6B4A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10</xdr:col>
      <xdr:colOff>317389</xdr:colOff>
      <xdr:row>18</xdr:row>
      <xdr:rowOff>12431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19B934-99C9-4822-A64A-254F2C94D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864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F292-7537-4A2B-BCB3-1FA1C55538EC}">
  <dimension ref="A1:C52"/>
  <sheetViews>
    <sheetView topLeftCell="A24" workbookViewId="0">
      <selection activeCell="L27" sqref="L27"/>
    </sheetView>
  </sheetViews>
  <sheetFormatPr defaultRowHeight="14.4" x14ac:dyDescent="0.3"/>
  <cols>
    <col min="1" max="1" width="23.21875" bestFit="1" customWidth="1"/>
    <col min="2" max="2" width="6.77734375" bestFit="1" customWidth="1"/>
    <col min="3" max="3" width="8.66406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 t="s">
        <v>2</v>
      </c>
    </row>
    <row r="4" spans="1:3" ht="15" thickBot="1" x14ac:dyDescent="0.35">
      <c r="A4" s="2" t="s">
        <v>3</v>
      </c>
      <c r="B4" s="2" t="s">
        <v>4</v>
      </c>
      <c r="C4" s="2" t="s">
        <v>5</v>
      </c>
    </row>
    <row r="5" spans="1:3" ht="15" thickTop="1" x14ac:dyDescent="0.3">
      <c r="A5">
        <v>2013</v>
      </c>
      <c r="B5" t="s">
        <v>6</v>
      </c>
      <c r="C5" s="3">
        <v>248.6</v>
      </c>
    </row>
    <row r="6" spans="1:3" x14ac:dyDescent="0.3">
      <c r="A6">
        <v>2013</v>
      </c>
      <c r="B6" t="s">
        <v>7</v>
      </c>
      <c r="C6" s="3">
        <v>245.3</v>
      </c>
    </row>
    <row r="7" spans="1:3" x14ac:dyDescent="0.3">
      <c r="A7">
        <v>2013</v>
      </c>
      <c r="B7" t="s">
        <v>8</v>
      </c>
      <c r="C7" s="3">
        <v>240.1</v>
      </c>
    </row>
    <row r="8" spans="1:3" x14ac:dyDescent="0.3">
      <c r="A8">
        <v>2014</v>
      </c>
      <c r="B8" t="s">
        <v>9</v>
      </c>
      <c r="C8" s="3">
        <v>251.3</v>
      </c>
    </row>
    <row r="9" spans="1:3" x14ac:dyDescent="0.3">
      <c r="A9">
        <v>2014</v>
      </c>
      <c r="B9" t="s">
        <v>10</v>
      </c>
      <c r="C9" s="3">
        <v>233.7</v>
      </c>
    </row>
    <row r="10" spans="1:3" x14ac:dyDescent="0.3">
      <c r="A10">
        <v>2014</v>
      </c>
      <c r="B10" t="s">
        <v>11</v>
      </c>
      <c r="C10" s="3">
        <v>226</v>
      </c>
    </row>
    <row r="11" spans="1:3" x14ac:dyDescent="0.3">
      <c r="A11">
        <v>2014</v>
      </c>
      <c r="B11" t="s">
        <v>12</v>
      </c>
      <c r="C11" s="3">
        <v>230.65</v>
      </c>
    </row>
    <row r="12" spans="1:3" x14ac:dyDescent="0.3">
      <c r="A12">
        <v>2014</v>
      </c>
      <c r="B12" t="s">
        <v>13</v>
      </c>
      <c r="C12" s="3">
        <v>242.6</v>
      </c>
    </row>
    <row r="13" spans="1:3" x14ac:dyDescent="0.3">
      <c r="A13">
        <v>2014</v>
      </c>
      <c r="B13" t="s">
        <v>14</v>
      </c>
      <c r="C13" s="3">
        <v>217.1</v>
      </c>
    </row>
    <row r="14" spans="1:3" x14ac:dyDescent="0.3">
      <c r="A14">
        <v>2014</v>
      </c>
      <c r="B14" t="s">
        <v>15</v>
      </c>
      <c r="C14" s="3">
        <v>208.7</v>
      </c>
    </row>
    <row r="15" spans="1:3" x14ac:dyDescent="0.3">
      <c r="A15">
        <v>2014</v>
      </c>
      <c r="B15" t="s">
        <v>16</v>
      </c>
      <c r="C15" s="3">
        <v>200.25</v>
      </c>
    </row>
    <row r="16" spans="1:3" x14ac:dyDescent="0.3">
      <c r="A16">
        <v>2014</v>
      </c>
      <c r="B16" t="s">
        <v>17</v>
      </c>
      <c r="C16" s="3">
        <v>183.05</v>
      </c>
    </row>
    <row r="17" spans="1:3" x14ac:dyDescent="0.3">
      <c r="A17">
        <v>2014</v>
      </c>
      <c r="B17" t="s">
        <v>6</v>
      </c>
      <c r="C17" s="3">
        <v>184.15</v>
      </c>
    </row>
    <row r="18" spans="1:3" x14ac:dyDescent="0.3">
      <c r="A18">
        <v>2014</v>
      </c>
      <c r="B18" t="s">
        <v>7</v>
      </c>
      <c r="C18" s="3">
        <v>170.85</v>
      </c>
    </row>
    <row r="19" spans="1:3" x14ac:dyDescent="0.3">
      <c r="A19">
        <v>2014</v>
      </c>
      <c r="B19" t="s">
        <v>8</v>
      </c>
      <c r="C19" s="3">
        <v>181.6</v>
      </c>
    </row>
    <row r="20" spans="1:3" x14ac:dyDescent="0.3">
      <c r="A20">
        <v>2015</v>
      </c>
      <c r="B20" t="s">
        <v>9</v>
      </c>
      <c r="C20" s="3">
        <v>182.25</v>
      </c>
    </row>
    <row r="21" spans="1:3" x14ac:dyDescent="0.3">
      <c r="A21">
        <v>2015</v>
      </c>
      <c r="B21" t="s">
        <v>10</v>
      </c>
      <c r="C21" s="3">
        <v>175.75</v>
      </c>
    </row>
    <row r="22" spans="1:3" x14ac:dyDescent="0.3">
      <c r="A22">
        <v>2015</v>
      </c>
      <c r="B22" t="s">
        <v>11</v>
      </c>
      <c r="C22" s="3">
        <v>164.95</v>
      </c>
    </row>
    <row r="23" spans="1:3" x14ac:dyDescent="0.3">
      <c r="A23">
        <v>2015</v>
      </c>
      <c r="B23" t="s">
        <v>12</v>
      </c>
      <c r="C23" s="3">
        <v>160.05000000000001</v>
      </c>
    </row>
    <row r="24" spans="1:3" x14ac:dyDescent="0.3">
      <c r="A24">
        <v>2015</v>
      </c>
      <c r="B24" t="s">
        <v>13</v>
      </c>
      <c r="C24" s="3">
        <v>161.5</v>
      </c>
    </row>
    <row r="25" spans="1:3" x14ac:dyDescent="0.3">
      <c r="A25">
        <v>2015</v>
      </c>
      <c r="B25" t="s">
        <v>14</v>
      </c>
      <c r="C25" s="3">
        <v>154.05000000000001</v>
      </c>
    </row>
    <row r="26" spans="1:3" x14ac:dyDescent="0.3">
      <c r="A26">
        <v>2015</v>
      </c>
      <c r="B26" t="s">
        <v>15</v>
      </c>
      <c r="C26" s="3">
        <v>146</v>
      </c>
    </row>
    <row r="27" spans="1:3" x14ac:dyDescent="0.3">
      <c r="A27">
        <v>2015</v>
      </c>
      <c r="B27" t="s">
        <v>16</v>
      </c>
      <c r="C27" s="3">
        <v>144.1</v>
      </c>
    </row>
    <row r="28" spans="1:3" x14ac:dyDescent="0.3">
      <c r="A28">
        <v>2015</v>
      </c>
      <c r="B28" t="s">
        <v>17</v>
      </c>
      <c r="C28" s="3">
        <v>143</v>
      </c>
    </row>
    <row r="29" spans="1:3" x14ac:dyDescent="0.3">
      <c r="A29">
        <v>2015</v>
      </c>
      <c r="B29" t="s">
        <v>6</v>
      </c>
      <c r="C29" s="3">
        <v>142.94999999999999</v>
      </c>
    </row>
    <row r="30" spans="1:3" x14ac:dyDescent="0.3">
      <c r="A30">
        <v>2015</v>
      </c>
      <c r="B30" t="s">
        <v>7</v>
      </c>
      <c r="C30" s="3">
        <v>147.25</v>
      </c>
    </row>
    <row r="31" spans="1:3" x14ac:dyDescent="0.3">
      <c r="A31">
        <v>2015</v>
      </c>
      <c r="B31" t="s">
        <v>8</v>
      </c>
      <c r="C31" s="3">
        <v>148.9</v>
      </c>
    </row>
    <row r="32" spans="1:3" x14ac:dyDescent="0.3">
      <c r="A32">
        <v>2016</v>
      </c>
      <c r="B32" t="s">
        <v>9</v>
      </c>
      <c r="C32" s="3">
        <v>142.75</v>
      </c>
    </row>
    <row r="33" spans="1:3" x14ac:dyDescent="0.3">
      <c r="A33">
        <v>2016</v>
      </c>
      <c r="B33" t="s">
        <v>10</v>
      </c>
      <c r="C33" s="3">
        <v>132.30000000000001</v>
      </c>
    </row>
    <row r="34" spans="1:3" x14ac:dyDescent="0.3">
      <c r="A34">
        <v>2016</v>
      </c>
      <c r="B34" t="s">
        <v>11</v>
      </c>
      <c r="C34" s="3">
        <v>134.5</v>
      </c>
    </row>
    <row r="35" spans="1:3" x14ac:dyDescent="0.3">
      <c r="A35">
        <v>2016</v>
      </c>
      <c r="B35" t="s">
        <v>12</v>
      </c>
      <c r="C35" s="3">
        <v>130.25</v>
      </c>
    </row>
    <row r="36" spans="1:3" x14ac:dyDescent="0.3">
      <c r="A36">
        <v>2016</v>
      </c>
      <c r="B36" t="s">
        <v>13</v>
      </c>
      <c r="C36" s="3">
        <v>123.15</v>
      </c>
    </row>
    <row r="37" spans="1:3" x14ac:dyDescent="0.3">
      <c r="A37">
        <v>2016</v>
      </c>
      <c r="B37" t="s">
        <v>14</v>
      </c>
      <c r="C37" s="3">
        <v>116</v>
      </c>
    </row>
    <row r="38" spans="1:3" x14ac:dyDescent="0.3">
      <c r="A38">
        <v>2016</v>
      </c>
      <c r="B38" t="s">
        <v>15</v>
      </c>
      <c r="C38" s="3">
        <v>104</v>
      </c>
    </row>
    <row r="39" spans="1:3" x14ac:dyDescent="0.3">
      <c r="A39">
        <v>2016</v>
      </c>
      <c r="B39" t="s">
        <v>16</v>
      </c>
      <c r="C39" s="3">
        <v>112.5</v>
      </c>
    </row>
    <row r="40" spans="1:3" x14ac:dyDescent="0.3">
      <c r="A40">
        <v>2016</v>
      </c>
      <c r="B40" t="s">
        <v>17</v>
      </c>
      <c r="C40" s="3">
        <v>123.8</v>
      </c>
    </row>
    <row r="41" spans="1:3" x14ac:dyDescent="0.3">
      <c r="A41">
        <v>2016</v>
      </c>
      <c r="B41" t="s">
        <v>6</v>
      </c>
      <c r="C41" s="3">
        <v>125.5</v>
      </c>
    </row>
    <row r="42" spans="1:3" x14ac:dyDescent="0.3">
      <c r="A42">
        <v>2016</v>
      </c>
      <c r="B42" t="s">
        <v>7</v>
      </c>
      <c r="C42" s="3">
        <v>128.4</v>
      </c>
    </row>
    <row r="43" spans="1:3" x14ac:dyDescent="0.3">
      <c r="A43">
        <v>2016</v>
      </c>
      <c r="B43" t="s">
        <v>8</v>
      </c>
      <c r="C43" s="3">
        <v>129.6</v>
      </c>
    </row>
    <row r="44" spans="1:3" x14ac:dyDescent="0.3">
      <c r="A44">
        <v>2017</v>
      </c>
      <c r="B44" t="s">
        <v>9</v>
      </c>
      <c r="C44" s="3">
        <v>132.30000000000001</v>
      </c>
    </row>
    <row r="45" spans="1:3" x14ac:dyDescent="0.3">
      <c r="A45">
        <v>2017</v>
      </c>
      <c r="B45" t="s">
        <v>10</v>
      </c>
      <c r="C45" s="3">
        <v>128.15</v>
      </c>
    </row>
    <row r="46" spans="1:3" x14ac:dyDescent="0.3">
      <c r="A46">
        <v>2017</v>
      </c>
      <c r="B46" t="s">
        <v>11</v>
      </c>
      <c r="C46" s="3">
        <v>140.25</v>
      </c>
    </row>
    <row r="47" spans="1:3" x14ac:dyDescent="0.3">
      <c r="A47">
        <v>2017</v>
      </c>
      <c r="B47" t="s">
        <v>12</v>
      </c>
      <c r="C47" s="3">
        <v>138.15</v>
      </c>
    </row>
    <row r="48" spans="1:3" x14ac:dyDescent="0.3">
      <c r="A48">
        <v>2017</v>
      </c>
      <c r="B48" t="s">
        <v>13</v>
      </c>
      <c r="C48" s="3">
        <v>142.9</v>
      </c>
    </row>
    <row r="49" spans="1:3" x14ac:dyDescent="0.3">
      <c r="A49">
        <v>2017</v>
      </c>
      <c r="B49" t="s">
        <v>14</v>
      </c>
      <c r="C49" s="3">
        <v>141.25</v>
      </c>
    </row>
    <row r="50" spans="1:3" x14ac:dyDescent="0.3">
      <c r="A50">
        <v>2017</v>
      </c>
      <c r="B50" t="s">
        <v>15</v>
      </c>
      <c r="C50" s="3">
        <v>142.65</v>
      </c>
    </row>
    <row r="51" spans="1:3" x14ac:dyDescent="0.3">
      <c r="A51">
        <v>2017</v>
      </c>
      <c r="B51" t="s">
        <v>16</v>
      </c>
      <c r="C51" s="3">
        <v>143.68</v>
      </c>
    </row>
    <row r="52" spans="1:3" x14ac:dyDescent="0.3">
      <c r="A52">
        <v>2017</v>
      </c>
      <c r="B52" t="s">
        <v>17</v>
      </c>
      <c r="C52" s="3">
        <v>145.13999999999999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9F35-5F4C-47B6-8F7E-1B41873160BD}">
  <dimension ref="A2:S75"/>
  <sheetViews>
    <sheetView showGridLines="0" tabSelected="1" topLeftCell="A53" workbookViewId="0">
      <selection activeCell="G27" sqref="G27:N45"/>
    </sheetView>
  </sheetViews>
  <sheetFormatPr defaultRowHeight="14.4" x14ac:dyDescent="0.3"/>
  <cols>
    <col min="12" max="12" width="13.88671875" bestFit="1" customWidth="1"/>
  </cols>
  <sheetData>
    <row r="2" spans="1:14" ht="18" x14ac:dyDescent="0.35">
      <c r="B2" s="7" t="s">
        <v>61</v>
      </c>
      <c r="N2" t="s">
        <v>65</v>
      </c>
    </row>
    <row r="4" spans="1:14" ht="15.6" x14ac:dyDescent="0.3">
      <c r="B4" s="9" t="s">
        <v>28</v>
      </c>
      <c r="C4" s="10"/>
      <c r="D4" s="10"/>
      <c r="E4" s="10"/>
      <c r="F4" s="10"/>
      <c r="G4" s="10"/>
      <c r="H4" s="10"/>
      <c r="I4" s="11"/>
      <c r="L4" s="9" t="s">
        <v>29</v>
      </c>
      <c r="M4" s="10"/>
      <c r="N4" s="11"/>
    </row>
    <row r="5" spans="1:14" x14ac:dyDescent="0.3">
      <c r="B5" s="21" t="s">
        <v>33</v>
      </c>
      <c r="C5" s="17"/>
      <c r="D5" s="21" t="s">
        <v>59</v>
      </c>
      <c r="E5" s="17"/>
      <c r="F5" s="21" t="s">
        <v>55</v>
      </c>
      <c r="G5" s="17"/>
      <c r="H5" s="21" t="s">
        <v>54</v>
      </c>
      <c r="I5" s="17"/>
      <c r="L5" s="8" t="s">
        <v>30</v>
      </c>
      <c r="M5" s="8" t="s">
        <v>31</v>
      </c>
      <c r="N5" s="8" t="s">
        <v>32</v>
      </c>
    </row>
    <row r="6" spans="1:14" x14ac:dyDescent="0.3">
      <c r="L6" s="4">
        <v>2</v>
      </c>
      <c r="M6" s="4">
        <v>1</v>
      </c>
      <c r="N6" s="4">
        <v>3</v>
      </c>
    </row>
    <row r="8" spans="1:14" ht="18" x14ac:dyDescent="0.35">
      <c r="A8" s="6" t="s">
        <v>33</v>
      </c>
      <c r="I8" s="6" t="s">
        <v>34</v>
      </c>
    </row>
    <row r="10" spans="1:14" ht="15.6" x14ac:dyDescent="0.3">
      <c r="B10" s="9" t="s">
        <v>35</v>
      </c>
      <c r="C10" s="10"/>
      <c r="D10" s="10"/>
      <c r="E10" s="10"/>
      <c r="F10" s="10"/>
      <c r="G10" s="11"/>
      <c r="J10" s="12" t="s">
        <v>36</v>
      </c>
      <c r="K10" s="13"/>
      <c r="L10" s="13"/>
      <c r="M10" s="14"/>
      <c r="N10" s="4">
        <v>3.8797060308861115</v>
      </c>
    </row>
    <row r="11" spans="1:14" x14ac:dyDescent="0.3">
      <c r="B11" s="12" t="s">
        <v>37</v>
      </c>
      <c r="C11" s="13"/>
      <c r="D11" s="14"/>
      <c r="E11" s="15" t="s">
        <v>38</v>
      </c>
      <c r="F11" s="16"/>
      <c r="G11" s="17"/>
      <c r="J11" s="12" t="s">
        <v>39</v>
      </c>
      <c r="K11" s="13"/>
      <c r="L11" s="13"/>
      <c r="M11" s="14"/>
      <c r="N11" s="4">
        <v>6.3535271416727186</v>
      </c>
    </row>
    <row r="12" spans="1:14" x14ac:dyDescent="0.3">
      <c r="B12" s="12" t="s">
        <v>40</v>
      </c>
      <c r="C12" s="13"/>
      <c r="D12" s="14"/>
      <c r="E12" s="15" t="s">
        <v>41</v>
      </c>
      <c r="F12" s="16"/>
      <c r="G12" s="17"/>
      <c r="J12" s="12" t="s">
        <v>42</v>
      </c>
      <c r="K12" s="13"/>
      <c r="L12" s="13"/>
      <c r="M12" s="14"/>
      <c r="N12" s="4">
        <v>65.578055223895277</v>
      </c>
    </row>
    <row r="13" spans="1:14" x14ac:dyDescent="0.3">
      <c r="B13" s="12" t="s">
        <v>43</v>
      </c>
      <c r="C13" s="13"/>
      <c r="D13" s="14"/>
      <c r="E13" s="15" t="s">
        <v>44</v>
      </c>
      <c r="F13" s="16"/>
      <c r="G13" s="17"/>
      <c r="J13" s="12" t="s">
        <v>45</v>
      </c>
      <c r="K13" s="13"/>
      <c r="L13" s="13"/>
      <c r="M13" s="14"/>
      <c r="N13" s="4">
        <v>10.071508849236718</v>
      </c>
    </row>
    <row r="14" spans="1:14" x14ac:dyDescent="0.3">
      <c r="B14" s="12" t="s">
        <v>46</v>
      </c>
      <c r="C14" s="13"/>
      <c r="D14" s="14"/>
      <c r="E14" s="15" t="s">
        <v>5</v>
      </c>
      <c r="F14" s="16"/>
      <c r="G14" s="17"/>
      <c r="J14" s="12" t="s">
        <v>47</v>
      </c>
      <c r="K14" s="13"/>
      <c r="L14" s="13"/>
      <c r="M14" s="14"/>
      <c r="N14" s="4">
        <v>63.989604831222451</v>
      </c>
    </row>
    <row r="15" spans="1:14" x14ac:dyDescent="0.3">
      <c r="B15" s="12" t="s">
        <v>48</v>
      </c>
      <c r="C15" s="13"/>
      <c r="D15" s="14"/>
      <c r="E15" s="18">
        <v>48</v>
      </c>
      <c r="F15" s="19"/>
      <c r="G15" s="20"/>
      <c r="J15" s="12" t="s">
        <v>49</v>
      </c>
      <c r="K15" s="13"/>
      <c r="L15" s="13"/>
      <c r="M15" s="14"/>
      <c r="N15" s="4">
        <v>1.3331167673171345</v>
      </c>
    </row>
    <row r="18" spans="1:19" ht="15.6" x14ac:dyDescent="0.3">
      <c r="B18" s="9" t="s">
        <v>50</v>
      </c>
      <c r="C18" s="10"/>
      <c r="D18" s="10"/>
      <c r="E18" s="10"/>
      <c r="F18" s="10"/>
      <c r="G18" s="11"/>
    </row>
    <row r="19" spans="1:19" x14ac:dyDescent="0.3">
      <c r="B19" s="12" t="s">
        <v>51</v>
      </c>
      <c r="C19" s="13"/>
      <c r="D19" s="14"/>
      <c r="E19" s="15" t="s">
        <v>52</v>
      </c>
      <c r="F19" s="16"/>
      <c r="G19" s="17"/>
    </row>
    <row r="20" spans="1:19" x14ac:dyDescent="0.3">
      <c r="B20" s="12" t="s">
        <v>53</v>
      </c>
      <c r="C20" s="13"/>
      <c r="D20" s="14"/>
      <c r="E20" s="18">
        <v>0.87444685201574757</v>
      </c>
      <c r="F20" s="19"/>
      <c r="G20" s="20"/>
    </row>
    <row r="21" spans="1:19" x14ac:dyDescent="0.3">
      <c r="B21" s="12" t="s">
        <v>62</v>
      </c>
      <c r="C21" s="13"/>
      <c r="D21" s="14"/>
      <c r="E21" s="18">
        <v>9.0792565691091648E-2</v>
      </c>
      <c r="F21" s="19"/>
      <c r="G21" s="20"/>
    </row>
    <row r="22" spans="1:19" x14ac:dyDescent="0.3">
      <c r="B22" s="12" t="s">
        <v>54</v>
      </c>
      <c r="C22" s="13"/>
      <c r="D22" s="14"/>
      <c r="E22" s="15" t="s">
        <v>52</v>
      </c>
      <c r="F22" s="16"/>
      <c r="G22" s="17"/>
    </row>
    <row r="23" spans="1:19" x14ac:dyDescent="0.3">
      <c r="B23" s="12" t="s">
        <v>26</v>
      </c>
      <c r="C23" s="13"/>
      <c r="D23" s="14"/>
      <c r="E23" s="18">
        <v>6</v>
      </c>
      <c r="F23" s="19"/>
      <c r="G23" s="20"/>
    </row>
    <row r="25" spans="1:19" ht="18" x14ac:dyDescent="0.35">
      <c r="A25" s="6" t="s">
        <v>55</v>
      </c>
      <c r="O25" s="6" t="s">
        <v>54</v>
      </c>
    </row>
    <row r="27" spans="1:19" x14ac:dyDescent="0.3">
      <c r="B27" s="8" t="s">
        <v>56</v>
      </c>
      <c r="C27" s="8" t="s">
        <v>57</v>
      </c>
      <c r="D27" s="8" t="s">
        <v>54</v>
      </c>
      <c r="E27" s="8" t="s">
        <v>58</v>
      </c>
      <c r="P27" s="8" t="s">
        <v>56</v>
      </c>
      <c r="Q27" s="8" t="s">
        <v>54</v>
      </c>
      <c r="R27" s="8" t="s">
        <v>63</v>
      </c>
      <c r="S27" s="8" t="s">
        <v>64</v>
      </c>
    </row>
    <row r="28" spans="1:19" x14ac:dyDescent="0.3">
      <c r="B28" s="4">
        <v>1</v>
      </c>
      <c r="C28" s="4">
        <v>248.6</v>
      </c>
      <c r="D28" s="4">
        <v>254.28199999999998</v>
      </c>
      <c r="E28" s="4">
        <f>C28 - D28</f>
        <v>-5.6819999999999879</v>
      </c>
      <c r="P28" s="4">
        <v>49</v>
      </c>
      <c r="Q28" s="4">
        <v>145.41757152442443</v>
      </c>
      <c r="R28" s="4">
        <v>129.54572857271279</v>
      </c>
      <c r="S28" s="4">
        <v>161.28941447613607</v>
      </c>
    </row>
    <row r="29" spans="1:19" x14ac:dyDescent="0.3">
      <c r="B29" s="4">
        <v>2</v>
      </c>
      <c r="C29" s="4">
        <v>245.3</v>
      </c>
      <c r="D29" s="4">
        <v>254.28199999999998</v>
      </c>
      <c r="E29" s="4">
        <f>C29 - D29</f>
        <v>-8.9819999999999709</v>
      </c>
      <c r="P29" s="4">
        <v>50</v>
      </c>
      <c r="Q29" s="4">
        <v>145.85059350229594</v>
      </c>
      <c r="R29" s="4">
        <v>123.91635552623907</v>
      </c>
      <c r="S29" s="4">
        <v>167.7848314783528</v>
      </c>
    </row>
    <row r="30" spans="1:19" x14ac:dyDescent="0.3">
      <c r="B30" s="4">
        <v>3</v>
      </c>
      <c r="C30" s="4">
        <v>240.1</v>
      </c>
      <c r="D30" s="4">
        <v>240.61617321220939</v>
      </c>
      <c r="E30" s="4">
        <f>C30 - D30</f>
        <v>-0.51617321220939516</v>
      </c>
      <c r="P30" s="4">
        <v>51</v>
      </c>
      <c r="Q30" s="4">
        <v>146.28361548016741</v>
      </c>
      <c r="R30" s="4">
        <v>118.89660333707582</v>
      </c>
      <c r="S30" s="4">
        <v>173.67062762325901</v>
      </c>
    </row>
    <row r="31" spans="1:19" x14ac:dyDescent="0.3">
      <c r="B31" s="4">
        <v>4</v>
      </c>
      <c r="C31" s="4">
        <v>251.3</v>
      </c>
      <c r="D31" s="4">
        <v>234.312281327829</v>
      </c>
      <c r="E31" s="4">
        <f>C31 - D31</f>
        <v>16.987718672171013</v>
      </c>
      <c r="P31" s="4">
        <v>52</v>
      </c>
      <c r="Q31" s="4">
        <v>146.71663745803889</v>
      </c>
      <c r="R31" s="4">
        <v>114.12976729775338</v>
      </c>
      <c r="S31" s="4">
        <v>179.3035076183244</v>
      </c>
    </row>
    <row r="32" spans="1:19" x14ac:dyDescent="0.3">
      <c r="B32" s="4">
        <v>5</v>
      </c>
      <c r="C32" s="4">
        <v>233.7</v>
      </c>
      <c r="D32" s="4">
        <v>244.66332319028791</v>
      </c>
      <c r="E32" s="4">
        <f>C32 - D32</f>
        <v>-10.963323190287923</v>
      </c>
      <c r="P32" s="4">
        <v>53</v>
      </c>
      <c r="Q32" s="4">
        <v>147.14965943591039</v>
      </c>
      <c r="R32" s="4">
        <v>109.4687145659164</v>
      </c>
      <c r="S32" s="4">
        <v>184.83060430590439</v>
      </c>
    </row>
    <row r="33" spans="2:19" x14ac:dyDescent="0.3">
      <c r="B33" s="4">
        <v>6</v>
      </c>
      <c r="C33" s="4">
        <v>226</v>
      </c>
      <c r="D33" s="4">
        <v>229.70225037172972</v>
      </c>
      <c r="E33" s="4">
        <f>C33 - D33</f>
        <v>-3.7022503717297184</v>
      </c>
      <c r="P33" s="4">
        <v>54</v>
      </c>
      <c r="Q33" s="4">
        <v>147.58268141378187</v>
      </c>
      <c r="R33" s="4">
        <v>104.83841015978385</v>
      </c>
      <c r="S33" s="4">
        <v>190.32695266777989</v>
      </c>
    </row>
    <row r="34" spans="2:19" x14ac:dyDescent="0.3">
      <c r="B34" s="4">
        <v>7</v>
      </c>
      <c r="C34" s="4">
        <v>230.65</v>
      </c>
      <c r="D34" s="4">
        <v>220.7966660461957</v>
      </c>
      <c r="E34" s="4">
        <f>C34 - D34</f>
        <v>9.8533339538043094</v>
      </c>
    </row>
    <row r="35" spans="2:19" x14ac:dyDescent="0.3">
      <c r="B35" s="4">
        <v>8</v>
      </c>
      <c r="C35" s="4">
        <v>242.6</v>
      </c>
      <c r="D35" s="4">
        <v>224.52700819642615</v>
      </c>
      <c r="E35" s="4">
        <f>C35 - D35</f>
        <v>18.072991803573842</v>
      </c>
    </row>
    <row r="36" spans="2:19" x14ac:dyDescent="0.3">
      <c r="B36" s="4">
        <v>9</v>
      </c>
      <c r="C36" s="4">
        <v>217.1</v>
      </c>
      <c r="D36" s="4">
        <v>236.87987825483077</v>
      </c>
      <c r="E36" s="4">
        <f>C36 - D36</f>
        <v>-19.779878254830777</v>
      </c>
    </row>
    <row r="37" spans="2:19" x14ac:dyDescent="0.3">
      <c r="B37" s="4">
        <v>10</v>
      </c>
      <c r="C37" s="4">
        <v>208.7</v>
      </c>
      <c r="D37" s="4">
        <v>214.56203597166575</v>
      </c>
      <c r="E37" s="4">
        <f>C37 - D37</f>
        <v>-5.8620359716657617</v>
      </c>
    </row>
    <row r="38" spans="2:19" x14ac:dyDescent="0.3">
      <c r="B38" s="4">
        <v>11</v>
      </c>
      <c r="C38" s="4">
        <v>200.25</v>
      </c>
      <c r="D38" s="4">
        <v>203.9492008361369</v>
      </c>
      <c r="E38" s="4">
        <f>C38 - D38</f>
        <v>-3.699200836136896</v>
      </c>
    </row>
    <row r="39" spans="2:19" x14ac:dyDescent="0.3">
      <c r="B39" s="4">
        <v>12</v>
      </c>
      <c r="C39" s="4">
        <v>183.05</v>
      </c>
      <c r="D39" s="4">
        <v>194.93395841349172</v>
      </c>
      <c r="E39" s="4">
        <f>C39 - D39</f>
        <v>-11.883958413491712</v>
      </c>
    </row>
    <row r="40" spans="2:19" x14ac:dyDescent="0.3">
      <c r="B40" s="4">
        <v>13</v>
      </c>
      <c r="C40" s="4">
        <v>184.15</v>
      </c>
      <c r="D40" s="4">
        <v>177.81807413514309</v>
      </c>
      <c r="E40" s="4">
        <f>C40 - D40</f>
        <v>6.3319258648569132</v>
      </c>
    </row>
    <row r="41" spans="2:19" x14ac:dyDescent="0.3">
      <c r="B41" s="4">
        <v>14</v>
      </c>
      <c r="C41" s="4">
        <v>170.85</v>
      </c>
      <c r="D41" s="4">
        <v>177.1337248410986</v>
      </c>
      <c r="E41" s="4">
        <f>C41 - D41</f>
        <v>-6.2837248410986035</v>
      </c>
    </row>
    <row r="42" spans="2:19" x14ac:dyDescent="0.3">
      <c r="B42" s="4">
        <v>15</v>
      </c>
      <c r="C42" s="4">
        <v>181.6</v>
      </c>
      <c r="D42" s="4">
        <v>164.91877401773246</v>
      </c>
      <c r="E42" s="4">
        <f>C42 - D42</f>
        <v>16.681225982267534</v>
      </c>
    </row>
    <row r="43" spans="2:19" x14ac:dyDescent="0.3">
      <c r="B43" s="4">
        <v>16</v>
      </c>
      <c r="C43" s="4">
        <v>182.25</v>
      </c>
      <c r="D43" s="4">
        <v>174.10982928119395</v>
      </c>
      <c r="E43" s="4">
        <f>C43 - D43</f>
        <v>8.140170718806047</v>
      </c>
    </row>
    <row r="44" spans="2:19" x14ac:dyDescent="0.3">
      <c r="B44" s="4">
        <v>17</v>
      </c>
      <c r="C44" s="4">
        <v>175.75</v>
      </c>
      <c r="D44" s="4">
        <v>176.47846045484962</v>
      </c>
      <c r="E44" s="4">
        <f>C44 - D44</f>
        <v>-0.72846045484962474</v>
      </c>
    </row>
    <row r="45" spans="2:19" x14ac:dyDescent="0.3">
      <c r="B45" s="4">
        <v>18</v>
      </c>
      <c r="C45" s="4">
        <v>164.95</v>
      </c>
      <c r="D45" s="4">
        <v>171.03411015706604</v>
      </c>
      <c r="E45" s="4">
        <f>C45 - D45</f>
        <v>-6.0841101570660499</v>
      </c>
    </row>
    <row r="46" spans="2:19" x14ac:dyDescent="0.3">
      <c r="B46" s="4">
        <v>19</v>
      </c>
      <c r="C46" s="4">
        <v>160.05000000000001</v>
      </c>
      <c r="D46" s="4">
        <v>160.42349141646673</v>
      </c>
      <c r="E46" s="4">
        <f>C46 - D46</f>
        <v>-0.37349141646672024</v>
      </c>
    </row>
    <row r="47" spans="2:19" x14ac:dyDescent="0.3">
      <c r="B47" s="4">
        <v>20</v>
      </c>
      <c r="C47" s="4">
        <v>161.5</v>
      </c>
      <c r="D47" s="4">
        <v>154.77685255056068</v>
      </c>
      <c r="E47" s="4">
        <f>C47 - D47</f>
        <v>6.723147449439324</v>
      </c>
    </row>
    <row r="48" spans="2:19" x14ac:dyDescent="0.3">
      <c r="B48" s="4">
        <v>21</v>
      </c>
      <c r="C48" s="4">
        <v>154.05000000000001</v>
      </c>
      <c r="D48" s="4">
        <v>155.86961988342583</v>
      </c>
      <c r="E48" s="4">
        <f>C48 - D48</f>
        <v>-1.8196198834258155</v>
      </c>
    </row>
    <row r="49" spans="2:5" x14ac:dyDescent="0.3">
      <c r="B49" s="4">
        <v>22</v>
      </c>
      <c r="C49" s="4">
        <v>146</v>
      </c>
      <c r="D49" s="4">
        <v>149.34772563593901</v>
      </c>
      <c r="E49" s="4">
        <f>C49 - D49</f>
        <v>-3.347725635939014</v>
      </c>
    </row>
    <row r="50" spans="2:5" x14ac:dyDescent="0.3">
      <c r="B50" s="4">
        <v>23</v>
      </c>
      <c r="C50" s="4">
        <v>144.1</v>
      </c>
      <c r="D50" s="4">
        <v>141.22379722742295</v>
      </c>
      <c r="E50" s="4">
        <f>C50 - D50</f>
        <v>2.8762027725770452</v>
      </c>
    </row>
    <row r="51" spans="2:5" x14ac:dyDescent="0.3">
      <c r="B51" s="4">
        <v>24</v>
      </c>
      <c r="C51" s="4">
        <v>143</v>
      </c>
      <c r="D51" s="4">
        <v>138.77071457556517</v>
      </c>
      <c r="E51" s="4">
        <f>C51 - D51</f>
        <v>4.2292854244348348</v>
      </c>
    </row>
    <row r="52" spans="2:5" x14ac:dyDescent="0.3">
      <c r="B52" s="4">
        <v>25</v>
      </c>
      <c r="C52" s="4">
        <v>142.94999999999999</v>
      </c>
      <c r="D52" s="4">
        <v>137.83660760251712</v>
      </c>
      <c r="E52" s="4">
        <f>C52 - D52</f>
        <v>5.113392397482869</v>
      </c>
    </row>
    <row r="53" spans="2:5" x14ac:dyDescent="0.3">
      <c r="B53" s="4">
        <v>26</v>
      </c>
      <c r="C53" s="4">
        <v>147.25</v>
      </c>
      <c r="D53" s="4">
        <v>138.08157414876956</v>
      </c>
      <c r="E53" s="4">
        <f>C53 - D53</f>
        <v>9.1684258512304382</v>
      </c>
    </row>
    <row r="54" spans="2:5" x14ac:dyDescent="0.3">
      <c r="B54" s="4">
        <v>27</v>
      </c>
      <c r="C54" s="4">
        <v>148.9</v>
      </c>
      <c r="D54" s="4">
        <v>142.60036327239513</v>
      </c>
      <c r="E54" s="4">
        <f>C54 - D54</f>
        <v>6.2996367276048773</v>
      </c>
    </row>
    <row r="55" spans="2:5" x14ac:dyDescent="0.3">
      <c r="B55" s="4">
        <v>28</v>
      </c>
      <c r="C55" s="4">
        <v>142.75</v>
      </c>
      <c r="D55" s="4">
        <v>145.11069755789131</v>
      </c>
      <c r="E55" s="4">
        <f>C55 - D55</f>
        <v>-2.3606975578913136</v>
      </c>
    </row>
    <row r="56" spans="2:5" x14ac:dyDescent="0.3">
      <c r="B56" s="4">
        <v>29</v>
      </c>
      <c r="C56" s="4">
        <v>132.30000000000001</v>
      </c>
      <c r="D56" s="4">
        <v>139.86060628374523</v>
      </c>
      <c r="E56" s="4">
        <f>C56 - D56</f>
        <v>-7.5606062837452157</v>
      </c>
    </row>
    <row r="57" spans="2:5" x14ac:dyDescent="0.3">
      <c r="B57" s="4">
        <v>30</v>
      </c>
      <c r="C57" s="4">
        <v>134.5</v>
      </c>
      <c r="D57" s="4">
        <v>129.46320991284807</v>
      </c>
      <c r="E57" s="4">
        <f>C57 - D57</f>
        <v>5.0367900871519282</v>
      </c>
    </row>
    <row r="58" spans="2:5" x14ac:dyDescent="0.3">
      <c r="B58" s="4">
        <v>31</v>
      </c>
      <c r="C58" s="4">
        <v>130.25</v>
      </c>
      <c r="D58" s="4">
        <v>130.48145439379385</v>
      </c>
      <c r="E58" s="4">
        <f>C58 - D58</f>
        <v>-0.2314543937938538</v>
      </c>
    </row>
    <row r="59" spans="2:5" x14ac:dyDescent="0.3">
      <c r="B59" s="4">
        <v>32</v>
      </c>
      <c r="C59" s="4">
        <v>123.15</v>
      </c>
      <c r="D59" s="4">
        <v>126.87452315079472</v>
      </c>
      <c r="E59" s="4">
        <f>C59 - D59</f>
        <v>-3.7245231507947096</v>
      </c>
    </row>
    <row r="60" spans="2:5" x14ac:dyDescent="0.3">
      <c r="B60" s="4">
        <v>33</v>
      </c>
      <c r="C60" s="4">
        <v>116</v>
      </c>
      <c r="D60" s="4">
        <v>119.91738684510599</v>
      </c>
      <c r="E60" s="4">
        <f>C60 - D60</f>
        <v>-3.9173868451059946</v>
      </c>
    </row>
    <row r="61" spans="2:5" x14ac:dyDescent="0.3">
      <c r="B61" s="4">
        <v>34</v>
      </c>
      <c r="C61" s="4">
        <v>104</v>
      </c>
      <c r="D61" s="4">
        <v>112.48058732481957</v>
      </c>
      <c r="E61" s="4">
        <f>C61 - D61</f>
        <v>-8.4805873248195667</v>
      </c>
    </row>
    <row r="62" spans="2:5" x14ac:dyDescent="0.3">
      <c r="B62" s="4">
        <v>35</v>
      </c>
      <c r="C62" s="4">
        <v>112.5</v>
      </c>
      <c r="D62" s="4">
        <v>100.3802099230885</v>
      </c>
      <c r="E62" s="4">
        <f>C62 - D62</f>
        <v>12.119790076911499</v>
      </c>
    </row>
    <row r="63" spans="2:5" x14ac:dyDescent="0.3">
      <c r="B63" s="4">
        <v>36</v>
      </c>
      <c r="C63" s="4">
        <v>123.8</v>
      </c>
      <c r="D63" s="4">
        <v>107.25599749600707</v>
      </c>
      <c r="E63" s="4">
        <f>C63 - D63</f>
        <v>16.544002503992928</v>
      </c>
    </row>
    <row r="64" spans="2:5" x14ac:dyDescent="0.3">
      <c r="B64" s="4">
        <v>37</v>
      </c>
      <c r="C64" s="4">
        <v>125.5</v>
      </c>
      <c r="D64" s="4">
        <v>119.31400620996699</v>
      </c>
      <c r="E64" s="4">
        <f>C64 - D64</f>
        <v>6.1859937900330095</v>
      </c>
    </row>
    <row r="65" spans="2:5" x14ac:dyDescent="0.3">
      <c r="B65" s="4">
        <v>38</v>
      </c>
      <c r="C65" s="4">
        <v>128.4</v>
      </c>
      <c r="D65" s="4">
        <v>122.80561310617887</v>
      </c>
      <c r="E65" s="4">
        <f>C65 - D65</f>
        <v>5.5943868938211381</v>
      </c>
    </row>
    <row r="66" spans="2:5" x14ac:dyDescent="0.3">
      <c r="B66" s="4">
        <v>39</v>
      </c>
      <c r="C66" s="4">
        <v>129.6</v>
      </c>
      <c r="D66" s="4">
        <v>126.22404790172283</v>
      </c>
      <c r="E66" s="4">
        <f>C66 - D66</f>
        <v>3.3759520982771676</v>
      </c>
    </row>
    <row r="67" spans="2:5" x14ac:dyDescent="0.3">
      <c r="B67" s="4">
        <v>40</v>
      </c>
      <c r="C67" s="4">
        <v>132.30000000000001</v>
      </c>
      <c r="D67" s="4">
        <v>127.97060726133549</v>
      </c>
      <c r="E67" s="4">
        <f>C67 - D67</f>
        <v>4.3293927386645237</v>
      </c>
    </row>
    <row r="68" spans="2:5" x14ac:dyDescent="0.3">
      <c r="B68" s="4">
        <v>41</v>
      </c>
      <c r="C68" s="4">
        <v>128.15</v>
      </c>
      <c r="D68" s="4">
        <v>130.89462444824781</v>
      </c>
      <c r="E68" s="4">
        <f>C68 - D68</f>
        <v>-2.744624448247805</v>
      </c>
    </row>
    <row r="69" spans="2:5" x14ac:dyDescent="0.3">
      <c r="B69" s="4">
        <v>42</v>
      </c>
      <c r="C69" s="4">
        <v>140.25</v>
      </c>
      <c r="D69" s="4">
        <v>127.41488485615723</v>
      </c>
      <c r="E69" s="4">
        <f>C69 - D69</f>
        <v>12.835115143842771</v>
      </c>
    </row>
    <row r="70" spans="2:5" x14ac:dyDescent="0.3">
      <c r="B70" s="4">
        <v>43</v>
      </c>
      <c r="C70" s="4">
        <v>138.15</v>
      </c>
      <c r="D70" s="4">
        <v>138.57782130946995</v>
      </c>
      <c r="E70" s="4">
        <f>C70 - D70</f>
        <v>-0.42782130946994812</v>
      </c>
    </row>
    <row r="71" spans="2:5" x14ac:dyDescent="0.3">
      <c r="B71" s="4">
        <v>44</v>
      </c>
      <c r="C71" s="4">
        <v>142.9</v>
      </c>
      <c r="D71" s="4">
        <v>138.10905859857141</v>
      </c>
      <c r="E71" s="4">
        <f>C71 - D71</f>
        <v>4.7909414014285971</v>
      </c>
    </row>
    <row r="72" spans="2:5" x14ac:dyDescent="0.3">
      <c r="B72" s="4">
        <v>45</v>
      </c>
      <c r="C72" s="4">
        <v>141.25</v>
      </c>
      <c r="D72" s="4">
        <v>142.58419503146763</v>
      </c>
      <c r="E72" s="4">
        <f>C72 - D72</f>
        <v>-1.3341950314676296</v>
      </c>
    </row>
    <row r="73" spans="2:5" x14ac:dyDescent="0.3">
      <c r="B73" s="4">
        <v>46</v>
      </c>
      <c r="C73" s="4">
        <v>142.65</v>
      </c>
      <c r="D73" s="4">
        <v>141.59729908174199</v>
      </c>
      <c r="E73" s="4">
        <f>C73 - D73</f>
        <v>1.0527009182580116</v>
      </c>
    </row>
    <row r="74" spans="2:5" x14ac:dyDescent="0.3">
      <c r="B74" s="4">
        <v>47</v>
      </c>
      <c r="C74" s="4">
        <v>143.68</v>
      </c>
      <c r="D74" s="4">
        <v>142.78119415300213</v>
      </c>
      <c r="E74" s="4">
        <f>C74 - D74</f>
        <v>0.89880584699787391</v>
      </c>
    </row>
    <row r="75" spans="2:5" x14ac:dyDescent="0.3">
      <c r="B75" s="4">
        <v>48</v>
      </c>
      <c r="C75" s="4">
        <v>145.13999999999999</v>
      </c>
      <c r="D75" s="4">
        <v>143.90187530187202</v>
      </c>
      <c r="E75" s="4">
        <f>C75 - D75</f>
        <v>1.2381246981279617</v>
      </c>
    </row>
  </sheetData>
  <mergeCells count="34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B23:D23"/>
    <mergeCell ref="E19:G19"/>
    <mergeCell ref="E20:G20"/>
    <mergeCell ref="E21:G21"/>
    <mergeCell ref="E22:G22"/>
    <mergeCell ref="E23:G23"/>
    <mergeCell ref="E15:G15"/>
    <mergeCell ref="B18:G18"/>
    <mergeCell ref="B19:D19"/>
    <mergeCell ref="B20:D20"/>
    <mergeCell ref="B21:D21"/>
    <mergeCell ref="B22:D22"/>
    <mergeCell ref="B10:G10"/>
    <mergeCell ref="B11:D11"/>
    <mergeCell ref="B12:D12"/>
    <mergeCell ref="B13:D13"/>
    <mergeCell ref="B14:D14"/>
    <mergeCell ref="B15:D15"/>
    <mergeCell ref="E11:G11"/>
    <mergeCell ref="E12:G12"/>
    <mergeCell ref="E13:G13"/>
    <mergeCell ref="E14:G14"/>
  </mergeCells>
  <hyperlinks>
    <hyperlink ref="B5" location="'DoubleExponentialOutput'!$A$8:$A$8" display="Inputs" xr:uid="{E92337C5-40B7-4B2B-936C-E40CC9F85769}"/>
    <hyperlink ref="D5" location="'DoubleExponentialOutput'!$I$8:$I$8" display="Train. Error Measures" xr:uid="{DF9D4E12-3010-4A9C-A4EA-8048CD52BE88}"/>
    <hyperlink ref="F5" location="'DoubleExponentialOutput'!$A$25:$A$25" display="Fitted Model" xr:uid="{403BA488-EE14-41F0-B89E-DC7978A82E75}"/>
    <hyperlink ref="H5" location="'DoubleExponentialOutput'!$O$25:$O$25" display="Forecast" xr:uid="{094F32D7-BC7F-47F7-83AB-CA434F83506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DCAC-D1B7-4C4A-AA96-ABB2B533873A}">
  <dimension ref="B2:N12"/>
  <sheetViews>
    <sheetView showGridLines="0" workbookViewId="0"/>
  </sheetViews>
  <sheetFormatPr defaultRowHeight="14.4" x14ac:dyDescent="0.3"/>
  <cols>
    <col min="2" max="2" width="14.33203125" bestFit="1" customWidth="1"/>
    <col min="3" max="3" width="16.88671875" bestFit="1" customWidth="1"/>
  </cols>
  <sheetData>
    <row r="2" spans="2:14" x14ac:dyDescent="0.3">
      <c r="N2" t="s">
        <v>65</v>
      </c>
    </row>
    <row r="3" spans="2:14" x14ac:dyDescent="0.3">
      <c r="B3" s="5" t="s">
        <v>18</v>
      </c>
      <c r="C3" s="4" t="s">
        <v>60</v>
      </c>
    </row>
    <row r="4" spans="2:14" x14ac:dyDescent="0.3">
      <c r="B4" s="5" t="s">
        <v>19</v>
      </c>
      <c r="C4" s="4"/>
    </row>
    <row r="5" spans="2:14" x14ac:dyDescent="0.3">
      <c r="B5" s="5" t="s">
        <v>20</v>
      </c>
      <c r="C5" s="4" t="b">
        <v>0</v>
      </c>
    </row>
    <row r="6" spans="2:14" x14ac:dyDescent="0.3">
      <c r="B6" s="5" t="s">
        <v>21</v>
      </c>
      <c r="C6" s="4"/>
    </row>
    <row r="7" spans="2:14" x14ac:dyDescent="0.3">
      <c r="B7" s="5" t="s">
        <v>22</v>
      </c>
      <c r="C7" s="4">
        <v>0.87444685201574757</v>
      </c>
    </row>
    <row r="8" spans="2:14" x14ac:dyDescent="0.3">
      <c r="B8" s="5" t="s">
        <v>23</v>
      </c>
      <c r="C8" s="4">
        <v>9.0792565691091648E-2</v>
      </c>
    </row>
    <row r="9" spans="2:14" x14ac:dyDescent="0.3">
      <c r="B9" s="5" t="s">
        <v>24</v>
      </c>
      <c r="C9" s="4"/>
    </row>
    <row r="10" spans="2:14" x14ac:dyDescent="0.3">
      <c r="B10" s="5" t="s">
        <v>25</v>
      </c>
      <c r="C10" s="4">
        <v>0</v>
      </c>
    </row>
    <row r="11" spans="2:14" x14ac:dyDescent="0.3">
      <c r="B11" s="5" t="s">
        <v>26</v>
      </c>
      <c r="C11" s="4">
        <v>6</v>
      </c>
    </row>
    <row r="12" spans="2:14" x14ac:dyDescent="0.3">
      <c r="B12" s="5" t="s">
        <v>27</v>
      </c>
      <c r="C12" s="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E583-5EA8-4C4F-AF73-F944EA01EA4F}">
  <dimension ref="A1"/>
  <sheetViews>
    <sheetView workbookViewId="0">
      <selection activeCell="E23" sqref="E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DoubleExponentialOutput</vt:lpstr>
      <vt:lpstr>DoubleExponential_Stored</vt:lpstr>
      <vt:lpstr>Scatter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Thakar</dc:creator>
  <cp:lastModifiedBy>Rushi Thakar</cp:lastModifiedBy>
  <dcterms:created xsi:type="dcterms:W3CDTF">2017-11-02T14:37:26Z</dcterms:created>
  <dcterms:modified xsi:type="dcterms:W3CDTF">2017-11-02T15:23:15Z</dcterms:modified>
</cp:coreProperties>
</file>