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65304030-65B4-466D-B8AE-4011B963601E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Sheet1!$A$1:$Y$317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6" i="1" l="1"/>
  <c r="X316" i="1"/>
  <c r="T224" i="1"/>
  <c r="T222" i="1"/>
  <c r="T167" i="1"/>
  <c r="T166" i="1"/>
  <c r="T69" i="1"/>
  <c r="T66" i="1"/>
  <c r="T38" i="1"/>
  <c r="T37" i="1"/>
  <c r="L3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2" i="1"/>
  <c r="W3" i="1"/>
  <c r="X3" i="1" s="1"/>
  <c r="W4" i="1"/>
  <c r="X4" i="1" s="1"/>
  <c r="W5" i="1"/>
  <c r="X5" i="1" s="1"/>
  <c r="W6" i="1"/>
  <c r="X6" i="1" s="1"/>
  <c r="T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T34" i="1" s="1"/>
  <c r="W35" i="1"/>
  <c r="X35" i="1" s="1"/>
  <c r="W36" i="1"/>
  <c r="X36" i="1" s="1"/>
  <c r="T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T43" i="1" s="1"/>
  <c r="W44" i="1"/>
  <c r="X44" i="1" s="1"/>
  <c r="T44" i="1" s="1"/>
  <c r="W45" i="1"/>
  <c r="X45" i="1" s="1"/>
  <c r="W46" i="1"/>
  <c r="X46" i="1" s="1"/>
  <c r="T46" i="1" s="1"/>
  <c r="W47" i="1"/>
  <c r="X47" i="1" s="1"/>
  <c r="W48" i="1"/>
  <c r="X48" i="1" s="1"/>
  <c r="W49" i="1"/>
  <c r="X49" i="1" s="1"/>
  <c r="T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T61" i="1" s="1"/>
  <c r="W62" i="1"/>
  <c r="X62" i="1" s="1"/>
  <c r="T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T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T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T115" i="1" s="1"/>
  <c r="W116" i="1"/>
  <c r="X116" i="1" s="1"/>
  <c r="W117" i="1"/>
  <c r="X117" i="1" s="1"/>
  <c r="W118" i="1"/>
  <c r="X118" i="1" s="1"/>
  <c r="W119" i="1"/>
  <c r="X119" i="1" s="1"/>
  <c r="T119" i="1" s="1"/>
  <c r="W120" i="1"/>
  <c r="X120" i="1" s="1"/>
  <c r="T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T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T168" i="1" s="1"/>
  <c r="W169" i="1"/>
  <c r="X169" i="1" s="1"/>
  <c r="T169" i="1" s="1"/>
  <c r="W170" i="1"/>
  <c r="X170" i="1" s="1"/>
  <c r="T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T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T202" i="1" s="1"/>
  <c r="W203" i="1"/>
  <c r="X203" i="1" s="1"/>
  <c r="W204" i="1"/>
  <c r="X204" i="1" s="1"/>
  <c r="T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T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T251" i="1" s="1"/>
  <c r="W252" i="1"/>
  <c r="X252" i="1" s="1"/>
  <c r="W253" i="1"/>
  <c r="X253" i="1" s="1"/>
  <c r="W254" i="1"/>
  <c r="X254" i="1" s="1"/>
  <c r="W255" i="1"/>
  <c r="X255" i="1" s="1"/>
  <c r="W256" i="1"/>
  <c r="X256" i="1" s="1"/>
  <c r="T256" i="1" s="1"/>
  <c r="W257" i="1"/>
  <c r="X257" i="1" s="1"/>
  <c r="T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T289" i="1" s="1"/>
  <c r="W290" i="1"/>
  <c r="X290" i="1" s="1"/>
  <c r="W291" i="1"/>
  <c r="X291" i="1" s="1"/>
  <c r="T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2" i="1"/>
  <c r="X2" i="1" s="1"/>
  <c r="V3" i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9" i="1"/>
  <c r="V40" i="1"/>
  <c r="V41" i="1"/>
  <c r="V42" i="1"/>
  <c r="V45" i="1"/>
  <c r="V47" i="1"/>
  <c r="V48" i="1"/>
  <c r="V50" i="1"/>
  <c r="V51" i="1"/>
  <c r="V52" i="1"/>
  <c r="V53" i="1"/>
  <c r="V54" i="1"/>
  <c r="V55" i="1"/>
  <c r="V56" i="1"/>
  <c r="V57" i="1"/>
  <c r="V58" i="1"/>
  <c r="V59" i="1"/>
  <c r="V60" i="1"/>
  <c r="V63" i="1"/>
  <c r="V64" i="1"/>
  <c r="V65" i="1"/>
  <c r="V67" i="1"/>
  <c r="V68" i="1"/>
  <c r="V70" i="1"/>
  <c r="V71" i="1"/>
  <c r="V72" i="1"/>
  <c r="V73" i="1"/>
  <c r="V74" i="1"/>
  <c r="V75" i="1"/>
  <c r="V76" i="1"/>
  <c r="V77" i="1"/>
  <c r="V78" i="1"/>
  <c r="V79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4" i="1"/>
  <c r="V116" i="1"/>
  <c r="V117" i="1"/>
  <c r="V118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3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3" i="1"/>
  <c r="V225" i="1"/>
  <c r="V226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2" i="1"/>
  <c r="V253" i="1"/>
  <c r="V254" i="1"/>
  <c r="V255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90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2" i="1"/>
  <c r="T316" i="1" l="1"/>
  <c r="V37" i="1"/>
  <c r="V166" i="1"/>
  <c r="V222" i="1"/>
  <c r="V38" i="1"/>
  <c r="V69" i="1"/>
  <c r="V167" i="1"/>
  <c r="V224" i="1"/>
  <c r="V66" i="1"/>
  <c r="V43" i="1"/>
  <c r="V80" i="1"/>
  <c r="V168" i="1"/>
  <c r="V227" i="1"/>
  <c r="V44" i="1"/>
  <c r="V106" i="1"/>
  <c r="V169" i="1"/>
  <c r="V251" i="1"/>
  <c r="V46" i="1"/>
  <c r="V115" i="1"/>
  <c r="V170" i="1"/>
  <c r="V256" i="1"/>
  <c r="V6" i="1"/>
  <c r="V49" i="1"/>
  <c r="V119" i="1"/>
  <c r="V178" i="1"/>
  <c r="V257" i="1"/>
  <c r="V34" i="1"/>
  <c r="V61" i="1"/>
  <c r="V120" i="1"/>
  <c r="V202" i="1"/>
  <c r="V289" i="1"/>
  <c r="V36" i="1"/>
  <c r="V62" i="1"/>
  <c r="V139" i="1"/>
  <c r="V204" i="1"/>
  <c r="V291" i="1"/>
</calcChain>
</file>

<file path=xl/sharedStrings.xml><?xml version="1.0" encoding="utf-8"?>
<sst xmlns="http://schemas.openxmlformats.org/spreadsheetml/2006/main" count="8566" uniqueCount="846">
  <si>
    <t>1000</t>
  </si>
  <si>
    <t>101</t>
  </si>
  <si>
    <t>EM Entrata merci</t>
  </si>
  <si>
    <t>WAVTT16</t>
  </si>
  <si>
    <t>BARRA ACCIAIO AVP TONDO  D. 16</t>
  </si>
  <si>
    <t/>
  </si>
  <si>
    <t>KG</t>
  </si>
  <si>
    <t>M</t>
  </si>
  <si>
    <t>5000072009</t>
  </si>
  <si>
    <t>1</t>
  </si>
  <si>
    <t>1000453</t>
  </si>
  <si>
    <t>EUR</t>
  </si>
  <si>
    <t>WAVTT25</t>
  </si>
  <si>
    <t>BARRA ACCIAIO AVP TONDO  D. 25</t>
  </si>
  <si>
    <t>2</t>
  </si>
  <si>
    <t>WAVTT30</t>
  </si>
  <si>
    <t>BARRA ACCIAIO AVP TONDO  D. 30</t>
  </si>
  <si>
    <t>3</t>
  </si>
  <si>
    <t>WAVTT36</t>
  </si>
  <si>
    <t>BARRA ACCIAIO AVP TONDO Ø36</t>
  </si>
  <si>
    <t>4</t>
  </si>
  <si>
    <t>WOTEE27</t>
  </si>
  <si>
    <t>BARRA OTTONE  OT58  ESAG.27</t>
  </si>
  <si>
    <t>5000071967</t>
  </si>
  <si>
    <t>1000114</t>
  </si>
  <si>
    <t>WAVEE36</t>
  </si>
  <si>
    <t>BARRA ACCIAIO AVP ESAGONALE 36</t>
  </si>
  <si>
    <t>5000071960</t>
  </si>
  <si>
    <t>WAVEE14</t>
  </si>
  <si>
    <t>BARRA ACCIAIO AVP ESAGONALE 14</t>
  </si>
  <si>
    <t>5000071811</t>
  </si>
  <si>
    <t>5</t>
  </si>
  <si>
    <t>WAVEE17</t>
  </si>
  <si>
    <t>BARRA ACCIAIO AVP ESAGONALE 17</t>
  </si>
  <si>
    <t>6</t>
  </si>
  <si>
    <t>WAVEE22</t>
  </si>
  <si>
    <t>BARRA ACCIAIO AVP ESAGONALE 22</t>
  </si>
  <si>
    <t>WAVEE27</t>
  </si>
  <si>
    <t>BARRA ACCIAIO AVP ESAGONALE 27</t>
  </si>
  <si>
    <t>WAVEE32</t>
  </si>
  <si>
    <t>BARRA ACCIAIO AVP ESAGONALE 32</t>
  </si>
  <si>
    <t>WAVEE50</t>
  </si>
  <si>
    <t>BARRA ACCIAIO AVP ESAGONALE 50</t>
  </si>
  <si>
    <t>WAVEE80</t>
  </si>
  <si>
    <t>BARRA ACCIAIO AVP ESAGONALE 80</t>
  </si>
  <si>
    <t>5000071602</t>
  </si>
  <si>
    <t>1000407</t>
  </si>
  <si>
    <t>5000071339</t>
  </si>
  <si>
    <t>WAVEE55</t>
  </si>
  <si>
    <t>BARRA ACCIAIO AVP ESAGONALE 55</t>
  </si>
  <si>
    <t>WAVTT14</t>
  </si>
  <si>
    <t>BARRA ACCIAIO AVP TONDO  D. 14</t>
  </si>
  <si>
    <t>WAAEE22</t>
  </si>
  <si>
    <t>BARRA ACCIAIO A105 ESAGONALE 22</t>
  </si>
  <si>
    <t>5000071092</t>
  </si>
  <si>
    <t>WAVEE24</t>
  </si>
  <si>
    <t>BARRA ACCIAIO AVP ESAGONALE 24</t>
  </si>
  <si>
    <t>11</t>
  </si>
  <si>
    <t>10</t>
  </si>
  <si>
    <t>WAVQQ16</t>
  </si>
  <si>
    <t>BARRA ACCIAIO AVP QUADRO DA 16</t>
  </si>
  <si>
    <t>8</t>
  </si>
  <si>
    <t>WAVQQ25</t>
  </si>
  <si>
    <t>BARRA ACCIAIO AVP QUADRO DA 25</t>
  </si>
  <si>
    <t>9</t>
  </si>
  <si>
    <t>WAVQQ60</t>
  </si>
  <si>
    <t>BARRA ACCIAIO AVP QUADRO DA 60</t>
  </si>
  <si>
    <t>7</t>
  </si>
  <si>
    <t>12</t>
  </si>
  <si>
    <t>13</t>
  </si>
  <si>
    <t>WAVTT40</t>
  </si>
  <si>
    <t>BARRA ACCIAIO AVP TONDO  D. 40</t>
  </si>
  <si>
    <t>WXNTT05</t>
  </si>
  <si>
    <t>BARRA ACCIAIO INOX 304 TONDO Ø5</t>
  </si>
  <si>
    <t>5000071047</t>
  </si>
  <si>
    <t>1000043</t>
  </si>
  <si>
    <t>WXXEE19</t>
  </si>
  <si>
    <t>BARRA ACCIAIO INOX 316 ESAGONALE 19</t>
  </si>
  <si>
    <t>WAAEE41</t>
  </si>
  <si>
    <t>BARRA ACCIAIO A105 ESAGONALE 41</t>
  </si>
  <si>
    <t>5000071037</t>
  </si>
  <si>
    <t>WAVTT100123</t>
  </si>
  <si>
    <t>BARRA ACCIAIO AVP TONDO Ø100 L=123mm</t>
  </si>
  <si>
    <t>PZ</t>
  </si>
  <si>
    <t>5000070961</t>
  </si>
  <si>
    <t>W37TT08</t>
  </si>
  <si>
    <t>BARRA ACCIAIO TRAFILATA FE37 TONDO Ø8</t>
  </si>
  <si>
    <t>W51RR9035138</t>
  </si>
  <si>
    <t>BARRA TRAF. FE510D-S355J2 90x35 TG=138</t>
  </si>
  <si>
    <t>5000070914</t>
  </si>
  <si>
    <t>1001640</t>
  </si>
  <si>
    <t>W37RR6012</t>
  </si>
  <si>
    <t>PIATTO TRAFILATO FE37 60X12</t>
  </si>
  <si>
    <t>5000070909</t>
  </si>
  <si>
    <t>W37TT25</t>
  </si>
  <si>
    <t>BARRA ACCIAIO TRAFILATA FE37 TONDO Ø25</t>
  </si>
  <si>
    <t>W37TT45</t>
  </si>
  <si>
    <t>BARRA ACCIAIO TRAFILATA FE37 TONDO Ø45</t>
  </si>
  <si>
    <t>W37TT75</t>
  </si>
  <si>
    <t>BARRA ACCIAIO TRAFILATA FE37 TONDO Ø75</t>
  </si>
  <si>
    <t>W37TT85</t>
  </si>
  <si>
    <t>BARRA ACCIAIO TRAFILATA FE37 TONDO Ø85</t>
  </si>
  <si>
    <t>W51TT32</t>
  </si>
  <si>
    <t>BARRA ACCIAIO S355J2 TRAFILATO TONDO Ø32</t>
  </si>
  <si>
    <t>WC4TT16</t>
  </si>
  <si>
    <t>BARRA ACCIAIO C45-C45 TONDO Ø16</t>
  </si>
  <si>
    <t>WAATT55</t>
  </si>
  <si>
    <t>BARRA ACCIAIO A105  TONDO  Ø55</t>
  </si>
  <si>
    <t>5000070745</t>
  </si>
  <si>
    <t>5000070486</t>
  </si>
  <si>
    <t>5000070520</t>
  </si>
  <si>
    <t>5000070354</t>
  </si>
  <si>
    <t>WAVEE38</t>
  </si>
  <si>
    <t>BARRA ACCIAIO AVP ESAGONALE 38</t>
  </si>
  <si>
    <t>WAVQQ20</t>
  </si>
  <si>
    <t>BARRA ACCIAIO AVP QUADRO DA 20</t>
  </si>
  <si>
    <t>W37EE46</t>
  </si>
  <si>
    <t>BARRA ACCIAIO FE 37 ESAGONALE 46</t>
  </si>
  <si>
    <t>5000070216</t>
  </si>
  <si>
    <t>W37TT65</t>
  </si>
  <si>
    <t>BARRA ACCIAIO TRAFILATA FE37 TONDO Ø65</t>
  </si>
  <si>
    <t>WC4EE24</t>
  </si>
  <si>
    <t>BARRA ACCIAIO C40-C45 ESAGONALE 24</t>
  </si>
  <si>
    <t>WC4EE36</t>
  </si>
  <si>
    <t>BARRA ACCIAIO C40-C45 ESAGONALE 36</t>
  </si>
  <si>
    <t>WXXEE17</t>
  </si>
  <si>
    <t>BARRA ACCIAIO INOX 316 ESAGONALE 17</t>
  </si>
  <si>
    <t>W51RR7020</t>
  </si>
  <si>
    <t>BARRA ACCIAIO FE510D-S355J2 TRAF. 70x20</t>
  </si>
  <si>
    <t>5000070179</t>
  </si>
  <si>
    <t>WAVTT60</t>
  </si>
  <si>
    <t>BARRA ACCIAIO AVP TONDO  D. 60</t>
  </si>
  <si>
    <t>5000070182</t>
  </si>
  <si>
    <t>5000070040</t>
  </si>
  <si>
    <t>5000070039</t>
  </si>
  <si>
    <t>WAATT50</t>
  </si>
  <si>
    <t>BARRA ACCIAIO A105 TONDO Ø50</t>
  </si>
  <si>
    <t>5000070014</t>
  </si>
  <si>
    <t>WAVEE19</t>
  </si>
  <si>
    <t>BARRA ACCIAIO AVP ESAGONALE 19</t>
  </si>
  <si>
    <t>WAVEE41</t>
  </si>
  <si>
    <t>BARRA ACCIAIO AVP ESAGONALE 41</t>
  </si>
  <si>
    <t>WAVEE46</t>
  </si>
  <si>
    <t>BARRA ACCIAIO AVP ESAGONALE 46</t>
  </si>
  <si>
    <t>5000070015</t>
  </si>
  <si>
    <t>5000069876</t>
  </si>
  <si>
    <t>5000069875</t>
  </si>
  <si>
    <t>WAVTT50</t>
  </si>
  <si>
    <t>BARRA ACCIAIO AVP TONDO  D. 50</t>
  </si>
  <si>
    <t>5000069827</t>
  </si>
  <si>
    <t>5000069733</t>
  </si>
  <si>
    <t>WAAEE32</t>
  </si>
  <si>
    <t>BARRA ACCIAIO A105 ESAGONALE 32</t>
  </si>
  <si>
    <t>5000069593</t>
  </si>
  <si>
    <t>WAPEE17</t>
  </si>
  <si>
    <t>BARRA ACCIAIO PR80 ESAGONALE 17</t>
  </si>
  <si>
    <t>21</t>
  </si>
  <si>
    <t>WAPTT14</t>
  </si>
  <si>
    <t>BARRA ACCIAIO PR80 TONDO 14</t>
  </si>
  <si>
    <t>17</t>
  </si>
  <si>
    <t>WAVEE12</t>
  </si>
  <si>
    <t>BARRA ACCIAIO AVP ESAGONALE 12</t>
  </si>
  <si>
    <t>15</t>
  </si>
  <si>
    <t>16</t>
  </si>
  <si>
    <t>WAVTT20</t>
  </si>
  <si>
    <t>BARRA ACCIAIO AVP TONDO  D. 20</t>
  </si>
  <si>
    <t>19</t>
  </si>
  <si>
    <t>14</t>
  </si>
  <si>
    <t>20</t>
  </si>
  <si>
    <t>WAVTT45</t>
  </si>
  <si>
    <t>BARRA ACCIAIO AVP TONDO  D. 45</t>
  </si>
  <si>
    <t>18</t>
  </si>
  <si>
    <t>WAVTT54</t>
  </si>
  <si>
    <t>BARRA ACCIAIO AVP TONDO  D. 54</t>
  </si>
  <si>
    <t>5000069548</t>
  </si>
  <si>
    <t>5000069202</t>
  </si>
  <si>
    <t>5000069029</t>
  </si>
  <si>
    <t>5000069007</t>
  </si>
  <si>
    <t>5000068966</t>
  </si>
  <si>
    <t>5000068967</t>
  </si>
  <si>
    <t>5000068847</t>
  </si>
  <si>
    <t>5000068578</t>
  </si>
  <si>
    <t>W37RR5008</t>
  </si>
  <si>
    <t>BARRA ACCIAIO FE37 TRAFILATO 50x8</t>
  </si>
  <si>
    <t>W37RR8015</t>
  </si>
  <si>
    <t>BARRA ACCIAIO FE37 TRAFILATO 80x15</t>
  </si>
  <si>
    <t>W37TT40</t>
  </si>
  <si>
    <t>BARRA ACCIAIO TRAFILATA FE37 TONDO Ø40</t>
  </si>
  <si>
    <t>W51QQ100102</t>
  </si>
  <si>
    <t>BARRA ACC S355J2 TRAF QUADRO 100 L=102mm</t>
  </si>
  <si>
    <t>W51QQ30</t>
  </si>
  <si>
    <t>BARRA ACCIAIO FE510 QUADRO DA 30</t>
  </si>
  <si>
    <t>5000068619</t>
  </si>
  <si>
    <t>5000068618</t>
  </si>
  <si>
    <t>5000068451</t>
  </si>
  <si>
    <t>W51RL7020</t>
  </si>
  <si>
    <t>PIATTO LAMINATO FE510-S355J2 70X20</t>
  </si>
  <si>
    <t>5000068336</t>
  </si>
  <si>
    <t>5000068298</t>
  </si>
  <si>
    <t>WAVEE30</t>
  </si>
  <si>
    <t>BARRA ACCIAIO AVP ESAGONALE 30</t>
  </si>
  <si>
    <t>5000068110</t>
  </si>
  <si>
    <t>W37TT20</t>
  </si>
  <si>
    <t>BARRA ACCIAIO TRAFILATA FE37 TONDO Ø20</t>
  </si>
  <si>
    <t>5000068052</t>
  </si>
  <si>
    <t>WAAEE36</t>
  </si>
  <si>
    <t>BARRA ACCIAIO A105 ESAGONALE 36</t>
  </si>
  <si>
    <t>5000067986</t>
  </si>
  <si>
    <t>5000067747</t>
  </si>
  <si>
    <t>5000067475</t>
  </si>
  <si>
    <t>5000067375</t>
  </si>
  <si>
    <t>5000067332</t>
  </si>
  <si>
    <t>5000067293</t>
  </si>
  <si>
    <t>5000067261</t>
  </si>
  <si>
    <t>WAPEE10</t>
  </si>
  <si>
    <t>BARRA ACCIAIO PR80 ESAGONALE 10</t>
  </si>
  <si>
    <t>5000067160</t>
  </si>
  <si>
    <t>5000067158</t>
  </si>
  <si>
    <t>5000067159</t>
  </si>
  <si>
    <t>WAVTT34</t>
  </si>
  <si>
    <t>BARRA ACCIAIO AVP TONDO  D. 34</t>
  </si>
  <si>
    <t>5000066881</t>
  </si>
  <si>
    <t>5000066866</t>
  </si>
  <si>
    <t>5000066735</t>
  </si>
  <si>
    <t>5000066604</t>
  </si>
  <si>
    <t>5000066605</t>
  </si>
  <si>
    <t>WAAEE27</t>
  </si>
  <si>
    <t>BARRA ACCIAIO A105 ESAGONALE 27</t>
  </si>
  <si>
    <t>5000066380</t>
  </si>
  <si>
    <t>5000066379</t>
  </si>
  <si>
    <t>W51TT50</t>
  </si>
  <si>
    <t>BARRA ACCIAIO S355J2 TRAFILATO TONDO Ø50</t>
  </si>
  <si>
    <t>5000066351</t>
  </si>
  <si>
    <t>5000066350</t>
  </si>
  <si>
    <t>W37RR5015</t>
  </si>
  <si>
    <t>BARRA ACCIAIO FE37 TRAFILATO 50X15</t>
  </si>
  <si>
    <t>5000066268</t>
  </si>
  <si>
    <t>5000066128</t>
  </si>
  <si>
    <t>5000065946</t>
  </si>
  <si>
    <t>5000065898</t>
  </si>
  <si>
    <t>5000065900</t>
  </si>
  <si>
    <t>5000065899</t>
  </si>
  <si>
    <t>5000065873</t>
  </si>
  <si>
    <t>5000065874</t>
  </si>
  <si>
    <t>5000065845</t>
  </si>
  <si>
    <t>W37RR5010</t>
  </si>
  <si>
    <t>BARRA ACCIAIO FE37 TRAFILATO 50x10</t>
  </si>
  <si>
    <t>5000065778</t>
  </si>
  <si>
    <t>W37TT11025</t>
  </si>
  <si>
    <t>BARRA ACC TRAFIL FE37 TONDO Ø110 L=25mm</t>
  </si>
  <si>
    <t>5000065779</t>
  </si>
  <si>
    <t>5000065635</t>
  </si>
  <si>
    <t>5000065636</t>
  </si>
  <si>
    <t>5000065540</t>
  </si>
  <si>
    <t>5000065426</t>
  </si>
  <si>
    <t>5000065215</t>
  </si>
  <si>
    <t>5000064952</t>
  </si>
  <si>
    <t>W37TT32</t>
  </si>
  <si>
    <t>BARRA ACCIAIO TRAFILATA FE37 TONDO Ø32</t>
  </si>
  <si>
    <t>5000064951</t>
  </si>
  <si>
    <t>WAVQQ50</t>
  </si>
  <si>
    <t>BARRA ACCIAIO AVP QUADRO DA 50</t>
  </si>
  <si>
    <t>5000064818</t>
  </si>
  <si>
    <t>5000064796</t>
  </si>
  <si>
    <t>WAVEE10</t>
  </si>
  <si>
    <t>BARRA ACCIAIO AVP ESAGONALE 10</t>
  </si>
  <si>
    <t>5000064797</t>
  </si>
  <si>
    <t>WAVTT22</t>
  </si>
  <si>
    <t>BARRA ACCIAIO AVP TONDO  D. 22</t>
  </si>
  <si>
    <t>WAVTT24</t>
  </si>
  <si>
    <t>BARRA ACCIAIO AVP TONDO  D. 24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</si>
  <si>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</si>
  <si>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</si>
  <si>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</si>
  <si>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</si>
  <si>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</si>
  <si>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</si>
  <si>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</si>
  <si>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</si>
  <si>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</si>
  <si>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</si>
  <si>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</si>
  <si>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</si>
  <si>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</si>
  <si>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</si>
  <si>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</si>
  <si>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</si>
  <si>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</si>
  <si>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</si>
  <si>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</si>
  <si>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</si>
  <si>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</si>
  <si>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</si>
  <si>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</si>
  <si>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</si>
  <si>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</si>
  <si>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</si>
  <si>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</si>
  <si>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</si>
  <si>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</si>
  <si>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</si>
  <si>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</si>
  <si>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</si>
  <si>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</si>
  <si>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</si>
  <si>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</si>
  <si>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</si>
  <si>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</si>
  <si>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</si>
  <si>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</si>
  <si>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</si>
  <si>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</si>
  <si>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</si>
  <si>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</si>
  <si>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0001000270</t>
  </si>
  <si>
    <t>X</t>
  </si>
  <si>
    <t>TAF METAL S.R.L.</t>
  </si>
  <si>
    <t>WAVEE15</t>
  </si>
  <si>
    <t>BARRA ACCIAIO AVP ESAGONALE 15</t>
  </si>
  <si>
    <t>170000001</t>
  </si>
  <si>
    <t>Barre AVP esagono</t>
  </si>
  <si>
    <t>4500005457</t>
  </si>
  <si>
    <t>WAVEE21</t>
  </si>
  <si>
    <t>BARRA ACCIAIO AVP ESAGONALE 21</t>
  </si>
  <si>
    <t>4500007004</t>
  </si>
  <si>
    <t>WAVEE26</t>
  </si>
  <si>
    <t>BARRA ACCIAIO AVP ESAGONALE 26</t>
  </si>
  <si>
    <t>WAVQQ12</t>
  </si>
  <si>
    <t>BARRA ACCIAIO AVP QUADRO DA 12</t>
  </si>
  <si>
    <t>170020001</t>
  </si>
  <si>
    <t>Barre AVP Quadro</t>
  </si>
  <si>
    <t>4500006763</t>
  </si>
  <si>
    <t>WAVQQ30</t>
  </si>
  <si>
    <t>BARRA ACCIAIO AVP QUADRO DA 30</t>
  </si>
  <si>
    <t>WAVTT08</t>
  </si>
  <si>
    <t>BARRA ACCIAIO AVP TONDO  D. 8</t>
  </si>
  <si>
    <t>170010001</t>
  </si>
  <si>
    <t>Barre AVP tondo</t>
  </si>
  <si>
    <t>4500001379</t>
  </si>
  <si>
    <t>WAVTT26</t>
  </si>
  <si>
    <t>SOSTITUIRE CON DIAMETRO DIVERSO</t>
  </si>
  <si>
    <t>4500004220</t>
  </si>
  <si>
    <t>WAVTT29</t>
  </si>
  <si>
    <t>BARRA ACCIAIO AVP TONDO  D. 29</t>
  </si>
  <si>
    <t>WAVTT43</t>
  </si>
  <si>
    <t>BARRA ACCIAIO AVP TONDO  D. 43</t>
  </si>
  <si>
    <t>0001000177</t>
  </si>
  <si>
    <t>EX METALTUBI SRL</t>
  </si>
  <si>
    <t>W37RL11025</t>
  </si>
  <si>
    <t>BARRA ACCIAIO FE37 TRAFIL/LAMIN 110 X 25</t>
  </si>
  <si>
    <t>170030001</t>
  </si>
  <si>
    <t>Piatto Trafilato Fe</t>
  </si>
  <si>
    <t>4500005736</t>
  </si>
  <si>
    <t>W37RR11025</t>
  </si>
  <si>
    <t>BARRA ACCIAIO FE37 TRAFILATO 110 X 25</t>
  </si>
  <si>
    <t>0001000163</t>
  </si>
  <si>
    <t>EX MARCEGAGLIA SPA</t>
  </si>
  <si>
    <t>W37RL2003</t>
  </si>
  <si>
    <t>PIATTO LAMINATO FE37 20X3</t>
  </si>
  <si>
    <t>01</t>
  </si>
  <si>
    <t>Gruppo merci 1</t>
  </si>
  <si>
    <t>4500012125</t>
  </si>
  <si>
    <t>W37RR5030</t>
  </si>
  <si>
    <t>BARRA ACCIAIO FE37 TRAFILATO 50x30</t>
  </si>
  <si>
    <t>W37TT16</t>
  </si>
  <si>
    <t>BARRA ACCIAIO TRAFILATA FE37 TONDO Ø16</t>
  </si>
  <si>
    <t>170010004</t>
  </si>
  <si>
    <t>Barre FE Tondo</t>
  </si>
  <si>
    <t>4500008420</t>
  </si>
  <si>
    <t>WC4TT120</t>
  </si>
  <si>
    <t>BARRA ACCIAIO C40-C45 TONDO Ø120</t>
  </si>
  <si>
    <t>4500003514</t>
  </si>
  <si>
    <t>WC4TT55</t>
  </si>
  <si>
    <t>BARRA ACCIAIO C40-C45 TONDO Ø55</t>
  </si>
  <si>
    <t>0001000252</t>
  </si>
  <si>
    <t>SIDERSERVICE SRL</t>
  </si>
  <si>
    <t>W37RL2005</t>
  </si>
  <si>
    <t>PIATTO LAMINATO FE37 20X5</t>
  </si>
  <si>
    <t>4500000750</t>
  </si>
  <si>
    <t>W37RL3006</t>
  </si>
  <si>
    <t>PIATTO LAMINATO FE37 30X6</t>
  </si>
  <si>
    <t>W37RL4005</t>
  </si>
  <si>
    <t>PIATTO LAMINATO FE37 40X5</t>
  </si>
  <si>
    <t>4500003507</t>
  </si>
  <si>
    <t>0001000296</t>
  </si>
  <si>
    <t>VALCOM'S SPA</t>
  </si>
  <si>
    <t>WALTT608210</t>
  </si>
  <si>
    <t>TONDO ALLUMINIO LEGA 6082 Ø10</t>
  </si>
  <si>
    <t>WALTT608218</t>
  </si>
  <si>
    <t>BARRA ALLUMINIO LEGA 6082 Ø18</t>
  </si>
  <si>
    <t>W37RL3005</t>
  </si>
  <si>
    <t>PIATTO LAMINATO FE37 30X5</t>
  </si>
  <si>
    <t>4500000779</t>
  </si>
  <si>
    <t>W37EE17</t>
  </si>
  <si>
    <t>BARRA ACCIAIO FE37 ESAGONALE 17</t>
  </si>
  <si>
    <t>170000004</t>
  </si>
  <si>
    <t>Barre FE Esagono</t>
  </si>
  <si>
    <t>4500190114</t>
  </si>
  <si>
    <t>WAVEE42</t>
  </si>
  <si>
    <t>BARRA ACCIAIO AVP ESAGONALE 42</t>
  </si>
  <si>
    <t>4500002008</t>
  </si>
  <si>
    <t>WAVEE13</t>
  </si>
  <si>
    <t>BARRA ACCIAIO AVP ESAGONALE 13</t>
  </si>
  <si>
    <t>4500002812</t>
  </si>
  <si>
    <t>W37RR4025</t>
  </si>
  <si>
    <t>BARRA ACCIAIO FE37 TRAFILATO  40X25</t>
  </si>
  <si>
    <t>4500009929</t>
  </si>
  <si>
    <t>W37RL5012</t>
  </si>
  <si>
    <t>PIATTO LAMINATO FE37 50X12</t>
  </si>
  <si>
    <t>4500002493</t>
  </si>
  <si>
    <t>W37RL4010</t>
  </si>
  <si>
    <t>PIATTO LAMINATO FE37 40X10</t>
  </si>
  <si>
    <t>4500003517</t>
  </si>
  <si>
    <t>0001000453</t>
  </si>
  <si>
    <t>RODACCIAI SPA</t>
  </si>
  <si>
    <t>WAAEE38</t>
  </si>
  <si>
    <t>BARRA ACCIAIO A105 ESAGONALE 38</t>
  </si>
  <si>
    <t>170000002</t>
  </si>
  <si>
    <t>Barre A105 esagono</t>
  </si>
  <si>
    <t>4500003637</t>
  </si>
  <si>
    <t>W37RR7025</t>
  </si>
  <si>
    <t>PIATTO TRAFILATO FE37 70X25</t>
  </si>
  <si>
    <t>4500004385</t>
  </si>
  <si>
    <t>W37EE22</t>
  </si>
  <si>
    <t>BARRA ACCIAIO FE37 ESAGONALE 22</t>
  </si>
  <si>
    <t>4500032705</t>
  </si>
  <si>
    <t>0001000536</t>
  </si>
  <si>
    <t>PAPANI ACCIAI SRL</t>
  </si>
  <si>
    <t>WAATT28</t>
  </si>
  <si>
    <t>BARRA ACCIAIO A105  TONDO  Ø28</t>
  </si>
  <si>
    <t>170010002</t>
  </si>
  <si>
    <t>Barre A105 Tondo</t>
  </si>
  <si>
    <t>4500006556</t>
  </si>
  <si>
    <t>WAATT34</t>
  </si>
  <si>
    <t>BARRA ACCIAIO A105  TONDO  Ø34</t>
  </si>
  <si>
    <t>4500018962</t>
  </si>
  <si>
    <t>WAATT22</t>
  </si>
  <si>
    <t>BARRA ACCIAIO A105  TONDO  Ø22</t>
  </si>
  <si>
    <t>4500210227</t>
  </si>
  <si>
    <t>4500209408</t>
  </si>
  <si>
    <t>4500208278</t>
  </si>
  <si>
    <t>W37RR13015</t>
  </si>
  <si>
    <t>PIATTO TRAFILATO FE37 130X15</t>
  </si>
  <si>
    <t>4500008419</t>
  </si>
  <si>
    <t>W37RR6008</t>
  </si>
  <si>
    <t>PIATTO TRAFILATO FE37 RETTANGOLARE 60X8</t>
  </si>
  <si>
    <t>4500018467</t>
  </si>
  <si>
    <t>W37RR10010</t>
  </si>
  <si>
    <t>PIATTO TRAFILATO FE37 RETTANG  100X10</t>
  </si>
  <si>
    <t>W37RR3006</t>
  </si>
  <si>
    <t>PIATTO TRAFILATO FE37 RETTANGOLARE 30X6</t>
  </si>
  <si>
    <t>0001000099</t>
  </si>
  <si>
    <t>FERLAT ACCIAI SPA</t>
  </si>
  <si>
    <t>W37QQ60</t>
  </si>
  <si>
    <t>BARRA ACCIAIO Fe37 QUADRO DA 60</t>
  </si>
  <si>
    <t>170020004</t>
  </si>
  <si>
    <t>Barre FE quadro</t>
  </si>
  <si>
    <t>4500009237</t>
  </si>
  <si>
    <t>W37RR4010</t>
  </si>
  <si>
    <t>PIATTO TRAFILATO FE37 40X10</t>
  </si>
  <si>
    <t>4500036124</t>
  </si>
  <si>
    <t>4500209759</t>
  </si>
  <si>
    <t>4500208281</t>
  </si>
  <si>
    <t>W37RR2530</t>
  </si>
  <si>
    <t>BARRA ACCIAIO FE37 TRAFILATO 25*30</t>
  </si>
  <si>
    <t>4500016627</t>
  </si>
  <si>
    <t>W37RR7012</t>
  </si>
  <si>
    <t>PIATTO TRAFILATO FE37 70X12</t>
  </si>
  <si>
    <t>4500021222</t>
  </si>
  <si>
    <t>0001000175</t>
  </si>
  <si>
    <t>METALFER SPA</t>
  </si>
  <si>
    <t>W37RL1505</t>
  </si>
  <si>
    <t>PIATTO LAMINATO FE37 15X5</t>
  </si>
  <si>
    <t>WC4TT22</t>
  </si>
  <si>
    <t>BARRA ACCIAIO C45-C45 TONDO Ø22</t>
  </si>
  <si>
    <t>W37TT90</t>
  </si>
  <si>
    <t>BARRA ACCIAIO TRAFILATA FE37 TONDO Ø90</t>
  </si>
  <si>
    <t>4500127894</t>
  </si>
  <si>
    <t>WAAEE19</t>
  </si>
  <si>
    <t>BARRA ACCIAIO A105 ESAGONALE 19</t>
  </si>
  <si>
    <t>4500195252</t>
  </si>
  <si>
    <t>WAAEE17</t>
  </si>
  <si>
    <t>BARRA ACCIAIO A105 ESAGONALE 17</t>
  </si>
  <si>
    <t>4500037252</t>
  </si>
  <si>
    <t>WAAEE24</t>
  </si>
  <si>
    <t>BARRA ACCIAIO A105 ESAGONALE 24</t>
  </si>
  <si>
    <t>4500162884</t>
  </si>
  <si>
    <t>4500200742</t>
  </si>
  <si>
    <t>WAATT14</t>
  </si>
  <si>
    <t>BARRA ACCIAIO A105  TONDO  Ø14</t>
  </si>
  <si>
    <t>4500193641</t>
  </si>
  <si>
    <t>WAATT16</t>
  </si>
  <si>
    <t>BARRA ACCIAIO A105  TONDO  Ø16</t>
  </si>
  <si>
    <t>4500209662</t>
  </si>
  <si>
    <t>0001000043</t>
  </si>
  <si>
    <t>BRONZINOX S.R.L.</t>
  </si>
  <si>
    <t>WXXTT15</t>
  </si>
  <si>
    <t>BARRA ACCIAIO INOX 316 TONDO Ø15</t>
  </si>
  <si>
    <t>4500032093</t>
  </si>
  <si>
    <t>W37TT05</t>
  </si>
  <si>
    <t>BARRA ACCIAIO TRAFILATA FE37 TONDO Ø5</t>
  </si>
  <si>
    <t>4500207101</t>
  </si>
  <si>
    <t>WAVQQ40</t>
  </si>
  <si>
    <t>BARRA ACCIAIO AVP QUADRO DA 40</t>
  </si>
  <si>
    <t>4500172977</t>
  </si>
  <si>
    <t>4500203081</t>
  </si>
  <si>
    <t>WAVTT12</t>
  </si>
  <si>
    <t>BARRA ACCIAIO AVP TONDO  D. 12</t>
  </si>
  <si>
    <t>4500178655</t>
  </si>
  <si>
    <t>4500204887</t>
  </si>
  <si>
    <t>WAVTT42</t>
  </si>
  <si>
    <t>BARRA ACCIAIO AVP TONDO  D. 42</t>
  </si>
  <si>
    <t>4500039870</t>
  </si>
  <si>
    <t>0001000407</t>
  </si>
  <si>
    <t>METALLURGICA VENETA SPA</t>
  </si>
  <si>
    <t>WAPEE14</t>
  </si>
  <si>
    <t>BARRA ACCIAIO PR80 ESAGONALE 14</t>
  </si>
  <si>
    <t>170000003</t>
  </si>
  <si>
    <t>Barre PR80 esagono</t>
  </si>
  <si>
    <t>4500086416</t>
  </si>
  <si>
    <t>W37TT55</t>
  </si>
  <si>
    <t>BARRA ACCIAIO TRAFILATA FE37 TONDO Ø55</t>
  </si>
  <si>
    <t>4500108239</t>
  </si>
  <si>
    <t>W37TT50</t>
  </si>
  <si>
    <t>BARRA ACCIAIO TRAFILATA FE37 TONDO Ø50</t>
  </si>
  <si>
    <t>4500090747</t>
  </si>
  <si>
    <t>W37TT14</t>
  </si>
  <si>
    <t>BARRA ACCIAIO TRAFILATA FE37 TONDO Ø14</t>
  </si>
  <si>
    <t>W37TT12</t>
  </si>
  <si>
    <t>BARRA ACCIAIO TRAFILATA FE37 TONDO Ø12</t>
  </si>
  <si>
    <t>4500106516</t>
  </si>
  <si>
    <t>W37RR6050</t>
  </si>
  <si>
    <t>BARRA ACCIAIO FE37 TRAFILATO 60 X 50</t>
  </si>
  <si>
    <t>4500116981</t>
  </si>
  <si>
    <t>W37RR10025</t>
  </si>
  <si>
    <t>BARRA ACCIAIO FE37 TRAFILATO 100 X 25</t>
  </si>
  <si>
    <t>4500081696</t>
  </si>
  <si>
    <t>W37RL5010</t>
  </si>
  <si>
    <t>PIATTO LAMINATO FE37 50X10</t>
  </si>
  <si>
    <t>W37EE36</t>
  </si>
  <si>
    <t>BARRA ACCIAIO FE 37 ESAGONALE 36</t>
  </si>
  <si>
    <t>4500114609</t>
  </si>
  <si>
    <t>W37EE19</t>
  </si>
  <si>
    <t>BARRA ACCIAIO FE37 ESAGONALE 19</t>
  </si>
  <si>
    <t>0001000808</t>
  </si>
  <si>
    <t>EX METALLURGICA VENETA</t>
  </si>
  <si>
    <t>WAVEE8545</t>
  </si>
  <si>
    <t>BARRA ACCIAIO AVP ESAGONALE CH85 L=45 mm</t>
  </si>
  <si>
    <t>4500207163</t>
  </si>
  <si>
    <t>4500201845</t>
  </si>
  <si>
    <t>WAVTT80</t>
  </si>
  <si>
    <t>BARRA ACCIAIO AVP TONDO  D. 80</t>
  </si>
  <si>
    <t>4500205670</t>
  </si>
  <si>
    <t>4500209291</t>
  </si>
  <si>
    <t>WAVTT19</t>
  </si>
  <si>
    <t>BARRA ACCIAIO AVP TONDO  D. 19</t>
  </si>
  <si>
    <t>4500190870</t>
  </si>
  <si>
    <t>4500195805</t>
  </si>
  <si>
    <t>WAVTT32</t>
  </si>
  <si>
    <t>BARRA ACCIAIO AVP TONDO  D. 32</t>
  </si>
  <si>
    <t>4500171936</t>
  </si>
  <si>
    <t>4500204551</t>
  </si>
  <si>
    <t>4500208771</t>
  </si>
  <si>
    <t>WAVQQ45</t>
  </si>
  <si>
    <t>BARRA ACCIAIO AVP QUADRO DA 45</t>
  </si>
  <si>
    <t>4500072689</t>
  </si>
  <si>
    <t>WAVTT17</t>
  </si>
  <si>
    <t>BARRA ACCIAIO AVP TONDO  D. 17</t>
  </si>
  <si>
    <t>4500062040</t>
  </si>
  <si>
    <t>W37EE24</t>
  </si>
  <si>
    <t>BARRA ACCIAIO FE37 ESAGONALE 24</t>
  </si>
  <si>
    <t>4500107669</t>
  </si>
  <si>
    <t>WAVTT10</t>
  </si>
  <si>
    <t>BARRA ACCIAIO AVP TONDO  D. 10</t>
  </si>
  <si>
    <t>WAVTT65</t>
  </si>
  <si>
    <t>BARRA ACCIAIO AVP TONDO  D. 65</t>
  </si>
  <si>
    <t>4500141547</t>
  </si>
  <si>
    <t>W37RR3010</t>
  </si>
  <si>
    <t>PIATTO TRAFILATO FE37 30X10</t>
  </si>
  <si>
    <t>4500043930</t>
  </si>
  <si>
    <t>W37RR7050</t>
  </si>
  <si>
    <t>BARRA ACCIAIO FE37 TRAFILATO 70 X 50</t>
  </si>
  <si>
    <t>4500044060</t>
  </si>
  <si>
    <t>W37RR6040</t>
  </si>
  <si>
    <t>BARRA ACCIAIO FE37 TRAFILATO 60 X 40</t>
  </si>
  <si>
    <t>4500076749</t>
  </si>
  <si>
    <t>4500205827</t>
  </si>
  <si>
    <t>WAVTT75</t>
  </si>
  <si>
    <t>BARRA ACCIAIO AVP TONDO  D. 75</t>
  </si>
  <si>
    <t>4500111199</t>
  </si>
  <si>
    <t>4500207088</t>
  </si>
  <si>
    <t>WAVEE16</t>
  </si>
  <si>
    <t>BARRA ACCIAIO AVP ESAGONALE 16</t>
  </si>
  <si>
    <t>4500139601</t>
  </si>
  <si>
    <t>WAVTT28</t>
  </si>
  <si>
    <t>BARRA ACCIAIO AVP TONDO  D. 28</t>
  </si>
  <si>
    <t>4500190377</t>
  </si>
  <si>
    <t>WAVQQ35</t>
  </si>
  <si>
    <t>BARRA ACCIAIO AVP QUADRO DA 35</t>
  </si>
  <si>
    <t>4500173165</t>
  </si>
  <si>
    <t>4500191050</t>
  </si>
  <si>
    <t>4500184686</t>
  </si>
  <si>
    <t>WAVQQ22</t>
  </si>
  <si>
    <t>BARRA ACCIAIO AVP QUADRO DA 22</t>
  </si>
  <si>
    <t>4500185283</t>
  </si>
  <si>
    <t>W37EE27</t>
  </si>
  <si>
    <t>BARRA ACCIAIO FE37 ESAGONALE 27</t>
  </si>
  <si>
    <t>4500109929</t>
  </si>
  <si>
    <t>4500196910</t>
  </si>
  <si>
    <t>4500199488</t>
  </si>
  <si>
    <t>WAVTT38</t>
  </si>
  <si>
    <t>BARRA ACCIAIO AVP TONDO  D. 38</t>
  </si>
  <si>
    <t>4500126796</t>
  </si>
  <si>
    <t>W37RR10025150</t>
  </si>
  <si>
    <t>BARRA TRAF. FE37 100x25  TG=150 mm</t>
  </si>
  <si>
    <t>4500094433</t>
  </si>
  <si>
    <t>W37RL3505</t>
  </si>
  <si>
    <t>PIATTO LAMINATO FE37 35 X 5</t>
  </si>
  <si>
    <t>4500107735</t>
  </si>
  <si>
    <t>W37RL4012</t>
  </si>
  <si>
    <t>PIATTO LAMINATO FE37 40X12</t>
  </si>
  <si>
    <t>4500075038</t>
  </si>
  <si>
    <t>W37RL3003</t>
  </si>
  <si>
    <t>PIATTO LAMINATO FE37 30X3</t>
  </si>
  <si>
    <t>4500075327</t>
  </si>
  <si>
    <t>WAVTT90</t>
  </si>
  <si>
    <t>BARRA ACCIAIO AVP TONDO Ø90</t>
  </si>
  <si>
    <t>4500203817</t>
  </si>
  <si>
    <t>W37TT18</t>
  </si>
  <si>
    <t>BARRA ACCIAIO TRAFILATA FE37 TONDO Ø18</t>
  </si>
  <si>
    <t>4500083012</t>
  </si>
  <si>
    <t>W51TR12</t>
  </si>
  <si>
    <t>BARRA ACC. FE510 TONDO Ø12 RETTIF. h7</t>
  </si>
  <si>
    <t>4500076746</t>
  </si>
  <si>
    <t>WC4TR12</t>
  </si>
  <si>
    <t>BARRA ACC. C40/C45 TOND0 Ø12 RETTIF. h7</t>
  </si>
  <si>
    <t>4500077745</t>
  </si>
  <si>
    <t>W37EE41</t>
  </si>
  <si>
    <t>BARRA ACCIAIO FE 37 ESAGONALE 41</t>
  </si>
  <si>
    <t>4500103937</t>
  </si>
  <si>
    <t>WAVTT70</t>
  </si>
  <si>
    <t>BARRA ACCIAIO AVP TONDO  D. 70</t>
  </si>
  <si>
    <t>4500081764</t>
  </si>
  <si>
    <t>4500209977</t>
  </si>
  <si>
    <t>WC4EE17</t>
  </si>
  <si>
    <t>BARRA ACCIAIO C40-C45 ESAGONALE 17</t>
  </si>
  <si>
    <t>WAVEE60</t>
  </si>
  <si>
    <t>BARRA ACCIAIO AVP ESAGONALE 60</t>
  </si>
  <si>
    <t>W37RR9012</t>
  </si>
  <si>
    <t>PIATTO ACCIAIO FE37 TRAFILATO 90x12</t>
  </si>
  <si>
    <t>W37AL4004</t>
  </si>
  <si>
    <t>ANGOLARE LAMINATO FE37 40X40X4</t>
  </si>
  <si>
    <t>4500087441</t>
  </si>
  <si>
    <t>WAVEE70</t>
  </si>
  <si>
    <t>BARRA ACCIAIO AVP ESAGONALE 70</t>
  </si>
  <si>
    <t>4500184685</t>
  </si>
  <si>
    <t>WXNEE22</t>
  </si>
  <si>
    <t>BARRA ACCIAIO INOX 304 ESAGONALE 22</t>
  </si>
  <si>
    <t>WXXTT05</t>
  </si>
  <si>
    <t>BARRA ACCIAIO INOX 316 TONDO Ø5</t>
  </si>
  <si>
    <t>W37EE32</t>
  </si>
  <si>
    <t>BARRA ACCIAIO FE37 ESAGONALE 32</t>
  </si>
  <si>
    <t>4500104107</t>
  </si>
  <si>
    <t>4500208279</t>
  </si>
  <si>
    <t>WC4EE38</t>
  </si>
  <si>
    <t>BARRA ACCIAIO C40-C45 ESAGONALE 38</t>
  </si>
  <si>
    <t>WC4TT45</t>
  </si>
  <si>
    <t>BARRA ACCIAIO C40-C45 TONDO Ø45</t>
  </si>
  <si>
    <t>WC4TT60</t>
  </si>
  <si>
    <t>BARRA ACCIAIO C40-C45 TONDO Ø60</t>
  </si>
  <si>
    <t>WAVEE40</t>
  </si>
  <si>
    <t>BARRA ACCIAIO AVP ESAGONALE 40</t>
  </si>
  <si>
    <t>4500104541</t>
  </si>
  <si>
    <t>W37RR8025</t>
  </si>
  <si>
    <t>BARRA ACCIAIO FE37 TRAFILATO 80x25</t>
  </si>
  <si>
    <t>WXNTT16</t>
  </si>
  <si>
    <t>BARRA ACCIAIO INOX 304 TONDO Ø16</t>
  </si>
  <si>
    <t>WXNEE13</t>
  </si>
  <si>
    <t>BARRA ACCIAIO INOX 304 ESAGONALE 13</t>
  </si>
  <si>
    <t>WXNTT15</t>
  </si>
  <si>
    <t>BARRA ACCIAIO INOX 304 TONDO Ø15</t>
  </si>
  <si>
    <t>4500165281</t>
  </si>
  <si>
    <t>WC4EE32</t>
  </si>
  <si>
    <t>BARRA ACCIAIO C40-C45 ESAGONALE 32</t>
  </si>
  <si>
    <t>4500107272</t>
  </si>
  <si>
    <t>WAVEE85</t>
  </si>
  <si>
    <t>BARRA ACCIAIO AVP ESAGONALE 85</t>
  </si>
  <si>
    <t>4500197146</t>
  </si>
  <si>
    <t>W37RR5035</t>
  </si>
  <si>
    <t>BARRA ACCIAIO FE37 TRAFILATO 50x35</t>
  </si>
  <si>
    <t>W37RR5040</t>
  </si>
  <si>
    <t>BARRA ACCIAIO FE37 TRAFILATO 50x40</t>
  </si>
  <si>
    <t>W51RR10035</t>
  </si>
  <si>
    <t>BARRA ACCIAIO FE510D-S355J2 TRAF. 100X35</t>
  </si>
  <si>
    <t>4500119179</t>
  </si>
  <si>
    <t>WAVQQ80</t>
  </si>
  <si>
    <t>BARRA ACCIAIO AVP QUADRO DA 80</t>
  </si>
  <si>
    <t>170010003</t>
  </si>
  <si>
    <t>Barre PR80 Tondo</t>
  </si>
  <si>
    <t>WC4QQ40</t>
  </si>
  <si>
    <t>BARRA ACCIAIO C40-C45 QUADRO 40</t>
  </si>
  <si>
    <t>4500120068</t>
  </si>
  <si>
    <t>0001000114</t>
  </si>
  <si>
    <t>GHIFER COMPONENTI SRL</t>
  </si>
  <si>
    <t>WOTEE22</t>
  </si>
  <si>
    <t>BARRA OTTONE  OT58  ESAG.22</t>
  </si>
  <si>
    <t>4500204832</t>
  </si>
  <si>
    <t>W37TT36</t>
  </si>
  <si>
    <t>BARRA ACCIAIO TRAFILATA FE37 TONDO Ø36</t>
  </si>
  <si>
    <t>4500125141</t>
  </si>
  <si>
    <t>4500197499</t>
  </si>
  <si>
    <t>WXXEE27</t>
  </si>
  <si>
    <t>BARRA ACCIAIO INOX 316 ESAGONALE 27</t>
  </si>
  <si>
    <t>4500155566</t>
  </si>
  <si>
    <t>4500190661</t>
  </si>
  <si>
    <t>0001001640</t>
  </si>
  <si>
    <t>METALL STEEL METALTUBI SRL</t>
  </si>
  <si>
    <t>W37RR6035</t>
  </si>
  <si>
    <t>BARRA ACCIAIO FE37 TRAFILATO 60x35</t>
  </si>
  <si>
    <t>4500181131</t>
  </si>
  <si>
    <t>4500197000</t>
  </si>
  <si>
    <t>W51RR9035</t>
  </si>
  <si>
    <t>BARRA ACCIAIO FE510D-S355J2 TRAF. 90X35</t>
  </si>
  <si>
    <t>W37RR6030</t>
  </si>
  <si>
    <t>BARRA ACCIAIO FE37 TRAFILATO 60x30</t>
  </si>
  <si>
    <t>W37RR2520</t>
  </si>
  <si>
    <t>BARRA ACCIAIO FE37 TRAFILATO  25 X 20</t>
  </si>
  <si>
    <t>4500202926</t>
  </si>
  <si>
    <t>4500207840</t>
  </si>
  <si>
    <t>W43RR7020</t>
  </si>
  <si>
    <t>PIATTO TRAFILATO FE430 70X20</t>
  </si>
  <si>
    <t>W37RR9025130</t>
  </si>
  <si>
    <t>BARRA TRAF. FE37 90x25  TG=130 mm</t>
  </si>
  <si>
    <t>W37RR10025130</t>
  </si>
  <si>
    <t>BARRA TRAF. FE37 100x25  TG=130 mm</t>
  </si>
  <si>
    <t>4500202257</t>
  </si>
  <si>
    <t>4500193926</t>
  </si>
  <si>
    <t>4500186831</t>
  </si>
  <si>
    <t>4500204833</t>
  </si>
  <si>
    <t>4500203883</t>
  </si>
  <si>
    <t>W37TT9053</t>
  </si>
  <si>
    <t>BARRA ACC TRAFIL FE37 TONDO Ø90 L=53,5mm</t>
  </si>
  <si>
    <t>4500191051</t>
  </si>
  <si>
    <t>W37EE38</t>
  </si>
  <si>
    <t>BARRA ACCIAIO FE 37 ESAGONALE 38</t>
  </si>
  <si>
    <t>4500202123</t>
  </si>
  <si>
    <t>W37QQ40</t>
  </si>
  <si>
    <t>BARRA TRAFILATO FE 37 QUADRO DA 40</t>
  </si>
  <si>
    <t>W37QQ30</t>
  </si>
  <si>
    <t>BARRA ACCIAIO FE37 QUADRO DA 30</t>
  </si>
  <si>
    <t>W37TT35</t>
  </si>
  <si>
    <t>BARRA ACCIAIO TRAFILATA FE37 TONDO Ø35</t>
  </si>
  <si>
    <t>W37RR5012</t>
  </si>
  <si>
    <t>BARRA ACCIAIO FE37 TRAFILATO 50x12</t>
  </si>
  <si>
    <t>4500209761</t>
  </si>
  <si>
    <t>W37RR4525</t>
  </si>
  <si>
    <t>BARRA ACCIAIO FE37 TRAFILATO  45X25</t>
  </si>
  <si>
    <t>W37EE14</t>
  </si>
  <si>
    <t>BARRA ACCIAIO FE37 ESAGONALE 14</t>
  </si>
  <si>
    <t>W37QQ22</t>
  </si>
  <si>
    <t>BARRA ACCIAIO Fe37 QUADRO DA 22</t>
  </si>
  <si>
    <t>4500184688</t>
  </si>
  <si>
    <t>W37QQ25</t>
  </si>
  <si>
    <t>BARRA ACCIAIO Fe37 QUADRO DA 25</t>
  </si>
  <si>
    <t>4500204096</t>
  </si>
  <si>
    <t>4500204723</t>
  </si>
  <si>
    <t>W37TT30</t>
  </si>
  <si>
    <t>BARRA ACCIAIO TRAFILATA FE37 TONDO Ø30</t>
  </si>
  <si>
    <t>4500204422</t>
  </si>
  <si>
    <t>WC4EE19</t>
  </si>
  <si>
    <t>BARRA ACCIAIO C40-C45 ESAGONALE 19</t>
  </si>
  <si>
    <t>WC4TT50</t>
  </si>
  <si>
    <t>BARRA ACCIAIO C40-C45 TONDO Ø50</t>
  </si>
  <si>
    <t>W51QQ60</t>
  </si>
  <si>
    <t>BARRA ACCIAIO Fe 510 QUADRO DA 60</t>
  </si>
  <si>
    <t>W37QQ35</t>
  </si>
  <si>
    <t>BARRA ACCIAIO FE37 QUADRO DA 35</t>
  </si>
  <si>
    <t>WC4EE41</t>
  </si>
  <si>
    <t>BARRA ACCIAIO C40-C45 ESAGONALE 41</t>
  </si>
  <si>
    <t>4500201221</t>
  </si>
  <si>
    <t>4500206985</t>
  </si>
  <si>
    <t>4500195245</t>
  </si>
  <si>
    <t>WAPEE19</t>
  </si>
  <si>
    <t>BARRA ACCIAIO PR80 ESAGONALE 19</t>
  </si>
  <si>
    <t>W37EE55</t>
  </si>
  <si>
    <t>BARRA ACCIAIO FE 37 ESAGONALE 55</t>
  </si>
  <si>
    <t>W37RR10025197</t>
  </si>
  <si>
    <t>BARRA TRAF. FE37 100x25  TG=197 mm</t>
  </si>
  <si>
    <t>4500207195</t>
  </si>
  <si>
    <t>W37EE50</t>
  </si>
  <si>
    <t>BARRA ACCIAIO FE37 ESAGONALE 50</t>
  </si>
  <si>
    <t>W37TT22</t>
  </si>
  <si>
    <t>BARRA ACCIAIO TRAFILATA FE37 TONDO Ø22</t>
  </si>
  <si>
    <t>W37QQ50</t>
  </si>
  <si>
    <t>BARRA ACCIAIO Fe37 QUADRO DA 50</t>
  </si>
  <si>
    <t>4500190095</t>
  </si>
  <si>
    <t>W36TT06</t>
  </si>
  <si>
    <t>BARRA ACCIAIO Fe 360 TONDO  D. 6</t>
  </si>
  <si>
    <t>4500199691</t>
  </si>
  <si>
    <t>WAVQQ70</t>
  </si>
  <si>
    <t>BARRA ACCIAIO AVP QUADRO DA 70</t>
  </si>
  <si>
    <t>4500184110</t>
  </si>
  <si>
    <t>4500197751</t>
  </si>
  <si>
    <t>WOTEE14</t>
  </si>
  <si>
    <t>BARRA OTT.OT58 UNI5705/SAE CA377 ESAG.14</t>
  </si>
  <si>
    <t>4500203112</t>
  </si>
  <si>
    <t>WC4EE50</t>
  </si>
  <si>
    <t>BARRA ACCIAIO C40-C45 ESAGONALE 50</t>
  </si>
  <si>
    <t>W51TT10</t>
  </si>
  <si>
    <t>BARRA ACCIAIO S355J2 TRAFILATO TONDO Ø10</t>
  </si>
  <si>
    <t>4500207097</t>
  </si>
  <si>
    <t>W51TT20</t>
  </si>
  <si>
    <t>BARRA ACCIAIO S355J2 TRAFILATO TONDO Ø20</t>
  </si>
  <si>
    <t>WC4EE27</t>
  </si>
  <si>
    <t>BARRA ACCIAIO C40-C45 ESAGONALE 27</t>
  </si>
  <si>
    <t>WC4EE22</t>
  </si>
  <si>
    <t>BARRA ACCIAIO C40-C45 ESAGONALE 22</t>
  </si>
  <si>
    <t>WC4TT40</t>
  </si>
  <si>
    <t>BARRA ACCIAIO C40-C45 TONDO Ø40</t>
  </si>
  <si>
    <t>W51TT40</t>
  </si>
  <si>
    <t>BARRA ACCIAIO S355J2 TRAFILATO TONDO Ø40</t>
  </si>
  <si>
    <t>W51TT25</t>
  </si>
  <si>
    <t>BARRA ACCIAIO S355J2 TRAFILATO TONDO Ø25</t>
  </si>
  <si>
    <t>W51TT65</t>
  </si>
  <si>
    <t>BARRA ACCIAIO S355J2 TRAFILATO TONDO Ø65</t>
  </si>
  <si>
    <t>W37RR7020</t>
  </si>
  <si>
    <t>BARRA ACCIAIO FE37 TRAFILATO 70x20</t>
  </si>
  <si>
    <t>4500207606</t>
  </si>
  <si>
    <t>0001000081</t>
  </si>
  <si>
    <t>ECOR SRL</t>
  </si>
  <si>
    <t>WX3TT06</t>
  </si>
  <si>
    <t>BARRA ACCIAIO INOX AISI 303 TONDO Ø6</t>
  </si>
  <si>
    <t>01TDT006</t>
  </si>
  <si>
    <t>4500209437</t>
  </si>
  <si>
    <t>0001002050</t>
  </si>
  <si>
    <t>MENEGATTI SRL UNIPERSONALE</t>
  </si>
  <si>
    <t>W6MRR250040185G</t>
  </si>
  <si>
    <t>PIASTRA ALLUMINIO 6082 T6   250X40X185</t>
  </si>
  <si>
    <t>4500209520</t>
  </si>
  <si>
    <t>W6MTT32G</t>
  </si>
  <si>
    <t>BARRA ALLUM. 6082 T6 TONDO  D. 32</t>
  </si>
  <si>
    <t>4500210120</t>
  </si>
  <si>
    <t>PREZZO UNITARIO 2016</t>
  </si>
  <si>
    <t>PREZZO UNITARIO 2024</t>
  </si>
  <si>
    <t>VALORE AL 2024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</si>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</sst>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2" fillId="4" borderId="1" xfId="1" applyBorder="1" applyAlignment="1">
      <alignment vertical="top"/>
    </xf>
    <xf numFmtId="0" fontId="3" fillId="5" borderId="1" xfId="2" applyBorder="1" applyAlignment="1">
      <alignment vertical="top"/>
    </xf>
    <xf numFmtId="0" fontId="2" fillId="4" borderId="0" xfId="1" applyAlignment="1">
      <alignment vertical="top"/>
    </xf>
    <xf numFmtId="14" fontId="3" fillId="5" borderId="0" xfId="2" applyNumberFormat="1" applyAlignment="1">
      <alignment horizontal="right" vertical="top"/>
    </xf>
    <xf numFmtId="4" fontId="3" fillId="5" borderId="0" xfId="2" applyNumberFormat="1" applyAlignment="1">
      <alignment horizontal="right" vertical="top"/>
    </xf>
    <xf numFmtId="0" fontId="3" fillId="5" borderId="0" xfId="2" applyAlignment="1">
      <alignment vertical="top"/>
    </xf>
    <xf numFmtId="0" fontId="0" fillId="2" borderId="1" xfId="0" applyFill="1" applyBorder="1" applyAlignment="1">
      <alignment horizontal="left" vertical="top" wrapText="1"/>
    </xf>
    <xf numFmtId="14" fontId="0" fillId="0" borderId="0" xfId="0" applyNumberFormat="1" applyAlignment="1">
      <alignment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165" fontId="0" fillId="3" borderId="1" xfId="0" applyNumberFormat="1" applyFill="1" applyBorder="1" applyAlignment="1">
      <alignment horizontal="right" vertical="top"/>
    </xf>
    <xf numFmtId="0" fontId="1" fillId="3" borderId="1" xfId="0" applyFont="1" applyFill="1" applyBorder="1" applyAlignment="1">
      <alignment vertical="top"/>
    </xf>
    <xf numFmtId="165" fontId="0" fillId="7" borderId="1" xfId="0" applyNumberFormat="1" applyFill="1" applyBorder="1" applyAlignment="1">
      <alignment horizontal="right"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7"/>
  <sheetViews>
    <sheetView tabSelected="1" topLeftCell="F289" workbookViewId="0">
      <selection activeCell="X316" sqref="X316"/>
    </sheetView>
  </sheetViews>
  <sheetFormatPr defaultRowHeight="12.5" x14ac:dyDescent="0.25"/>
  <cols>
    <col min="1" max="1" width="14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1" bestFit="1" customWidth="1"/>
    <col min="12" max="12" width="9" bestFit="1" customWidth="1"/>
    <col min="13" max="13" width="8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1.453125" bestFit="1" customWidth="1"/>
    <col min="25" max="25" width="13.6328125" customWidth="1"/>
  </cols>
  <sheetData>
    <row r="1" spans="1:25" ht="50" x14ac:dyDescent="0.25">
      <c r="A1" s="1" t="s">
        <v>275</v>
      </c>
      <c r="B1" s="1" t="s">
        <v>271</v>
      </c>
      <c r="C1" s="1" t="s">
        <v>272</v>
      </c>
      <c r="D1" s="10" t="s">
        <v>273</v>
      </c>
      <c r="E1" s="1" t="s">
        <v>274</v>
      </c>
      <c r="F1" s="1" t="s">
        <v>276</v>
      </c>
      <c r="G1" s="1" t="s">
        <v>277</v>
      </c>
      <c r="H1" s="1" t="s">
        <v>278</v>
      </c>
      <c r="I1" s="10" t="s">
        <v>279</v>
      </c>
      <c r="J1" s="10" t="s">
        <v>280</v>
      </c>
      <c r="K1" s="1" t="s">
        <v>281</v>
      </c>
      <c r="L1" s="10" t="s">
        <v>282</v>
      </c>
      <c r="M1" s="1" t="s">
        <v>283</v>
      </c>
      <c r="N1" s="1" t="s">
        <v>284</v>
      </c>
      <c r="O1" s="1" t="s">
        <v>285</v>
      </c>
      <c r="P1" s="1" t="s">
        <v>286</v>
      </c>
      <c r="Q1" s="10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0" t="s">
        <v>842</v>
      </c>
      <c r="W1" s="10" t="s">
        <v>843</v>
      </c>
      <c r="X1" s="10" t="s">
        <v>844</v>
      </c>
      <c r="Y1" s="17" t="s">
        <v>845</v>
      </c>
    </row>
    <row r="2" spans="1:25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45275</v>
      </c>
      <c r="I2" t="s">
        <v>6</v>
      </c>
      <c r="J2" t="s">
        <v>7</v>
      </c>
      <c r="K2" s="3">
        <v>65.822999999999993</v>
      </c>
      <c r="L2" s="4">
        <v>104</v>
      </c>
      <c r="M2" t="s">
        <v>5</v>
      </c>
      <c r="N2" t="s">
        <v>5</v>
      </c>
      <c r="O2" t="s">
        <v>5</v>
      </c>
      <c r="P2" t="s">
        <v>8</v>
      </c>
      <c r="Q2" t="s">
        <v>9</v>
      </c>
      <c r="R2" t="s">
        <v>10</v>
      </c>
      <c r="S2" t="s">
        <v>5</v>
      </c>
      <c r="T2" s="5">
        <v>78.33</v>
      </c>
      <c r="U2" t="s">
        <v>11</v>
      </c>
      <c r="V2">
        <f>T2/L2</f>
        <v>0.75317307692307689</v>
      </c>
      <c r="W2">
        <f>VLOOKUP(A2,Foglio1!D:O,10,FALSE)</f>
        <v>1.1499999999999999</v>
      </c>
      <c r="X2">
        <f>W2*L2</f>
        <v>119.6</v>
      </c>
      <c r="Y2" s="18">
        <f>VLOOKUP(A2,Foglio1!D:K,7,FALSE)</f>
        <v>45467</v>
      </c>
    </row>
    <row r="3" spans="1:25" x14ac:dyDescent="0.25">
      <c r="A3" t="s">
        <v>12</v>
      </c>
      <c r="B3" t="s">
        <v>0</v>
      </c>
      <c r="C3" t="s">
        <v>0</v>
      </c>
      <c r="D3" t="s">
        <v>1</v>
      </c>
      <c r="E3" t="s">
        <v>2</v>
      </c>
      <c r="F3" t="s">
        <v>13</v>
      </c>
      <c r="G3" t="s">
        <v>5</v>
      </c>
      <c r="H3" s="2">
        <v>45275</v>
      </c>
      <c r="I3" t="s">
        <v>6</v>
      </c>
      <c r="J3" t="s">
        <v>7</v>
      </c>
      <c r="K3" s="3">
        <v>5.9740000000000002</v>
      </c>
      <c r="L3" s="4">
        <v>23</v>
      </c>
      <c r="M3" t="s">
        <v>5</v>
      </c>
      <c r="N3" t="s">
        <v>5</v>
      </c>
      <c r="O3" t="s">
        <v>5</v>
      </c>
      <c r="P3" t="s">
        <v>8</v>
      </c>
      <c r="Q3" t="s">
        <v>14</v>
      </c>
      <c r="R3" t="s">
        <v>10</v>
      </c>
      <c r="S3" t="s">
        <v>5</v>
      </c>
      <c r="T3" s="5">
        <v>16.79</v>
      </c>
      <c r="U3" t="s">
        <v>11</v>
      </c>
      <c r="V3">
        <f t="shared" ref="V3:V65" si="0">T3/L3</f>
        <v>0.73</v>
      </c>
      <c r="W3">
        <f>VLOOKUP(A3,Foglio1!D:O,10,FALSE)</f>
        <v>1.1299999999999999</v>
      </c>
      <c r="X3">
        <f t="shared" ref="X3:X65" si="1">W3*L3</f>
        <v>25.99</v>
      </c>
      <c r="Y3" s="18">
        <f>VLOOKUP(A3,Foglio1!D:K,7,FALSE)</f>
        <v>45467</v>
      </c>
    </row>
    <row r="4" spans="1:25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45275</v>
      </c>
      <c r="I4" t="s">
        <v>6</v>
      </c>
      <c r="J4" t="s">
        <v>7</v>
      </c>
      <c r="K4" s="3">
        <v>69.73</v>
      </c>
      <c r="L4" s="4">
        <v>387</v>
      </c>
      <c r="M4" t="s">
        <v>5</v>
      </c>
      <c r="N4" t="s">
        <v>5</v>
      </c>
      <c r="O4" t="s">
        <v>5</v>
      </c>
      <c r="P4" t="s">
        <v>8</v>
      </c>
      <c r="Q4" t="s">
        <v>17</v>
      </c>
      <c r="R4" t="s">
        <v>10</v>
      </c>
      <c r="S4" t="s">
        <v>5</v>
      </c>
      <c r="T4" s="5">
        <v>324.94</v>
      </c>
      <c r="U4" t="s">
        <v>11</v>
      </c>
      <c r="V4">
        <f t="shared" si="0"/>
        <v>0.83963824289405686</v>
      </c>
      <c r="W4">
        <f>VLOOKUP(A4,Foglio1!D:O,10,FALSE)</f>
        <v>1.1299999999999999</v>
      </c>
      <c r="X4">
        <f t="shared" si="1"/>
        <v>437.30999999999995</v>
      </c>
      <c r="Y4" s="18">
        <f>VLOOKUP(A4,Foglio1!D:K,7,FALSE)</f>
        <v>45467</v>
      </c>
    </row>
    <row r="5" spans="1:25" x14ac:dyDescent="0.25">
      <c r="A5" t="s">
        <v>18</v>
      </c>
      <c r="B5" t="s">
        <v>0</v>
      </c>
      <c r="C5" t="s">
        <v>0</v>
      </c>
      <c r="D5" t="s">
        <v>1</v>
      </c>
      <c r="E5" t="s">
        <v>2</v>
      </c>
      <c r="F5" t="s">
        <v>19</v>
      </c>
      <c r="G5" t="s">
        <v>5</v>
      </c>
      <c r="H5" s="2">
        <v>45275</v>
      </c>
      <c r="I5" t="s">
        <v>6</v>
      </c>
      <c r="J5" t="s">
        <v>7</v>
      </c>
      <c r="K5" s="3">
        <v>30.538</v>
      </c>
      <c r="L5" s="4">
        <v>244</v>
      </c>
      <c r="M5" t="s">
        <v>5</v>
      </c>
      <c r="N5" t="s">
        <v>5</v>
      </c>
      <c r="O5" t="s">
        <v>5</v>
      </c>
      <c r="P5" t="s">
        <v>8</v>
      </c>
      <c r="Q5" t="s">
        <v>20</v>
      </c>
      <c r="R5" t="s">
        <v>10</v>
      </c>
      <c r="S5" t="s">
        <v>5</v>
      </c>
      <c r="T5" s="5">
        <v>178.04</v>
      </c>
      <c r="U5" t="s">
        <v>11</v>
      </c>
      <c r="V5">
        <f t="shared" si="0"/>
        <v>0.72967213114754093</v>
      </c>
      <c r="W5">
        <f>VLOOKUP(A5,Foglio1!D:O,10,FALSE)</f>
        <v>1.1299999999999999</v>
      </c>
      <c r="X5">
        <f t="shared" si="1"/>
        <v>275.71999999999997</v>
      </c>
      <c r="Y5" s="18">
        <f>VLOOKUP(A5,Foglio1!D:K,7,FALSE)</f>
        <v>45467</v>
      </c>
    </row>
    <row r="6" spans="1:25" x14ac:dyDescent="0.25">
      <c r="A6" t="s">
        <v>21</v>
      </c>
      <c r="B6" t="s">
        <v>0</v>
      </c>
      <c r="C6" t="s">
        <v>0</v>
      </c>
      <c r="D6" t="s">
        <v>1</v>
      </c>
      <c r="E6" t="s">
        <v>2</v>
      </c>
      <c r="F6" t="s">
        <v>22</v>
      </c>
      <c r="G6" t="s">
        <v>5</v>
      </c>
      <c r="H6" s="2">
        <v>45274</v>
      </c>
      <c r="I6" t="s">
        <v>6</v>
      </c>
      <c r="J6" t="s">
        <v>7</v>
      </c>
      <c r="K6" s="3">
        <v>8.9260000000000002</v>
      </c>
      <c r="L6" s="3">
        <v>47.6</v>
      </c>
      <c r="M6" t="s">
        <v>5</v>
      </c>
      <c r="N6" t="s">
        <v>5</v>
      </c>
      <c r="O6" t="s">
        <v>5</v>
      </c>
      <c r="P6" t="s">
        <v>23</v>
      </c>
      <c r="Q6" t="s">
        <v>9</v>
      </c>
      <c r="R6" t="s">
        <v>24</v>
      </c>
      <c r="S6" t="s">
        <v>5</v>
      </c>
      <c r="T6" s="5">
        <f>X6</f>
        <v>418.88000000000005</v>
      </c>
      <c r="U6" t="s">
        <v>11</v>
      </c>
      <c r="V6">
        <f>W6</f>
        <v>8.8000000000000007</v>
      </c>
      <c r="W6">
        <f>VLOOKUP(A6,Foglio1!D:O,10,FALSE)</f>
        <v>8.8000000000000007</v>
      </c>
      <c r="X6">
        <f t="shared" si="1"/>
        <v>418.88000000000005</v>
      </c>
      <c r="Y6" s="18">
        <f>VLOOKUP(A6,Foglio1!D:K,7,FALSE)</f>
        <v>45170</v>
      </c>
    </row>
    <row r="7" spans="1:25" x14ac:dyDescent="0.25">
      <c r="A7" t="s">
        <v>25</v>
      </c>
      <c r="B7" t="s">
        <v>0</v>
      </c>
      <c r="C7" t="s">
        <v>0</v>
      </c>
      <c r="D7" t="s">
        <v>1</v>
      </c>
      <c r="E7" t="s">
        <v>2</v>
      </c>
      <c r="F7" t="s">
        <v>26</v>
      </c>
      <c r="G7" t="s">
        <v>5</v>
      </c>
      <c r="H7" s="2">
        <v>45273</v>
      </c>
      <c r="I7" t="s">
        <v>6</v>
      </c>
      <c r="J7" t="s">
        <v>7</v>
      </c>
      <c r="K7" s="3">
        <v>59.591000000000001</v>
      </c>
      <c r="L7" s="4">
        <v>525</v>
      </c>
      <c r="M7" t="s">
        <v>5</v>
      </c>
      <c r="N7" t="s">
        <v>5</v>
      </c>
      <c r="O7" t="s">
        <v>5</v>
      </c>
      <c r="P7" t="s">
        <v>27</v>
      </c>
      <c r="Q7" t="s">
        <v>9</v>
      </c>
      <c r="R7" t="s">
        <v>10</v>
      </c>
      <c r="S7" t="s">
        <v>5</v>
      </c>
      <c r="T7" s="5">
        <v>422.5</v>
      </c>
      <c r="U7" t="s">
        <v>11</v>
      </c>
      <c r="V7">
        <f t="shared" si="0"/>
        <v>0.80476190476190479</v>
      </c>
      <c r="W7">
        <f>VLOOKUP(A7,Foglio1!D:O,10,FALSE)</f>
        <v>1.21</v>
      </c>
      <c r="X7">
        <f t="shared" si="1"/>
        <v>635.25</v>
      </c>
      <c r="Y7" s="18">
        <f>VLOOKUP(A7,Foglio1!D:K,7,FALSE)</f>
        <v>45467</v>
      </c>
    </row>
    <row r="8" spans="1:25" x14ac:dyDescent="0.25">
      <c r="A8" t="s">
        <v>28</v>
      </c>
      <c r="B8" t="s">
        <v>0</v>
      </c>
      <c r="C8" t="s">
        <v>0</v>
      </c>
      <c r="D8" t="s">
        <v>1</v>
      </c>
      <c r="E8" t="s">
        <v>2</v>
      </c>
      <c r="F8" t="s">
        <v>29</v>
      </c>
      <c r="G8" t="s">
        <v>5</v>
      </c>
      <c r="H8" s="2">
        <v>45266</v>
      </c>
      <c r="I8" t="s">
        <v>6</v>
      </c>
      <c r="J8" t="s">
        <v>7</v>
      </c>
      <c r="K8" s="3">
        <v>394.73700000000002</v>
      </c>
      <c r="L8" s="4">
        <v>525</v>
      </c>
      <c r="M8" t="s">
        <v>5</v>
      </c>
      <c r="N8" t="s">
        <v>5</v>
      </c>
      <c r="O8" t="s">
        <v>5</v>
      </c>
      <c r="P8" t="s">
        <v>30</v>
      </c>
      <c r="Q8" t="s">
        <v>31</v>
      </c>
      <c r="R8" t="s">
        <v>10</v>
      </c>
      <c r="S8" t="s">
        <v>5</v>
      </c>
      <c r="T8" s="5">
        <v>489.47</v>
      </c>
      <c r="U8" t="s">
        <v>11</v>
      </c>
      <c r="V8">
        <f t="shared" si="0"/>
        <v>0.93232380952380955</v>
      </c>
      <c r="W8">
        <f>VLOOKUP(A8,Foglio1!D:O,10,FALSE)</f>
        <v>1.22</v>
      </c>
      <c r="X8">
        <f t="shared" si="1"/>
        <v>640.5</v>
      </c>
      <c r="Y8" s="18">
        <f>VLOOKUP(A8,Foglio1!D:K,7,FALSE)</f>
        <v>45467</v>
      </c>
    </row>
    <row r="9" spans="1:25" x14ac:dyDescent="0.25">
      <c r="A9" t="s">
        <v>32</v>
      </c>
      <c r="B9" t="s">
        <v>0</v>
      </c>
      <c r="C9" t="s">
        <v>0</v>
      </c>
      <c r="D9" t="s">
        <v>1</v>
      </c>
      <c r="E9" t="s">
        <v>2</v>
      </c>
      <c r="F9" t="s">
        <v>33</v>
      </c>
      <c r="G9" t="s">
        <v>5</v>
      </c>
      <c r="H9" s="2">
        <v>45266</v>
      </c>
      <c r="I9" t="s">
        <v>6</v>
      </c>
      <c r="J9" t="s">
        <v>7</v>
      </c>
      <c r="K9" s="3">
        <v>59.898000000000003</v>
      </c>
      <c r="L9" s="4">
        <v>118</v>
      </c>
      <c r="M9" t="s">
        <v>5</v>
      </c>
      <c r="N9" t="s">
        <v>5</v>
      </c>
      <c r="O9" t="s">
        <v>5</v>
      </c>
      <c r="P9" t="s">
        <v>30</v>
      </c>
      <c r="Q9" t="s">
        <v>34</v>
      </c>
      <c r="R9" t="s">
        <v>10</v>
      </c>
      <c r="S9" t="s">
        <v>5</v>
      </c>
      <c r="T9" s="5">
        <v>105.42</v>
      </c>
      <c r="U9" t="s">
        <v>11</v>
      </c>
      <c r="V9">
        <f t="shared" si="0"/>
        <v>0.89338983050847454</v>
      </c>
      <c r="W9">
        <f>VLOOKUP(A9,Foglio1!D:O,10,FALSE)</f>
        <v>1.22</v>
      </c>
      <c r="X9">
        <f t="shared" si="1"/>
        <v>143.96</v>
      </c>
      <c r="Y9" s="18">
        <f>VLOOKUP(A9,Foglio1!D:K,7,FALSE)</f>
        <v>45467</v>
      </c>
    </row>
    <row r="10" spans="1:25" x14ac:dyDescent="0.25">
      <c r="A10" t="s">
        <v>35</v>
      </c>
      <c r="B10" t="s">
        <v>0</v>
      </c>
      <c r="C10" t="s">
        <v>0</v>
      </c>
      <c r="D10" t="s">
        <v>1</v>
      </c>
      <c r="E10" t="s">
        <v>2</v>
      </c>
      <c r="F10" t="s">
        <v>36</v>
      </c>
      <c r="G10" t="s">
        <v>5</v>
      </c>
      <c r="H10" s="2">
        <v>45266</v>
      </c>
      <c r="I10" t="s">
        <v>6</v>
      </c>
      <c r="J10" t="s">
        <v>7</v>
      </c>
      <c r="K10" s="3">
        <v>313.07</v>
      </c>
      <c r="L10" s="4">
        <v>1030</v>
      </c>
      <c r="M10" t="s">
        <v>5</v>
      </c>
      <c r="N10" t="s">
        <v>5</v>
      </c>
      <c r="O10" t="s">
        <v>5</v>
      </c>
      <c r="P10" t="s">
        <v>30</v>
      </c>
      <c r="Q10" t="s">
        <v>14</v>
      </c>
      <c r="R10" t="s">
        <v>10</v>
      </c>
      <c r="S10" t="s">
        <v>5</v>
      </c>
      <c r="T10" s="5">
        <v>839.03</v>
      </c>
      <c r="U10" t="s">
        <v>11</v>
      </c>
      <c r="V10">
        <f t="shared" si="0"/>
        <v>0.81459223300970873</v>
      </c>
      <c r="W10">
        <f>VLOOKUP(A10,Foglio1!D:O,10,FALSE)</f>
        <v>1.1599999999999999</v>
      </c>
      <c r="X10">
        <f t="shared" si="1"/>
        <v>1194.8</v>
      </c>
      <c r="Y10" s="18">
        <f>VLOOKUP(A10,Foglio1!D:K,7,FALSE)</f>
        <v>45467</v>
      </c>
    </row>
    <row r="11" spans="1:25" x14ac:dyDescent="0.25">
      <c r="A11" t="s">
        <v>37</v>
      </c>
      <c r="B11" t="s">
        <v>0</v>
      </c>
      <c r="C11" t="s">
        <v>0</v>
      </c>
      <c r="D11" t="s">
        <v>1</v>
      </c>
      <c r="E11" t="s">
        <v>2</v>
      </c>
      <c r="F11" t="s">
        <v>38</v>
      </c>
      <c r="G11" t="s">
        <v>5</v>
      </c>
      <c r="H11" s="2">
        <v>45266</v>
      </c>
      <c r="I11" t="s">
        <v>6</v>
      </c>
      <c r="J11" t="s">
        <v>7</v>
      </c>
      <c r="K11" s="3">
        <v>208.66900000000001</v>
      </c>
      <c r="L11" s="4">
        <v>1035</v>
      </c>
      <c r="M11" t="s">
        <v>5</v>
      </c>
      <c r="N11" t="s">
        <v>5</v>
      </c>
      <c r="O11" t="s">
        <v>5</v>
      </c>
      <c r="P11" t="s">
        <v>30</v>
      </c>
      <c r="Q11" t="s">
        <v>20</v>
      </c>
      <c r="R11" t="s">
        <v>10</v>
      </c>
      <c r="S11" t="s">
        <v>5</v>
      </c>
      <c r="T11" s="5">
        <v>832.59</v>
      </c>
      <c r="U11" t="s">
        <v>11</v>
      </c>
      <c r="V11">
        <f t="shared" si="0"/>
        <v>0.80443478260869572</v>
      </c>
      <c r="W11">
        <f>VLOOKUP(A11,Foglio1!D:O,10,FALSE)</f>
        <v>1.1599999999999999</v>
      </c>
      <c r="X11">
        <f t="shared" si="1"/>
        <v>1200.5999999999999</v>
      </c>
      <c r="Y11" s="18">
        <f>VLOOKUP(A11,Foglio1!D:K,7,FALSE)</f>
        <v>45467</v>
      </c>
    </row>
    <row r="12" spans="1:25" x14ac:dyDescent="0.25">
      <c r="A12" t="s">
        <v>39</v>
      </c>
      <c r="B12" t="s">
        <v>0</v>
      </c>
      <c r="C12" t="s">
        <v>0</v>
      </c>
      <c r="D12" t="s">
        <v>1</v>
      </c>
      <c r="E12" t="s">
        <v>2</v>
      </c>
      <c r="F12" t="s">
        <v>40</v>
      </c>
      <c r="G12" t="s">
        <v>5</v>
      </c>
      <c r="H12" s="2">
        <v>45266</v>
      </c>
      <c r="I12" t="s">
        <v>6</v>
      </c>
      <c r="J12" t="s">
        <v>7</v>
      </c>
      <c r="K12" s="3">
        <v>146.55199999999999</v>
      </c>
      <c r="L12" s="4">
        <v>1020</v>
      </c>
      <c r="M12" t="s">
        <v>5</v>
      </c>
      <c r="N12" t="s">
        <v>5</v>
      </c>
      <c r="O12" t="s">
        <v>5</v>
      </c>
      <c r="P12" t="s">
        <v>30</v>
      </c>
      <c r="Q12" t="s">
        <v>9</v>
      </c>
      <c r="R12" t="s">
        <v>10</v>
      </c>
      <c r="S12" t="s">
        <v>5</v>
      </c>
      <c r="T12" s="5">
        <v>820.69</v>
      </c>
      <c r="U12" t="s">
        <v>11</v>
      </c>
      <c r="V12">
        <f t="shared" si="0"/>
        <v>0.80459803921568629</v>
      </c>
      <c r="W12">
        <f>VLOOKUP(A12,Foglio1!D:O,10,FALSE)</f>
        <v>1.1599999999999999</v>
      </c>
      <c r="X12">
        <f t="shared" si="1"/>
        <v>1183.1999999999998</v>
      </c>
      <c r="Y12" s="18">
        <f>VLOOKUP(A12,Foglio1!D:K,7,FALSE)</f>
        <v>45467</v>
      </c>
    </row>
    <row r="13" spans="1:25" x14ac:dyDescent="0.25">
      <c r="A13" t="s">
        <v>41</v>
      </c>
      <c r="B13" t="s">
        <v>0</v>
      </c>
      <c r="C13" t="s">
        <v>0</v>
      </c>
      <c r="D13" t="s">
        <v>1</v>
      </c>
      <c r="E13" t="s">
        <v>2</v>
      </c>
      <c r="F13" t="s">
        <v>42</v>
      </c>
      <c r="G13" t="s">
        <v>5</v>
      </c>
      <c r="H13" s="2">
        <v>45266</v>
      </c>
      <c r="I13" t="s">
        <v>6</v>
      </c>
      <c r="J13" t="s">
        <v>7</v>
      </c>
      <c r="K13" s="3">
        <v>88.823999999999998</v>
      </c>
      <c r="L13" s="4">
        <v>1510</v>
      </c>
      <c r="M13" t="s">
        <v>5</v>
      </c>
      <c r="N13" t="s">
        <v>5</v>
      </c>
      <c r="O13" t="s">
        <v>5</v>
      </c>
      <c r="P13" t="s">
        <v>30</v>
      </c>
      <c r="Q13" t="s">
        <v>17</v>
      </c>
      <c r="R13" t="s">
        <v>10</v>
      </c>
      <c r="S13" t="s">
        <v>5</v>
      </c>
      <c r="T13" s="5">
        <v>1336.8</v>
      </c>
      <c r="U13" t="s">
        <v>11</v>
      </c>
      <c r="V13">
        <f t="shared" si="0"/>
        <v>0.8852980132450331</v>
      </c>
      <c r="W13">
        <f>VLOOKUP(A13,Foglio1!D:O,10,FALSE)</f>
        <v>1.24</v>
      </c>
      <c r="X13">
        <f t="shared" si="1"/>
        <v>1872.4</v>
      </c>
      <c r="Y13" s="18">
        <f>VLOOKUP(A13,Foglio1!D:K,7,FALSE)</f>
        <v>45467</v>
      </c>
    </row>
    <row r="14" spans="1:25" x14ac:dyDescent="0.25">
      <c r="A14" t="s">
        <v>43</v>
      </c>
      <c r="B14" t="s">
        <v>0</v>
      </c>
      <c r="C14" t="s">
        <v>0</v>
      </c>
      <c r="D14" t="s">
        <v>1</v>
      </c>
      <c r="E14" t="s">
        <v>2</v>
      </c>
      <c r="F14" t="s">
        <v>44</v>
      </c>
      <c r="G14" t="s">
        <v>5</v>
      </c>
      <c r="H14" s="2">
        <v>45258</v>
      </c>
      <c r="I14" t="s">
        <v>6</v>
      </c>
      <c r="J14" t="s">
        <v>7</v>
      </c>
      <c r="K14" s="3">
        <v>6.274</v>
      </c>
      <c r="L14" s="4">
        <v>273</v>
      </c>
      <c r="M14" t="s">
        <v>5</v>
      </c>
      <c r="N14" t="s">
        <v>5</v>
      </c>
      <c r="O14" t="s">
        <v>5</v>
      </c>
      <c r="P14" t="s">
        <v>45</v>
      </c>
      <c r="Q14" t="s">
        <v>9</v>
      </c>
      <c r="R14" t="s">
        <v>46</v>
      </c>
      <c r="S14" t="s">
        <v>5</v>
      </c>
      <c r="T14" s="5">
        <v>532.29</v>
      </c>
      <c r="U14" t="s">
        <v>11</v>
      </c>
      <c r="V14">
        <f t="shared" si="0"/>
        <v>1.9497802197802196</v>
      </c>
      <c r="W14">
        <f>VLOOKUP(A14,Foglio1!D:O,10,FALSE)</f>
        <v>2.35</v>
      </c>
      <c r="X14">
        <f t="shared" si="1"/>
        <v>641.55000000000007</v>
      </c>
      <c r="Y14" s="18">
        <f>VLOOKUP(A14,Foglio1!D:K,7,FALSE)</f>
        <v>45475</v>
      </c>
    </row>
    <row r="15" spans="1:25" x14ac:dyDescent="0.25">
      <c r="A15" t="s">
        <v>28</v>
      </c>
      <c r="B15" t="s">
        <v>0</v>
      </c>
      <c r="C15" t="s">
        <v>0</v>
      </c>
      <c r="D15" t="s">
        <v>1</v>
      </c>
      <c r="E15" t="s">
        <v>2</v>
      </c>
      <c r="F15" t="s">
        <v>29</v>
      </c>
      <c r="G15" t="s">
        <v>5</v>
      </c>
      <c r="H15" s="2">
        <v>45245</v>
      </c>
      <c r="I15" t="s">
        <v>6</v>
      </c>
      <c r="J15" t="s">
        <v>7</v>
      </c>
      <c r="K15" s="3">
        <v>42.104999999999997</v>
      </c>
      <c r="L15" s="4">
        <v>56</v>
      </c>
      <c r="M15" t="s">
        <v>5</v>
      </c>
      <c r="N15" t="s">
        <v>5</v>
      </c>
      <c r="O15" t="s">
        <v>5</v>
      </c>
      <c r="P15" t="s">
        <v>47</v>
      </c>
      <c r="Q15" t="s">
        <v>14</v>
      </c>
      <c r="R15" t="s">
        <v>10</v>
      </c>
      <c r="S15" t="s">
        <v>5</v>
      </c>
      <c r="T15" s="5">
        <v>52.21</v>
      </c>
      <c r="U15" t="s">
        <v>11</v>
      </c>
      <c r="V15">
        <f t="shared" si="0"/>
        <v>0.93232142857142863</v>
      </c>
      <c r="W15">
        <f>VLOOKUP(A15,Foglio1!D:O,10,FALSE)</f>
        <v>1.22</v>
      </c>
      <c r="X15">
        <f t="shared" si="1"/>
        <v>68.319999999999993</v>
      </c>
      <c r="Y15" s="18">
        <f>VLOOKUP(A15,Foglio1!D:K,7,FALSE)</f>
        <v>45467</v>
      </c>
    </row>
    <row r="16" spans="1:25" x14ac:dyDescent="0.25">
      <c r="A16" t="s">
        <v>28</v>
      </c>
      <c r="B16" t="s">
        <v>0</v>
      </c>
      <c r="C16" t="s">
        <v>0</v>
      </c>
      <c r="D16" t="s">
        <v>1</v>
      </c>
      <c r="E16" t="s">
        <v>2</v>
      </c>
      <c r="F16" t="s">
        <v>29</v>
      </c>
      <c r="G16" t="s">
        <v>5</v>
      </c>
      <c r="H16" s="2">
        <v>45245</v>
      </c>
      <c r="I16" t="s">
        <v>6</v>
      </c>
      <c r="J16" t="s">
        <v>7</v>
      </c>
      <c r="K16" s="3">
        <v>20.300999999999998</v>
      </c>
      <c r="L16" s="4">
        <v>27</v>
      </c>
      <c r="M16" t="s">
        <v>5</v>
      </c>
      <c r="N16" t="s">
        <v>5</v>
      </c>
      <c r="O16" t="s">
        <v>5</v>
      </c>
      <c r="P16" t="s">
        <v>47</v>
      </c>
      <c r="Q16" t="s">
        <v>31</v>
      </c>
      <c r="R16" t="s">
        <v>10</v>
      </c>
      <c r="S16" t="s">
        <v>5</v>
      </c>
      <c r="T16" s="5">
        <v>25.17</v>
      </c>
      <c r="U16" t="s">
        <v>11</v>
      </c>
      <c r="V16">
        <f t="shared" si="0"/>
        <v>0.93222222222222229</v>
      </c>
      <c r="W16">
        <f>VLOOKUP(A16,Foglio1!D:O,10,FALSE)</f>
        <v>1.22</v>
      </c>
      <c r="X16">
        <f t="shared" si="1"/>
        <v>32.94</v>
      </c>
      <c r="Y16" s="18">
        <f>VLOOKUP(A16,Foglio1!D:K,7,FALSE)</f>
        <v>45467</v>
      </c>
    </row>
    <row r="17" spans="1:25" x14ac:dyDescent="0.25">
      <c r="A17" t="s">
        <v>41</v>
      </c>
      <c r="B17" t="s">
        <v>0</v>
      </c>
      <c r="C17" t="s">
        <v>0</v>
      </c>
      <c r="D17" t="s">
        <v>1</v>
      </c>
      <c r="E17" t="s">
        <v>2</v>
      </c>
      <c r="F17" t="s">
        <v>42</v>
      </c>
      <c r="G17" t="s">
        <v>5</v>
      </c>
      <c r="H17" s="2">
        <v>45245</v>
      </c>
      <c r="I17" t="s">
        <v>6</v>
      </c>
      <c r="J17" t="s">
        <v>7</v>
      </c>
      <c r="K17" s="3">
        <v>55.646999999999998</v>
      </c>
      <c r="L17" s="4">
        <v>946</v>
      </c>
      <c r="M17" t="s">
        <v>5</v>
      </c>
      <c r="N17" t="s">
        <v>5</v>
      </c>
      <c r="O17" t="s">
        <v>5</v>
      </c>
      <c r="P17" t="s">
        <v>47</v>
      </c>
      <c r="Q17" t="s">
        <v>20</v>
      </c>
      <c r="R17" t="s">
        <v>10</v>
      </c>
      <c r="S17" t="s">
        <v>5</v>
      </c>
      <c r="T17" s="5">
        <v>837.49</v>
      </c>
      <c r="U17" t="s">
        <v>11</v>
      </c>
      <c r="V17">
        <f t="shared" si="0"/>
        <v>0.88529598308668078</v>
      </c>
      <c r="W17">
        <f>VLOOKUP(A17,Foglio1!D:O,10,FALSE)</f>
        <v>1.24</v>
      </c>
      <c r="X17">
        <f t="shared" si="1"/>
        <v>1173.04</v>
      </c>
      <c r="Y17" s="18">
        <f>VLOOKUP(A17,Foglio1!D:K,7,FALSE)</f>
        <v>45467</v>
      </c>
    </row>
    <row r="18" spans="1:25" x14ac:dyDescent="0.25">
      <c r="A18" t="s">
        <v>48</v>
      </c>
      <c r="B18" t="s">
        <v>0</v>
      </c>
      <c r="C18" t="s">
        <v>0</v>
      </c>
      <c r="D18" t="s">
        <v>1</v>
      </c>
      <c r="E18" t="s">
        <v>2</v>
      </c>
      <c r="F18" t="s">
        <v>49</v>
      </c>
      <c r="G18" t="s">
        <v>5</v>
      </c>
      <c r="H18" s="2">
        <v>45245</v>
      </c>
      <c r="I18" t="s">
        <v>6</v>
      </c>
      <c r="J18" t="s">
        <v>7</v>
      </c>
      <c r="K18" s="3">
        <v>17.986999999999998</v>
      </c>
      <c r="L18" s="4">
        <v>370</v>
      </c>
      <c r="M18" t="s">
        <v>5</v>
      </c>
      <c r="N18" t="s">
        <v>5</v>
      </c>
      <c r="O18" t="s">
        <v>5</v>
      </c>
      <c r="P18" t="s">
        <v>47</v>
      </c>
      <c r="Q18" t="s">
        <v>17</v>
      </c>
      <c r="R18" t="s">
        <v>10</v>
      </c>
      <c r="S18" t="s">
        <v>5</v>
      </c>
      <c r="T18" s="5">
        <v>327.36</v>
      </c>
      <c r="U18" t="s">
        <v>11</v>
      </c>
      <c r="V18">
        <f t="shared" si="0"/>
        <v>0.8847567567567568</v>
      </c>
      <c r="W18">
        <f>VLOOKUP(A18,Foglio1!D:O,10,FALSE)</f>
        <v>1.29</v>
      </c>
      <c r="X18">
        <f t="shared" si="1"/>
        <v>477.3</v>
      </c>
      <c r="Y18" s="18">
        <f>VLOOKUP(A18,Foglio1!D:K,7,FALSE)</f>
        <v>45467</v>
      </c>
    </row>
    <row r="19" spans="1:25" x14ac:dyDescent="0.25">
      <c r="A19" t="s">
        <v>50</v>
      </c>
      <c r="B19" t="s">
        <v>0</v>
      </c>
      <c r="C19" t="s">
        <v>0</v>
      </c>
      <c r="D19" t="s">
        <v>1</v>
      </c>
      <c r="E19" t="s">
        <v>2</v>
      </c>
      <c r="F19" t="s">
        <v>51</v>
      </c>
      <c r="G19" t="s">
        <v>5</v>
      </c>
      <c r="H19" s="2">
        <v>45245</v>
      </c>
      <c r="I19" t="s">
        <v>6</v>
      </c>
      <c r="J19" t="s">
        <v>7</v>
      </c>
      <c r="K19" s="3">
        <v>67.769000000000005</v>
      </c>
      <c r="L19" s="4">
        <v>82</v>
      </c>
      <c r="M19" t="s">
        <v>5</v>
      </c>
      <c r="N19" t="s">
        <v>5</v>
      </c>
      <c r="O19" t="s">
        <v>5</v>
      </c>
      <c r="P19" t="s">
        <v>47</v>
      </c>
      <c r="Q19" t="s">
        <v>9</v>
      </c>
      <c r="R19" t="s">
        <v>10</v>
      </c>
      <c r="S19" t="s">
        <v>5</v>
      </c>
      <c r="T19" s="5">
        <v>62.35</v>
      </c>
      <c r="U19" t="s">
        <v>11</v>
      </c>
      <c r="V19">
        <f t="shared" si="0"/>
        <v>0.76036585365853659</v>
      </c>
      <c r="W19">
        <f>VLOOKUP(A19,Foglio1!D:O,10,FALSE)</f>
        <v>1.1599999999999999</v>
      </c>
      <c r="X19">
        <f t="shared" si="1"/>
        <v>95.11999999999999</v>
      </c>
      <c r="Y19" s="18">
        <f>VLOOKUP(A19,Foglio1!D:K,7,FALSE)</f>
        <v>45467</v>
      </c>
    </row>
    <row r="20" spans="1:25" x14ac:dyDescent="0.25">
      <c r="A20" t="s">
        <v>52</v>
      </c>
      <c r="B20" t="s">
        <v>0</v>
      </c>
      <c r="C20" t="s">
        <v>0</v>
      </c>
      <c r="D20" t="s">
        <v>1</v>
      </c>
      <c r="E20" t="s">
        <v>2</v>
      </c>
      <c r="F20" t="s">
        <v>53</v>
      </c>
      <c r="G20" t="s">
        <v>5</v>
      </c>
      <c r="H20" s="2">
        <v>45237</v>
      </c>
      <c r="I20" t="s">
        <v>6</v>
      </c>
      <c r="J20" t="s">
        <v>7</v>
      </c>
      <c r="K20" s="3">
        <v>62.613999999999997</v>
      </c>
      <c r="L20" s="4">
        <v>206</v>
      </c>
      <c r="M20" t="s">
        <v>5</v>
      </c>
      <c r="N20" t="s">
        <v>5</v>
      </c>
      <c r="O20" t="s">
        <v>5</v>
      </c>
      <c r="P20" t="s">
        <v>54</v>
      </c>
      <c r="Q20" t="s">
        <v>9</v>
      </c>
      <c r="R20" t="s">
        <v>10</v>
      </c>
      <c r="S20" t="s">
        <v>5</v>
      </c>
      <c r="T20" s="5">
        <v>158.41</v>
      </c>
      <c r="U20" t="s">
        <v>11</v>
      </c>
      <c r="V20">
        <f t="shared" si="0"/>
        <v>0.76898058252427182</v>
      </c>
      <c r="W20">
        <f>VLOOKUP(A20,Foglio1!D:O,10,FALSE)</f>
        <v>1.1100000000000001</v>
      </c>
      <c r="X20">
        <f t="shared" si="1"/>
        <v>228.66000000000003</v>
      </c>
      <c r="Y20" s="18">
        <f>VLOOKUP(A20,Foglio1!D:K,7,FALSE)</f>
        <v>45467</v>
      </c>
    </row>
    <row r="21" spans="1:25" x14ac:dyDescent="0.25">
      <c r="A21" t="s">
        <v>55</v>
      </c>
      <c r="B21" t="s">
        <v>0</v>
      </c>
      <c r="C21" t="s">
        <v>0</v>
      </c>
      <c r="D21" t="s">
        <v>1</v>
      </c>
      <c r="E21" t="s">
        <v>2</v>
      </c>
      <c r="F21" t="s">
        <v>56</v>
      </c>
      <c r="G21" t="s">
        <v>5</v>
      </c>
      <c r="H21" s="2">
        <v>45237</v>
      </c>
      <c r="I21" t="s">
        <v>6</v>
      </c>
      <c r="J21" t="s">
        <v>7</v>
      </c>
      <c r="K21" s="3">
        <v>298.46899999999999</v>
      </c>
      <c r="L21" s="4">
        <v>1170</v>
      </c>
      <c r="M21" t="s">
        <v>5</v>
      </c>
      <c r="N21" t="s">
        <v>5</v>
      </c>
      <c r="O21" t="s">
        <v>5</v>
      </c>
      <c r="P21" t="s">
        <v>54</v>
      </c>
      <c r="Q21" t="s">
        <v>34</v>
      </c>
      <c r="R21" t="s">
        <v>10</v>
      </c>
      <c r="S21" t="s">
        <v>5</v>
      </c>
      <c r="T21" s="5">
        <v>1077.47</v>
      </c>
      <c r="U21" t="s">
        <v>11</v>
      </c>
      <c r="V21">
        <f t="shared" si="0"/>
        <v>0.92091452991452993</v>
      </c>
      <c r="W21">
        <f>VLOOKUP(A21,Foglio1!D:O,10,FALSE)</f>
        <v>1.1599999999999999</v>
      </c>
      <c r="X21">
        <f t="shared" si="1"/>
        <v>1357.1999999999998</v>
      </c>
      <c r="Y21" s="18">
        <f>VLOOKUP(A21,Foglio1!D:K,7,FALSE)</f>
        <v>45467</v>
      </c>
    </row>
    <row r="22" spans="1:25" x14ac:dyDescent="0.25">
      <c r="A22" t="s">
        <v>37</v>
      </c>
      <c r="B22" t="s">
        <v>0</v>
      </c>
      <c r="C22" t="s">
        <v>0</v>
      </c>
      <c r="D22" t="s">
        <v>1</v>
      </c>
      <c r="E22" t="s">
        <v>2</v>
      </c>
      <c r="F22" t="s">
        <v>38</v>
      </c>
      <c r="G22" t="s">
        <v>5</v>
      </c>
      <c r="H22" s="2">
        <v>45237</v>
      </c>
      <c r="I22" t="s">
        <v>6</v>
      </c>
      <c r="J22" t="s">
        <v>7</v>
      </c>
      <c r="K22" s="3">
        <v>205.64500000000001</v>
      </c>
      <c r="L22" s="4">
        <v>1020</v>
      </c>
      <c r="M22" t="s">
        <v>5</v>
      </c>
      <c r="N22" t="s">
        <v>5</v>
      </c>
      <c r="O22" t="s">
        <v>5</v>
      </c>
      <c r="P22" t="s">
        <v>54</v>
      </c>
      <c r="Q22" t="s">
        <v>17</v>
      </c>
      <c r="R22" t="s">
        <v>10</v>
      </c>
      <c r="S22" t="s">
        <v>5</v>
      </c>
      <c r="T22" s="5">
        <v>820.52</v>
      </c>
      <c r="U22" t="s">
        <v>11</v>
      </c>
      <c r="V22">
        <f t="shared" si="0"/>
        <v>0.80443137254901964</v>
      </c>
      <c r="W22">
        <f>VLOOKUP(A22,Foglio1!D:O,10,FALSE)</f>
        <v>1.1599999999999999</v>
      </c>
      <c r="X22">
        <f t="shared" si="1"/>
        <v>1183.1999999999998</v>
      </c>
      <c r="Y22" s="18">
        <f>VLOOKUP(A22,Foglio1!D:K,7,FALSE)</f>
        <v>45467</v>
      </c>
    </row>
    <row r="23" spans="1:25" x14ac:dyDescent="0.25">
      <c r="A23" t="s">
        <v>37</v>
      </c>
      <c r="B23" t="s">
        <v>0</v>
      </c>
      <c r="C23" t="s">
        <v>0</v>
      </c>
      <c r="D23" t="s">
        <v>1</v>
      </c>
      <c r="E23" t="s">
        <v>2</v>
      </c>
      <c r="F23" t="s">
        <v>38</v>
      </c>
      <c r="G23" t="s">
        <v>5</v>
      </c>
      <c r="H23" s="2">
        <v>45237</v>
      </c>
      <c r="I23" t="s">
        <v>6</v>
      </c>
      <c r="J23" t="s">
        <v>7</v>
      </c>
      <c r="K23" s="3">
        <v>211.69399999999999</v>
      </c>
      <c r="L23" s="4">
        <v>1050</v>
      </c>
      <c r="M23" t="s">
        <v>5</v>
      </c>
      <c r="N23" t="s">
        <v>5</v>
      </c>
      <c r="O23" t="s">
        <v>5</v>
      </c>
      <c r="P23" t="s">
        <v>54</v>
      </c>
      <c r="Q23" t="s">
        <v>14</v>
      </c>
      <c r="R23" t="s">
        <v>10</v>
      </c>
      <c r="S23" t="s">
        <v>5</v>
      </c>
      <c r="T23" s="5">
        <v>844.66</v>
      </c>
      <c r="U23" t="s">
        <v>11</v>
      </c>
      <c r="V23">
        <f t="shared" si="0"/>
        <v>0.80443809523809517</v>
      </c>
      <c r="W23">
        <f>VLOOKUP(A23,Foglio1!D:O,10,FALSE)</f>
        <v>1.1599999999999999</v>
      </c>
      <c r="X23">
        <f t="shared" si="1"/>
        <v>1218</v>
      </c>
      <c r="Y23" s="18">
        <f>VLOOKUP(A23,Foglio1!D:K,7,FALSE)</f>
        <v>45467</v>
      </c>
    </row>
    <row r="24" spans="1:25" x14ac:dyDescent="0.25">
      <c r="A24" t="s">
        <v>39</v>
      </c>
      <c r="B24" t="s">
        <v>0</v>
      </c>
      <c r="C24" t="s">
        <v>0</v>
      </c>
      <c r="D24" t="s">
        <v>1</v>
      </c>
      <c r="E24" t="s">
        <v>2</v>
      </c>
      <c r="F24" t="s">
        <v>40</v>
      </c>
      <c r="G24" t="s">
        <v>5</v>
      </c>
      <c r="H24" s="2">
        <v>45237</v>
      </c>
      <c r="I24" t="s">
        <v>6</v>
      </c>
      <c r="J24" t="s">
        <v>7</v>
      </c>
      <c r="K24" s="3">
        <v>149.42500000000001</v>
      </c>
      <c r="L24" s="4">
        <v>1040</v>
      </c>
      <c r="M24" t="s">
        <v>5</v>
      </c>
      <c r="N24" t="s">
        <v>5</v>
      </c>
      <c r="O24" t="s">
        <v>5</v>
      </c>
      <c r="P24" t="s">
        <v>54</v>
      </c>
      <c r="Q24" t="s">
        <v>57</v>
      </c>
      <c r="R24" t="s">
        <v>10</v>
      </c>
      <c r="S24" t="s">
        <v>5</v>
      </c>
      <c r="T24" s="5">
        <v>836.78</v>
      </c>
      <c r="U24" t="s">
        <v>11</v>
      </c>
      <c r="V24">
        <f t="shared" si="0"/>
        <v>0.80459615384615379</v>
      </c>
      <c r="W24">
        <f>VLOOKUP(A24,Foglio1!D:O,10,FALSE)</f>
        <v>1.1599999999999999</v>
      </c>
      <c r="X24">
        <f t="shared" si="1"/>
        <v>1206.3999999999999</v>
      </c>
      <c r="Y24" s="18">
        <f>VLOOKUP(A24,Foglio1!D:K,7,FALSE)</f>
        <v>45467</v>
      </c>
    </row>
    <row r="25" spans="1:25" x14ac:dyDescent="0.25">
      <c r="A25" t="s">
        <v>25</v>
      </c>
      <c r="B25" t="s">
        <v>0</v>
      </c>
      <c r="C25" t="s">
        <v>0</v>
      </c>
      <c r="D25" t="s">
        <v>1</v>
      </c>
      <c r="E25" t="s">
        <v>2</v>
      </c>
      <c r="F25" t="s">
        <v>26</v>
      </c>
      <c r="G25" t="s">
        <v>5</v>
      </c>
      <c r="H25" s="2">
        <v>45237</v>
      </c>
      <c r="I25" t="s">
        <v>6</v>
      </c>
      <c r="J25" t="s">
        <v>7</v>
      </c>
      <c r="K25" s="3">
        <v>59.591000000000001</v>
      </c>
      <c r="L25" s="4">
        <v>525</v>
      </c>
      <c r="M25" t="s">
        <v>5</v>
      </c>
      <c r="N25" t="s">
        <v>5</v>
      </c>
      <c r="O25" t="s">
        <v>5</v>
      </c>
      <c r="P25" t="s">
        <v>54</v>
      </c>
      <c r="Q25" t="s">
        <v>58</v>
      </c>
      <c r="R25" t="s">
        <v>10</v>
      </c>
      <c r="S25" t="s">
        <v>5</v>
      </c>
      <c r="T25" s="5">
        <v>422.5</v>
      </c>
      <c r="U25" t="s">
        <v>11</v>
      </c>
      <c r="V25">
        <f t="shared" si="0"/>
        <v>0.80476190476190479</v>
      </c>
      <c r="W25">
        <f>VLOOKUP(A25,Foglio1!D:O,10,FALSE)</f>
        <v>1.21</v>
      </c>
      <c r="X25">
        <f t="shared" si="1"/>
        <v>635.25</v>
      </c>
      <c r="Y25" s="18">
        <f>VLOOKUP(A25,Foglio1!D:K,7,FALSE)</f>
        <v>45467</v>
      </c>
    </row>
    <row r="26" spans="1:25" x14ac:dyDescent="0.25">
      <c r="A26" t="s">
        <v>59</v>
      </c>
      <c r="B26" t="s">
        <v>0</v>
      </c>
      <c r="C26" t="s">
        <v>0</v>
      </c>
      <c r="D26" t="s">
        <v>1</v>
      </c>
      <c r="E26" t="s">
        <v>2</v>
      </c>
      <c r="F26" t="s">
        <v>60</v>
      </c>
      <c r="G26" t="s">
        <v>5</v>
      </c>
      <c r="H26" s="2">
        <v>45237</v>
      </c>
      <c r="I26" t="s">
        <v>6</v>
      </c>
      <c r="J26" t="s">
        <v>7</v>
      </c>
      <c r="K26" s="3">
        <v>17.91</v>
      </c>
      <c r="L26" s="4">
        <v>36</v>
      </c>
      <c r="M26" t="s">
        <v>5</v>
      </c>
      <c r="N26" t="s">
        <v>5</v>
      </c>
      <c r="O26" t="s">
        <v>5</v>
      </c>
      <c r="P26" t="s">
        <v>54</v>
      </c>
      <c r="Q26" t="s">
        <v>61</v>
      </c>
      <c r="R26" t="s">
        <v>10</v>
      </c>
      <c r="S26" t="s">
        <v>5</v>
      </c>
      <c r="T26" s="5">
        <v>17.91</v>
      </c>
      <c r="U26" t="s">
        <v>11</v>
      </c>
      <c r="V26">
        <f t="shared" si="0"/>
        <v>0.4975</v>
      </c>
      <c r="W26">
        <f>VLOOKUP(A26,Foglio1!D:O,10,FALSE)</f>
        <v>1.27</v>
      </c>
      <c r="X26">
        <f t="shared" si="1"/>
        <v>45.72</v>
      </c>
      <c r="Y26" s="18">
        <f>VLOOKUP(A26,Foglio1!D:K,7,FALSE)</f>
        <v>45467</v>
      </c>
    </row>
    <row r="27" spans="1:25" x14ac:dyDescent="0.25">
      <c r="A27" t="s">
        <v>62</v>
      </c>
      <c r="B27" t="s">
        <v>0</v>
      </c>
      <c r="C27" t="s">
        <v>0</v>
      </c>
      <c r="D27" t="s">
        <v>1</v>
      </c>
      <c r="E27" t="s">
        <v>2</v>
      </c>
      <c r="F27" t="s">
        <v>63</v>
      </c>
      <c r="G27" t="s">
        <v>5</v>
      </c>
      <c r="H27" s="2">
        <v>45237</v>
      </c>
      <c r="I27" t="s">
        <v>6</v>
      </c>
      <c r="J27" t="s">
        <v>7</v>
      </c>
      <c r="K27" s="3">
        <v>41.988999999999997</v>
      </c>
      <c r="L27" s="4">
        <v>206</v>
      </c>
      <c r="M27" t="s">
        <v>5</v>
      </c>
      <c r="N27" t="s">
        <v>5</v>
      </c>
      <c r="O27" t="s">
        <v>5</v>
      </c>
      <c r="P27" t="s">
        <v>54</v>
      </c>
      <c r="Q27" t="s">
        <v>64</v>
      </c>
      <c r="R27" t="s">
        <v>10</v>
      </c>
      <c r="S27" t="s">
        <v>5</v>
      </c>
      <c r="T27" s="5">
        <v>170.9</v>
      </c>
      <c r="U27" t="s">
        <v>11</v>
      </c>
      <c r="V27">
        <f t="shared" si="0"/>
        <v>0.82961165048543695</v>
      </c>
      <c r="W27">
        <f>VLOOKUP(A27,Foglio1!D:O,10,FALSE)</f>
        <v>1.23</v>
      </c>
      <c r="X27">
        <f t="shared" si="1"/>
        <v>253.38</v>
      </c>
      <c r="Y27" s="18">
        <f>VLOOKUP(A27,Foglio1!D:K,7,FALSE)</f>
        <v>45467</v>
      </c>
    </row>
    <row r="28" spans="1:25" x14ac:dyDescent="0.25">
      <c r="A28" t="s">
        <v>65</v>
      </c>
      <c r="B28" t="s">
        <v>0</v>
      </c>
      <c r="C28" t="s">
        <v>0</v>
      </c>
      <c r="D28" t="s">
        <v>1</v>
      </c>
      <c r="E28" t="s">
        <v>2</v>
      </c>
      <c r="F28" t="s">
        <v>66</v>
      </c>
      <c r="G28" t="s">
        <v>5</v>
      </c>
      <c r="H28" s="2">
        <v>45237</v>
      </c>
      <c r="I28" t="s">
        <v>6</v>
      </c>
      <c r="J28" t="s">
        <v>7</v>
      </c>
      <c r="K28" s="3">
        <v>36.482999999999997</v>
      </c>
      <c r="L28" s="4">
        <v>1031</v>
      </c>
      <c r="M28" t="s">
        <v>5</v>
      </c>
      <c r="N28" t="s">
        <v>5</v>
      </c>
      <c r="O28" t="s">
        <v>5</v>
      </c>
      <c r="P28" t="s">
        <v>54</v>
      </c>
      <c r="Q28" t="s">
        <v>67</v>
      </c>
      <c r="R28" t="s">
        <v>10</v>
      </c>
      <c r="S28" t="s">
        <v>5</v>
      </c>
      <c r="T28" s="5">
        <v>1185.7</v>
      </c>
      <c r="U28" t="s">
        <v>11</v>
      </c>
      <c r="V28">
        <f t="shared" si="0"/>
        <v>1.1500484966052378</v>
      </c>
      <c r="W28">
        <f>VLOOKUP(A28,Foglio1!D:O,10,FALSE)</f>
        <v>1.52</v>
      </c>
      <c r="X28">
        <f t="shared" si="1"/>
        <v>1567.1200000000001</v>
      </c>
      <c r="Y28" s="18">
        <f>VLOOKUP(A28,Foglio1!D:K,7,FALSE)</f>
        <v>45467</v>
      </c>
    </row>
    <row r="29" spans="1:25" x14ac:dyDescent="0.25">
      <c r="A29" t="s">
        <v>3</v>
      </c>
      <c r="B29" t="s">
        <v>0</v>
      </c>
      <c r="C29" t="s">
        <v>0</v>
      </c>
      <c r="D29" t="s">
        <v>1</v>
      </c>
      <c r="E29" t="s">
        <v>2</v>
      </c>
      <c r="F29" t="s">
        <v>4</v>
      </c>
      <c r="G29" t="s">
        <v>5</v>
      </c>
      <c r="H29" s="2">
        <v>45237</v>
      </c>
      <c r="I29" t="s">
        <v>6</v>
      </c>
      <c r="J29" t="s">
        <v>7</v>
      </c>
      <c r="K29" s="3">
        <v>75.316000000000003</v>
      </c>
      <c r="L29" s="4">
        <v>119</v>
      </c>
      <c r="M29" t="s">
        <v>5</v>
      </c>
      <c r="N29" t="s">
        <v>5</v>
      </c>
      <c r="O29" t="s">
        <v>5</v>
      </c>
      <c r="P29" t="s">
        <v>54</v>
      </c>
      <c r="Q29" t="s">
        <v>68</v>
      </c>
      <c r="R29" t="s">
        <v>10</v>
      </c>
      <c r="S29" t="s">
        <v>5</v>
      </c>
      <c r="T29" s="5">
        <v>89.63</v>
      </c>
      <c r="U29" t="s">
        <v>11</v>
      </c>
      <c r="V29">
        <f t="shared" si="0"/>
        <v>0.75319327731092434</v>
      </c>
      <c r="W29">
        <f>VLOOKUP(A29,Foglio1!D:O,10,FALSE)</f>
        <v>1.1499999999999999</v>
      </c>
      <c r="X29">
        <f t="shared" si="1"/>
        <v>136.85</v>
      </c>
      <c r="Y29" s="18">
        <f>VLOOKUP(A29,Foglio1!D:K,7,FALSE)</f>
        <v>45467</v>
      </c>
    </row>
    <row r="30" spans="1:25" x14ac:dyDescent="0.25">
      <c r="A30" t="s">
        <v>15</v>
      </c>
      <c r="B30" t="s">
        <v>0</v>
      </c>
      <c r="C30" t="s">
        <v>0</v>
      </c>
      <c r="D30" t="s">
        <v>1</v>
      </c>
      <c r="E30" t="s">
        <v>2</v>
      </c>
      <c r="F30" t="s">
        <v>16</v>
      </c>
      <c r="G30" t="s">
        <v>5</v>
      </c>
      <c r="H30" s="2">
        <v>45237</v>
      </c>
      <c r="I30" t="s">
        <v>6</v>
      </c>
      <c r="J30" t="s">
        <v>7</v>
      </c>
      <c r="K30" s="4">
        <v>60</v>
      </c>
      <c r="L30" s="4">
        <v>333</v>
      </c>
      <c r="M30" t="s">
        <v>5</v>
      </c>
      <c r="N30" t="s">
        <v>5</v>
      </c>
      <c r="O30" t="s">
        <v>5</v>
      </c>
      <c r="P30" t="s">
        <v>54</v>
      </c>
      <c r="Q30" t="s">
        <v>69</v>
      </c>
      <c r="R30" t="s">
        <v>10</v>
      </c>
      <c r="S30" t="s">
        <v>5</v>
      </c>
      <c r="T30" s="5">
        <v>279.60000000000002</v>
      </c>
      <c r="U30" t="s">
        <v>11</v>
      </c>
      <c r="V30">
        <f t="shared" si="0"/>
        <v>0.83963963963963972</v>
      </c>
      <c r="W30">
        <f>VLOOKUP(A30,Foglio1!D:O,10,FALSE)</f>
        <v>1.1299999999999999</v>
      </c>
      <c r="X30">
        <f t="shared" si="1"/>
        <v>376.28999999999996</v>
      </c>
      <c r="Y30" s="18">
        <f>VLOOKUP(A30,Foglio1!D:K,7,FALSE)</f>
        <v>45467</v>
      </c>
    </row>
    <row r="31" spans="1:25" x14ac:dyDescent="0.25">
      <c r="A31" t="s">
        <v>18</v>
      </c>
      <c r="B31" t="s">
        <v>0</v>
      </c>
      <c r="C31" t="s">
        <v>0</v>
      </c>
      <c r="D31" t="s">
        <v>1</v>
      </c>
      <c r="E31" t="s">
        <v>2</v>
      </c>
      <c r="F31" t="s">
        <v>19</v>
      </c>
      <c r="G31" t="s">
        <v>5</v>
      </c>
      <c r="H31" s="2">
        <v>45237</v>
      </c>
      <c r="I31" t="s">
        <v>6</v>
      </c>
      <c r="J31" t="s">
        <v>7</v>
      </c>
      <c r="K31" s="3">
        <v>29.786999999999999</v>
      </c>
      <c r="L31" s="4">
        <v>238</v>
      </c>
      <c r="M31" t="s">
        <v>5</v>
      </c>
      <c r="N31" t="s">
        <v>5</v>
      </c>
      <c r="O31" t="s">
        <v>5</v>
      </c>
      <c r="P31" t="s">
        <v>54</v>
      </c>
      <c r="Q31" t="s">
        <v>20</v>
      </c>
      <c r="R31" t="s">
        <v>10</v>
      </c>
      <c r="S31" t="s">
        <v>5</v>
      </c>
      <c r="T31" s="5">
        <v>173.66</v>
      </c>
      <c r="U31" t="s">
        <v>11</v>
      </c>
      <c r="V31">
        <f t="shared" si="0"/>
        <v>0.72966386554621843</v>
      </c>
      <c r="W31">
        <f>VLOOKUP(A31,Foglio1!D:O,10,FALSE)</f>
        <v>1.1299999999999999</v>
      </c>
      <c r="X31">
        <f t="shared" si="1"/>
        <v>268.94</v>
      </c>
      <c r="Y31" s="18">
        <f>VLOOKUP(A31,Foglio1!D:K,7,FALSE)</f>
        <v>45467</v>
      </c>
    </row>
    <row r="32" spans="1:25" x14ac:dyDescent="0.25">
      <c r="A32" t="s">
        <v>70</v>
      </c>
      <c r="B32" t="s">
        <v>0</v>
      </c>
      <c r="C32" t="s">
        <v>0</v>
      </c>
      <c r="D32" t="s">
        <v>1</v>
      </c>
      <c r="E32" t="s">
        <v>2</v>
      </c>
      <c r="F32" t="s">
        <v>71</v>
      </c>
      <c r="G32" t="s">
        <v>5</v>
      </c>
      <c r="H32" s="2">
        <v>45237</v>
      </c>
      <c r="I32" t="s">
        <v>6</v>
      </c>
      <c r="J32" t="s">
        <v>7</v>
      </c>
      <c r="K32" s="3">
        <v>62.88</v>
      </c>
      <c r="L32" s="4">
        <v>620</v>
      </c>
      <c r="M32" t="s">
        <v>5</v>
      </c>
      <c r="N32" t="s">
        <v>5</v>
      </c>
      <c r="O32" t="s">
        <v>5</v>
      </c>
      <c r="P32" t="s">
        <v>54</v>
      </c>
      <c r="Q32" t="s">
        <v>31</v>
      </c>
      <c r="R32" t="s">
        <v>10</v>
      </c>
      <c r="S32" t="s">
        <v>5</v>
      </c>
      <c r="T32" s="5">
        <v>455.88</v>
      </c>
      <c r="U32" t="s">
        <v>11</v>
      </c>
      <c r="V32">
        <f t="shared" si="0"/>
        <v>0.73529032258064519</v>
      </c>
      <c r="W32">
        <f>VLOOKUP(A32,Foglio1!D:O,10,FALSE)</f>
        <v>1.1399999999999999</v>
      </c>
      <c r="X32">
        <f t="shared" si="1"/>
        <v>706.8</v>
      </c>
      <c r="Y32" s="18">
        <f>VLOOKUP(A32,Foglio1!D:K,7,FALSE)</f>
        <v>45467</v>
      </c>
    </row>
    <row r="33" spans="1:25" x14ac:dyDescent="0.25">
      <c r="A33" t="s">
        <v>72</v>
      </c>
      <c r="B33" t="s">
        <v>0</v>
      </c>
      <c r="C33" t="s">
        <v>0</v>
      </c>
      <c r="D33" t="s">
        <v>1</v>
      </c>
      <c r="E33" t="s">
        <v>2</v>
      </c>
      <c r="F33" t="s">
        <v>73</v>
      </c>
      <c r="G33" t="s">
        <v>5</v>
      </c>
      <c r="H33" s="2">
        <v>45236</v>
      </c>
      <c r="I33" t="s">
        <v>6</v>
      </c>
      <c r="J33" t="s">
        <v>7</v>
      </c>
      <c r="K33" s="4">
        <v>80</v>
      </c>
      <c r="L33" s="4">
        <v>12</v>
      </c>
      <c r="M33" t="s">
        <v>5</v>
      </c>
      <c r="N33" t="s">
        <v>5</v>
      </c>
      <c r="O33" t="s">
        <v>5</v>
      </c>
      <c r="P33" t="s">
        <v>74</v>
      </c>
      <c r="Q33" t="s">
        <v>9</v>
      </c>
      <c r="R33" t="s">
        <v>75</v>
      </c>
      <c r="S33" t="s">
        <v>5</v>
      </c>
      <c r="T33" s="5">
        <v>92</v>
      </c>
      <c r="U33" t="s">
        <v>11</v>
      </c>
      <c r="V33">
        <f t="shared" si="0"/>
        <v>7.666666666666667</v>
      </c>
      <c r="W33">
        <f>VLOOKUP(A33,Foglio1!D:O,10,FALSE)</f>
        <v>5.95</v>
      </c>
      <c r="X33">
        <f t="shared" si="1"/>
        <v>71.400000000000006</v>
      </c>
      <c r="Y33" s="18">
        <f>VLOOKUP(A33,Foglio1!D:K,7,FALSE)</f>
        <v>45505</v>
      </c>
    </row>
    <row r="34" spans="1:25" x14ac:dyDescent="0.25">
      <c r="A34" t="s">
        <v>76</v>
      </c>
      <c r="B34" t="s">
        <v>0</v>
      </c>
      <c r="C34" t="s">
        <v>0</v>
      </c>
      <c r="D34" t="s">
        <v>1</v>
      </c>
      <c r="E34" t="s">
        <v>2</v>
      </c>
      <c r="F34" t="s">
        <v>77</v>
      </c>
      <c r="G34" t="s">
        <v>5</v>
      </c>
      <c r="H34" s="2">
        <v>45236</v>
      </c>
      <c r="I34" t="s">
        <v>6</v>
      </c>
      <c r="J34" t="s">
        <v>7</v>
      </c>
      <c r="K34" s="3">
        <v>32.652999999999999</v>
      </c>
      <c r="L34" s="4">
        <v>80</v>
      </c>
      <c r="M34" t="s">
        <v>5</v>
      </c>
      <c r="N34" t="s">
        <v>5</v>
      </c>
      <c r="O34" t="s">
        <v>5</v>
      </c>
      <c r="P34" t="s">
        <v>74</v>
      </c>
      <c r="Q34" t="s">
        <v>17</v>
      </c>
      <c r="R34" t="s">
        <v>75</v>
      </c>
      <c r="S34" t="s">
        <v>5</v>
      </c>
      <c r="T34" s="5">
        <f>X34</f>
        <v>712</v>
      </c>
      <c r="U34" t="s">
        <v>11</v>
      </c>
      <c r="V34">
        <f>W34</f>
        <v>8.9</v>
      </c>
      <c r="W34">
        <f>VLOOKUP(A34,Foglio1!D:O,10,FALSE)</f>
        <v>8.9</v>
      </c>
      <c r="X34">
        <f t="shared" si="1"/>
        <v>712</v>
      </c>
      <c r="Y34" s="18">
        <f>VLOOKUP(A34,Foglio1!D:K,7,FALSE)</f>
        <v>44896</v>
      </c>
    </row>
    <row r="35" spans="1:25" x14ac:dyDescent="0.25">
      <c r="A35" t="s">
        <v>78</v>
      </c>
      <c r="B35" t="s">
        <v>0</v>
      </c>
      <c r="C35" t="s">
        <v>0</v>
      </c>
      <c r="D35" t="s">
        <v>1</v>
      </c>
      <c r="E35" t="s">
        <v>2</v>
      </c>
      <c r="F35" t="s">
        <v>79</v>
      </c>
      <c r="G35" t="s">
        <v>5</v>
      </c>
      <c r="H35" s="2">
        <v>45233</v>
      </c>
      <c r="I35" t="s">
        <v>6</v>
      </c>
      <c r="J35" t="s">
        <v>7</v>
      </c>
      <c r="K35" s="3">
        <v>90.200999999999993</v>
      </c>
      <c r="L35" s="4">
        <v>1031</v>
      </c>
      <c r="M35" t="s">
        <v>5</v>
      </c>
      <c r="N35" t="s">
        <v>5</v>
      </c>
      <c r="O35" t="s">
        <v>5</v>
      </c>
      <c r="P35" t="s">
        <v>80</v>
      </c>
      <c r="Q35" t="s">
        <v>14</v>
      </c>
      <c r="R35" t="s">
        <v>46</v>
      </c>
      <c r="S35" t="s">
        <v>5</v>
      </c>
      <c r="T35" s="5">
        <v>708.08</v>
      </c>
      <c r="U35" t="s">
        <v>11</v>
      </c>
      <c r="V35">
        <f t="shared" si="0"/>
        <v>0.68678952473326871</v>
      </c>
      <c r="W35">
        <f>VLOOKUP(A35,Foglio1!D:O,10,FALSE)</f>
        <v>1.1100000000000001</v>
      </c>
      <c r="X35">
        <f t="shared" si="1"/>
        <v>1144.4100000000001</v>
      </c>
      <c r="Y35" s="18">
        <f>VLOOKUP(A35,Foglio1!D:K,7,FALSE)</f>
        <v>45467</v>
      </c>
    </row>
    <row r="36" spans="1:25" x14ac:dyDescent="0.25">
      <c r="A36" t="s">
        <v>81</v>
      </c>
      <c r="B36" t="s">
        <v>0</v>
      </c>
      <c r="C36" t="s">
        <v>0</v>
      </c>
      <c r="D36" t="s">
        <v>1</v>
      </c>
      <c r="E36" t="s">
        <v>2</v>
      </c>
      <c r="F36" t="s">
        <v>82</v>
      </c>
      <c r="G36" t="s">
        <v>5</v>
      </c>
      <c r="H36" s="2">
        <v>45230</v>
      </c>
      <c r="I36" t="s">
        <v>6</v>
      </c>
      <c r="J36" t="s">
        <v>83</v>
      </c>
      <c r="K36" s="3">
        <v>24.373999999999999</v>
      </c>
      <c r="L36" s="4">
        <v>185</v>
      </c>
      <c r="M36" t="s">
        <v>5</v>
      </c>
      <c r="N36" t="s">
        <v>5</v>
      </c>
      <c r="O36" t="s">
        <v>5</v>
      </c>
      <c r="P36" t="s">
        <v>84</v>
      </c>
      <c r="Q36" t="s">
        <v>9</v>
      </c>
      <c r="R36" t="s">
        <v>46</v>
      </c>
      <c r="S36" t="s">
        <v>5</v>
      </c>
      <c r="T36" s="5">
        <f t="shared" ref="T36:T38" si="2">X36</f>
        <v>286.75</v>
      </c>
      <c r="U36" t="s">
        <v>11</v>
      </c>
      <c r="V36">
        <f t="shared" ref="V36:V38" si="3">W36</f>
        <v>1.55</v>
      </c>
      <c r="W36">
        <f>VLOOKUP(A36,Foglio1!D:O,10,FALSE)</f>
        <v>1.55</v>
      </c>
      <c r="X36">
        <f t="shared" si="1"/>
        <v>286.75</v>
      </c>
      <c r="Y36" s="18">
        <f>VLOOKUP(A36,Foglio1!D:K,7,FALSE)</f>
        <v>45223</v>
      </c>
    </row>
    <row r="37" spans="1:25" x14ac:dyDescent="0.25">
      <c r="A37" t="s">
        <v>87</v>
      </c>
      <c r="B37" t="s">
        <v>0</v>
      </c>
      <c r="C37" t="s">
        <v>0</v>
      </c>
      <c r="D37" t="s">
        <v>1</v>
      </c>
      <c r="E37" t="s">
        <v>2</v>
      </c>
      <c r="F37" t="s">
        <v>88</v>
      </c>
      <c r="G37" t="s">
        <v>5</v>
      </c>
      <c r="H37" s="2">
        <v>45229</v>
      </c>
      <c r="I37" t="s">
        <v>6</v>
      </c>
      <c r="J37" t="s">
        <v>83</v>
      </c>
      <c r="K37" s="3">
        <v>176.023</v>
      </c>
      <c r="L37" s="3">
        <v>176.023</v>
      </c>
      <c r="M37" t="s">
        <v>5</v>
      </c>
      <c r="N37" t="s">
        <v>5</v>
      </c>
      <c r="O37" t="s">
        <v>5</v>
      </c>
      <c r="P37" t="s">
        <v>89</v>
      </c>
      <c r="Q37" t="s">
        <v>9</v>
      </c>
      <c r="R37" t="s">
        <v>90</v>
      </c>
      <c r="S37" t="s">
        <v>5</v>
      </c>
      <c r="T37" s="5">
        <f t="shared" si="2"/>
        <v>1022.6936299999999</v>
      </c>
      <c r="U37" t="s">
        <v>11</v>
      </c>
      <c r="V37">
        <f t="shared" si="3"/>
        <v>5.81</v>
      </c>
      <c r="W37">
        <f>VLOOKUP(A37,Foglio1!D:O,10,FALSE)</f>
        <v>5.81</v>
      </c>
      <c r="X37">
        <f t="shared" si="1"/>
        <v>1022.6936299999999</v>
      </c>
      <c r="Y37" s="18">
        <f>VLOOKUP(A37,Foglio1!D:K,7,FALSE)</f>
        <v>45499</v>
      </c>
    </row>
    <row r="38" spans="1:25" x14ac:dyDescent="0.25">
      <c r="A38" t="s">
        <v>87</v>
      </c>
      <c r="B38" t="s">
        <v>0</v>
      </c>
      <c r="C38" t="s">
        <v>0</v>
      </c>
      <c r="D38" t="s">
        <v>1</v>
      </c>
      <c r="E38" t="s">
        <v>2</v>
      </c>
      <c r="F38" t="s">
        <v>88</v>
      </c>
      <c r="G38" t="s">
        <v>5</v>
      </c>
      <c r="H38" s="2">
        <v>45229</v>
      </c>
      <c r="I38" t="s">
        <v>6</v>
      </c>
      <c r="J38" t="s">
        <v>83</v>
      </c>
      <c r="K38" s="3">
        <v>179.53200000000001</v>
      </c>
      <c r="L38" s="3">
        <v>179.53200000000001</v>
      </c>
      <c r="M38" t="s">
        <v>5</v>
      </c>
      <c r="N38" t="s">
        <v>5</v>
      </c>
      <c r="O38" t="s">
        <v>5</v>
      </c>
      <c r="P38" t="s">
        <v>89</v>
      </c>
      <c r="Q38" t="s">
        <v>14</v>
      </c>
      <c r="R38" t="s">
        <v>90</v>
      </c>
      <c r="S38" t="s">
        <v>5</v>
      </c>
      <c r="T38" s="5">
        <f t="shared" si="2"/>
        <v>1043.0809199999999</v>
      </c>
      <c r="U38" t="s">
        <v>11</v>
      </c>
      <c r="V38">
        <f t="shared" si="3"/>
        <v>5.81</v>
      </c>
      <c r="W38">
        <f>VLOOKUP(A38,Foglio1!D:O,10,FALSE)</f>
        <v>5.81</v>
      </c>
      <c r="X38">
        <f t="shared" si="1"/>
        <v>1043.0809199999999</v>
      </c>
      <c r="Y38" s="18">
        <f>VLOOKUP(A38,Foglio1!D:K,7,FALSE)</f>
        <v>45499</v>
      </c>
    </row>
    <row r="39" spans="1:25" x14ac:dyDescent="0.25">
      <c r="A39" t="s">
        <v>91</v>
      </c>
      <c r="B39" t="s">
        <v>0</v>
      </c>
      <c r="C39" t="s">
        <v>0</v>
      </c>
      <c r="D39" t="s">
        <v>1</v>
      </c>
      <c r="E39" t="s">
        <v>2</v>
      </c>
      <c r="F39" t="s">
        <v>92</v>
      </c>
      <c r="G39" t="s">
        <v>5</v>
      </c>
      <c r="H39" s="2">
        <v>45226</v>
      </c>
      <c r="I39" t="s">
        <v>6</v>
      </c>
      <c r="J39" t="s">
        <v>7</v>
      </c>
      <c r="K39" s="3">
        <v>58.877000000000002</v>
      </c>
      <c r="L39" s="4">
        <v>388</v>
      </c>
      <c r="M39" t="s">
        <v>5</v>
      </c>
      <c r="N39" t="s">
        <v>5</v>
      </c>
      <c r="O39" t="s">
        <v>5</v>
      </c>
      <c r="P39" t="s">
        <v>93</v>
      </c>
      <c r="Q39" t="s">
        <v>14</v>
      </c>
      <c r="R39" t="s">
        <v>90</v>
      </c>
      <c r="S39" t="s">
        <v>5</v>
      </c>
      <c r="T39" s="5">
        <v>399.77</v>
      </c>
      <c r="U39" t="s">
        <v>11</v>
      </c>
      <c r="V39">
        <f t="shared" si="0"/>
        <v>1.0303350515463916</v>
      </c>
      <c r="W39">
        <f>VLOOKUP(A39,Foglio1!D:O,10,FALSE)</f>
        <v>1.56</v>
      </c>
      <c r="X39">
        <f t="shared" si="1"/>
        <v>605.28</v>
      </c>
      <c r="Y39" s="18">
        <f>VLOOKUP(A39,Foglio1!D:K,7,FALSE)</f>
        <v>45352</v>
      </c>
    </row>
    <row r="40" spans="1:25" x14ac:dyDescent="0.25">
      <c r="A40" t="s">
        <v>94</v>
      </c>
      <c r="B40" t="s">
        <v>0</v>
      </c>
      <c r="C40" t="s">
        <v>0</v>
      </c>
      <c r="D40" t="s">
        <v>1</v>
      </c>
      <c r="E40" t="s">
        <v>2</v>
      </c>
      <c r="F40" t="s">
        <v>95</v>
      </c>
      <c r="G40" t="s">
        <v>5</v>
      </c>
      <c r="H40" s="2">
        <v>45226</v>
      </c>
      <c r="I40" t="s">
        <v>6</v>
      </c>
      <c r="J40" t="s">
        <v>7</v>
      </c>
      <c r="K40" s="3">
        <v>5.9740000000000002</v>
      </c>
      <c r="L40" s="4">
        <v>23</v>
      </c>
      <c r="M40" t="s">
        <v>5</v>
      </c>
      <c r="N40" t="s">
        <v>5</v>
      </c>
      <c r="O40" t="s">
        <v>5</v>
      </c>
      <c r="P40" t="s">
        <v>93</v>
      </c>
      <c r="Q40" t="s">
        <v>34</v>
      </c>
      <c r="R40" t="s">
        <v>90</v>
      </c>
      <c r="S40" t="s">
        <v>5</v>
      </c>
      <c r="T40" s="5">
        <v>17.68</v>
      </c>
      <c r="U40" t="s">
        <v>11</v>
      </c>
      <c r="V40">
        <f t="shared" si="0"/>
        <v>0.768695652173913</v>
      </c>
      <c r="W40">
        <f>VLOOKUP(A40,Foglio1!D:O,10,FALSE)</f>
        <v>1.1200000000000001</v>
      </c>
      <c r="X40">
        <f t="shared" si="1"/>
        <v>25.76</v>
      </c>
      <c r="Y40" s="18">
        <f>VLOOKUP(A40,Foglio1!D:K,7,FALSE)</f>
        <v>45352</v>
      </c>
    </row>
    <row r="41" spans="1:25" x14ac:dyDescent="0.25">
      <c r="A41" t="s">
        <v>96</v>
      </c>
      <c r="B41" t="s">
        <v>0</v>
      </c>
      <c r="C41" t="s">
        <v>0</v>
      </c>
      <c r="D41" t="s">
        <v>1</v>
      </c>
      <c r="E41" t="s">
        <v>2</v>
      </c>
      <c r="F41" t="s">
        <v>97</v>
      </c>
      <c r="G41" t="s">
        <v>5</v>
      </c>
      <c r="H41" s="2">
        <v>45226</v>
      </c>
      <c r="I41" t="s">
        <v>6</v>
      </c>
      <c r="J41" t="s">
        <v>7</v>
      </c>
      <c r="K41" s="3">
        <v>18.109000000000002</v>
      </c>
      <c r="L41" s="4">
        <v>226</v>
      </c>
      <c r="M41" t="s">
        <v>5</v>
      </c>
      <c r="N41" t="s">
        <v>5</v>
      </c>
      <c r="O41" t="s">
        <v>5</v>
      </c>
      <c r="P41" t="s">
        <v>93</v>
      </c>
      <c r="Q41" t="s">
        <v>9</v>
      </c>
      <c r="R41" t="s">
        <v>90</v>
      </c>
      <c r="S41" t="s">
        <v>5</v>
      </c>
      <c r="T41" s="5">
        <v>169.5</v>
      </c>
      <c r="U41" t="s">
        <v>11</v>
      </c>
      <c r="V41">
        <f t="shared" si="0"/>
        <v>0.75</v>
      </c>
      <c r="W41">
        <f>VLOOKUP(A41,Foglio1!D:O,10,FALSE)</f>
        <v>1.4</v>
      </c>
      <c r="X41">
        <f t="shared" si="1"/>
        <v>316.39999999999998</v>
      </c>
      <c r="Y41" s="18">
        <f>VLOOKUP(A41,Foglio1!D:K,7,FALSE)</f>
        <v>45261</v>
      </c>
    </row>
    <row r="42" spans="1:25" x14ac:dyDescent="0.25">
      <c r="A42" t="s">
        <v>98</v>
      </c>
      <c r="B42" t="s">
        <v>0</v>
      </c>
      <c r="C42" t="s">
        <v>0</v>
      </c>
      <c r="D42" t="s">
        <v>1</v>
      </c>
      <c r="E42" t="s">
        <v>2</v>
      </c>
      <c r="F42" t="s">
        <v>99</v>
      </c>
      <c r="G42" t="s">
        <v>5</v>
      </c>
      <c r="H42" s="2">
        <v>45226</v>
      </c>
      <c r="I42" t="s">
        <v>6</v>
      </c>
      <c r="J42" t="s">
        <v>7</v>
      </c>
      <c r="K42" s="3">
        <v>12.86</v>
      </c>
      <c r="L42" s="4">
        <v>446</v>
      </c>
      <c r="M42" t="s">
        <v>5</v>
      </c>
      <c r="N42" t="s">
        <v>5</v>
      </c>
      <c r="O42" t="s">
        <v>5</v>
      </c>
      <c r="P42" t="s">
        <v>93</v>
      </c>
      <c r="Q42" t="s">
        <v>17</v>
      </c>
      <c r="R42" t="s">
        <v>90</v>
      </c>
      <c r="S42" t="s">
        <v>5</v>
      </c>
      <c r="T42" s="5">
        <v>392.49</v>
      </c>
      <c r="U42" t="s">
        <v>11</v>
      </c>
      <c r="V42">
        <f t="shared" si="0"/>
        <v>0.8800224215246637</v>
      </c>
      <c r="W42">
        <f>VLOOKUP(A42,Foglio1!D:O,10,FALSE)</f>
        <v>1.31</v>
      </c>
      <c r="X42">
        <f t="shared" si="1"/>
        <v>584.26</v>
      </c>
      <c r="Y42" s="18">
        <f>VLOOKUP(A42,Foglio1!D:K,7,FALSE)</f>
        <v>45170</v>
      </c>
    </row>
    <row r="43" spans="1:25" x14ac:dyDescent="0.25">
      <c r="A43" t="s">
        <v>100</v>
      </c>
      <c r="B43" t="s">
        <v>0</v>
      </c>
      <c r="C43" t="s">
        <v>0</v>
      </c>
      <c r="D43" t="s">
        <v>1</v>
      </c>
      <c r="E43" t="s">
        <v>2</v>
      </c>
      <c r="F43" t="s">
        <v>101</v>
      </c>
      <c r="G43" t="s">
        <v>5</v>
      </c>
      <c r="H43" s="2">
        <v>45226</v>
      </c>
      <c r="I43" t="s">
        <v>6</v>
      </c>
      <c r="J43" t="s">
        <v>7</v>
      </c>
      <c r="K43" s="3">
        <v>6.0650000000000004</v>
      </c>
      <c r="L43" s="4">
        <v>270</v>
      </c>
      <c r="M43" t="s">
        <v>5</v>
      </c>
      <c r="N43" t="s">
        <v>5</v>
      </c>
      <c r="O43" t="s">
        <v>5</v>
      </c>
      <c r="P43" t="s">
        <v>93</v>
      </c>
      <c r="Q43" t="s">
        <v>20</v>
      </c>
      <c r="R43" t="s">
        <v>90</v>
      </c>
      <c r="S43" t="s">
        <v>5</v>
      </c>
      <c r="T43" s="5">
        <f t="shared" ref="T43:T44" si="4">X43</f>
        <v>318.59999999999997</v>
      </c>
      <c r="U43" t="s">
        <v>11</v>
      </c>
      <c r="V43">
        <f t="shared" ref="V43:V44" si="5">W43</f>
        <v>1.18</v>
      </c>
      <c r="W43">
        <f>VLOOKUP(A43,Foglio1!D:O,10,FALSE)</f>
        <v>1.18</v>
      </c>
      <c r="X43">
        <f t="shared" si="1"/>
        <v>318.59999999999997</v>
      </c>
      <c r="Y43" s="18">
        <f>VLOOKUP(A43,Foglio1!D:K,7,FALSE)</f>
        <v>45352</v>
      </c>
    </row>
    <row r="44" spans="1:25" x14ac:dyDescent="0.25">
      <c r="A44" t="s">
        <v>102</v>
      </c>
      <c r="B44" t="s">
        <v>0</v>
      </c>
      <c r="C44" t="s">
        <v>0</v>
      </c>
      <c r="D44" t="s">
        <v>1</v>
      </c>
      <c r="E44" t="s">
        <v>2</v>
      </c>
      <c r="F44" t="s">
        <v>103</v>
      </c>
      <c r="G44" t="s">
        <v>5</v>
      </c>
      <c r="H44" s="2">
        <v>45226</v>
      </c>
      <c r="I44" t="s">
        <v>6</v>
      </c>
      <c r="J44" t="s">
        <v>7</v>
      </c>
      <c r="K44" s="3">
        <v>6.0220000000000002</v>
      </c>
      <c r="L44" s="4">
        <v>38</v>
      </c>
      <c r="M44" t="s">
        <v>5</v>
      </c>
      <c r="N44" t="s">
        <v>5</v>
      </c>
      <c r="O44" t="s">
        <v>5</v>
      </c>
      <c r="P44" t="s">
        <v>93</v>
      </c>
      <c r="Q44" t="s">
        <v>31</v>
      </c>
      <c r="R44" t="s">
        <v>90</v>
      </c>
      <c r="S44" t="s">
        <v>5</v>
      </c>
      <c r="T44" s="5">
        <f t="shared" si="4"/>
        <v>61.94</v>
      </c>
      <c r="U44" t="s">
        <v>11</v>
      </c>
      <c r="V44">
        <f t="shared" si="5"/>
        <v>1.63</v>
      </c>
      <c r="W44">
        <f>VLOOKUP(A44,Foglio1!D:O,10,FALSE)</f>
        <v>1.63</v>
      </c>
      <c r="X44">
        <f t="shared" si="1"/>
        <v>61.94</v>
      </c>
      <c r="Y44" s="18">
        <f>VLOOKUP(A44,Foglio1!D:K,7,FALSE)</f>
        <v>44774</v>
      </c>
    </row>
    <row r="45" spans="1:25" x14ac:dyDescent="0.25">
      <c r="A45" t="s">
        <v>104</v>
      </c>
      <c r="B45" t="s">
        <v>0</v>
      </c>
      <c r="C45" t="s">
        <v>0</v>
      </c>
      <c r="D45" t="s">
        <v>1</v>
      </c>
      <c r="E45" t="s">
        <v>2</v>
      </c>
      <c r="F45" t="s">
        <v>105</v>
      </c>
      <c r="G45" t="s">
        <v>5</v>
      </c>
      <c r="H45" s="2">
        <v>45226</v>
      </c>
      <c r="I45" t="s">
        <v>6</v>
      </c>
      <c r="J45" t="s">
        <v>7</v>
      </c>
      <c r="K45" s="3">
        <v>60.759</v>
      </c>
      <c r="L45" s="4">
        <v>96</v>
      </c>
      <c r="M45" t="s">
        <v>5</v>
      </c>
      <c r="N45" t="s">
        <v>5</v>
      </c>
      <c r="O45" t="s">
        <v>5</v>
      </c>
      <c r="P45" t="s">
        <v>93</v>
      </c>
      <c r="Q45" t="s">
        <v>67</v>
      </c>
      <c r="R45" t="s">
        <v>90</v>
      </c>
      <c r="S45" t="s">
        <v>5</v>
      </c>
      <c r="T45" s="5">
        <v>50.43</v>
      </c>
      <c r="U45" t="s">
        <v>11</v>
      </c>
      <c r="V45">
        <f t="shared" si="0"/>
        <v>0.52531249999999996</v>
      </c>
      <c r="W45">
        <f>VLOOKUP(A45,Foglio1!D:O,10,FALSE)</f>
        <v>1.29</v>
      </c>
      <c r="X45">
        <f t="shared" si="1"/>
        <v>123.84</v>
      </c>
      <c r="Y45" s="18">
        <f>VLOOKUP(A45,Foglio1!D:K,7,FALSE)</f>
        <v>45170</v>
      </c>
    </row>
    <row r="46" spans="1:25" x14ac:dyDescent="0.25">
      <c r="A46" t="s">
        <v>106</v>
      </c>
      <c r="B46" t="s">
        <v>0</v>
      </c>
      <c r="C46" t="s">
        <v>0</v>
      </c>
      <c r="D46" t="s">
        <v>1</v>
      </c>
      <c r="E46" t="s">
        <v>2</v>
      </c>
      <c r="F46" t="s">
        <v>107</v>
      </c>
      <c r="G46" t="s">
        <v>5</v>
      </c>
      <c r="H46" s="2">
        <v>45218</v>
      </c>
      <c r="I46" t="s">
        <v>6</v>
      </c>
      <c r="J46" t="s">
        <v>7</v>
      </c>
      <c r="K46" s="3">
        <v>54.423999999999999</v>
      </c>
      <c r="L46" s="4">
        <v>1015</v>
      </c>
      <c r="M46" t="s">
        <v>5</v>
      </c>
      <c r="N46" t="s">
        <v>5</v>
      </c>
      <c r="O46" t="s">
        <v>5</v>
      </c>
      <c r="P46" t="s">
        <v>108</v>
      </c>
      <c r="Q46" t="s">
        <v>9</v>
      </c>
      <c r="R46" t="s">
        <v>10</v>
      </c>
      <c r="S46" t="s">
        <v>5</v>
      </c>
      <c r="T46" s="5">
        <f>X46</f>
        <v>1025.1500000000001</v>
      </c>
      <c r="U46" t="s">
        <v>11</v>
      </c>
      <c r="V46">
        <f>W46</f>
        <v>1.01</v>
      </c>
      <c r="W46">
        <f>VLOOKUP(A46,Foglio1!D:O,10,FALSE)</f>
        <v>1.01</v>
      </c>
      <c r="X46">
        <f t="shared" si="1"/>
        <v>1025.1500000000001</v>
      </c>
      <c r="Y46" s="18">
        <f>VLOOKUP(A46,Foglio1!D:K,7,FALSE)</f>
        <v>45467</v>
      </c>
    </row>
    <row r="47" spans="1:25" x14ac:dyDescent="0.25">
      <c r="A47" t="s">
        <v>41</v>
      </c>
      <c r="B47" t="s">
        <v>0</v>
      </c>
      <c r="C47" t="s">
        <v>0</v>
      </c>
      <c r="D47" t="s">
        <v>1</v>
      </c>
      <c r="E47" t="s">
        <v>2</v>
      </c>
      <c r="F47" t="s">
        <v>42</v>
      </c>
      <c r="G47" t="s">
        <v>5</v>
      </c>
      <c r="H47" s="2">
        <v>45210</v>
      </c>
      <c r="I47" t="s">
        <v>6</v>
      </c>
      <c r="J47" t="s">
        <v>7</v>
      </c>
      <c r="K47" s="3">
        <v>117.64700000000001</v>
      </c>
      <c r="L47" s="4">
        <v>2000</v>
      </c>
      <c r="M47" t="s">
        <v>5</v>
      </c>
      <c r="N47" t="s">
        <v>5</v>
      </c>
      <c r="O47" t="s">
        <v>5</v>
      </c>
      <c r="P47" t="s">
        <v>109</v>
      </c>
      <c r="Q47" t="s">
        <v>9</v>
      </c>
      <c r="R47" t="s">
        <v>10</v>
      </c>
      <c r="S47" t="s">
        <v>5</v>
      </c>
      <c r="T47" s="5">
        <v>1770.59</v>
      </c>
      <c r="U47" t="s">
        <v>11</v>
      </c>
      <c r="V47">
        <f t="shared" si="0"/>
        <v>0.88529499999999994</v>
      </c>
      <c r="W47">
        <f>VLOOKUP(A47,Foglio1!D:O,10,FALSE)</f>
        <v>1.24</v>
      </c>
      <c r="X47">
        <f t="shared" si="1"/>
        <v>2480</v>
      </c>
      <c r="Y47" s="18">
        <f>VLOOKUP(A47,Foglio1!D:K,7,FALSE)</f>
        <v>45467</v>
      </c>
    </row>
    <row r="48" spans="1:25" x14ac:dyDescent="0.25">
      <c r="A48" t="s">
        <v>70</v>
      </c>
      <c r="B48" t="s">
        <v>0</v>
      </c>
      <c r="C48" t="s">
        <v>0</v>
      </c>
      <c r="D48" t="s">
        <v>1</v>
      </c>
      <c r="E48" t="s">
        <v>2</v>
      </c>
      <c r="F48" t="s">
        <v>71</v>
      </c>
      <c r="G48" t="s">
        <v>5</v>
      </c>
      <c r="H48" s="2">
        <v>45210</v>
      </c>
      <c r="I48" t="s">
        <v>6</v>
      </c>
      <c r="J48" t="s">
        <v>7</v>
      </c>
      <c r="K48" s="3">
        <v>59.838000000000001</v>
      </c>
      <c r="L48" s="4">
        <v>590</v>
      </c>
      <c r="M48" t="s">
        <v>5</v>
      </c>
      <c r="N48" t="s">
        <v>5</v>
      </c>
      <c r="O48" t="s">
        <v>5</v>
      </c>
      <c r="P48" t="s">
        <v>110</v>
      </c>
      <c r="Q48" t="s">
        <v>9</v>
      </c>
      <c r="R48" t="s">
        <v>10</v>
      </c>
      <c r="S48" t="s">
        <v>5</v>
      </c>
      <c r="T48" s="5">
        <v>433.83</v>
      </c>
      <c r="U48" t="s">
        <v>11</v>
      </c>
      <c r="V48">
        <f t="shared" si="0"/>
        <v>0.73530508474576273</v>
      </c>
      <c r="W48">
        <f>VLOOKUP(A48,Foglio1!D:O,10,FALSE)</f>
        <v>1.1399999999999999</v>
      </c>
      <c r="X48">
        <f t="shared" si="1"/>
        <v>672.59999999999991</v>
      </c>
      <c r="Y48" s="18">
        <f>VLOOKUP(A48,Foglio1!D:K,7,FALSE)</f>
        <v>45467</v>
      </c>
    </row>
    <row r="49" spans="1:25" x14ac:dyDescent="0.25">
      <c r="A49" t="s">
        <v>106</v>
      </c>
      <c r="B49" t="s">
        <v>0</v>
      </c>
      <c r="C49" t="s">
        <v>0</v>
      </c>
      <c r="D49" t="s">
        <v>1</v>
      </c>
      <c r="E49" t="s">
        <v>2</v>
      </c>
      <c r="F49" t="s">
        <v>107</v>
      </c>
      <c r="G49" t="s">
        <v>5</v>
      </c>
      <c r="H49" s="2">
        <v>45205</v>
      </c>
      <c r="I49" t="s">
        <v>6</v>
      </c>
      <c r="J49" t="s">
        <v>7</v>
      </c>
      <c r="K49" s="3">
        <v>6.1130000000000004</v>
      </c>
      <c r="L49" s="4">
        <v>114</v>
      </c>
      <c r="M49" t="s">
        <v>5</v>
      </c>
      <c r="N49" t="s">
        <v>5</v>
      </c>
      <c r="O49" t="s">
        <v>5</v>
      </c>
      <c r="P49" t="s">
        <v>111</v>
      </c>
      <c r="Q49" t="s">
        <v>9</v>
      </c>
      <c r="R49" t="s">
        <v>10</v>
      </c>
      <c r="S49" t="s">
        <v>5</v>
      </c>
      <c r="T49" s="5">
        <f>X49</f>
        <v>115.14</v>
      </c>
      <c r="U49" t="s">
        <v>11</v>
      </c>
      <c r="V49">
        <f>W49</f>
        <v>1.01</v>
      </c>
      <c r="W49">
        <f>VLOOKUP(A49,Foglio1!D:O,10,FALSE)</f>
        <v>1.01</v>
      </c>
      <c r="X49">
        <f t="shared" si="1"/>
        <v>115.14</v>
      </c>
      <c r="Y49" s="18">
        <f>VLOOKUP(A49,Foglio1!D:K,7,FALSE)</f>
        <v>45467</v>
      </c>
    </row>
    <row r="50" spans="1:25" x14ac:dyDescent="0.25">
      <c r="A50" t="s">
        <v>28</v>
      </c>
      <c r="B50" t="s">
        <v>0</v>
      </c>
      <c r="C50" t="s">
        <v>0</v>
      </c>
      <c r="D50" t="s">
        <v>1</v>
      </c>
      <c r="E50" t="s">
        <v>2</v>
      </c>
      <c r="F50" t="s">
        <v>29</v>
      </c>
      <c r="G50" t="s">
        <v>5</v>
      </c>
      <c r="H50" s="2">
        <v>45205</v>
      </c>
      <c r="I50" t="s">
        <v>6</v>
      </c>
      <c r="J50" t="s">
        <v>7</v>
      </c>
      <c r="K50" s="3">
        <v>30.074999999999999</v>
      </c>
      <c r="L50" s="4">
        <v>40</v>
      </c>
      <c r="M50" t="s">
        <v>5</v>
      </c>
      <c r="N50" t="s">
        <v>5</v>
      </c>
      <c r="O50" t="s">
        <v>5</v>
      </c>
      <c r="P50" t="s">
        <v>111</v>
      </c>
      <c r="Q50" t="s">
        <v>17</v>
      </c>
      <c r="R50" t="s">
        <v>10</v>
      </c>
      <c r="S50" t="s">
        <v>5</v>
      </c>
      <c r="T50" s="5">
        <v>37.29</v>
      </c>
      <c r="U50" t="s">
        <v>11</v>
      </c>
      <c r="V50">
        <f t="shared" si="0"/>
        <v>0.93225000000000002</v>
      </c>
      <c r="W50">
        <f>VLOOKUP(A50,Foglio1!D:O,10,FALSE)</f>
        <v>1.22</v>
      </c>
      <c r="X50">
        <f t="shared" si="1"/>
        <v>48.8</v>
      </c>
      <c r="Y50" s="18">
        <f>VLOOKUP(A50,Foglio1!D:K,7,FALSE)</f>
        <v>45467</v>
      </c>
    </row>
    <row r="51" spans="1:25" x14ac:dyDescent="0.25">
      <c r="A51" t="s">
        <v>35</v>
      </c>
      <c r="B51" t="s">
        <v>0</v>
      </c>
      <c r="C51" t="s">
        <v>0</v>
      </c>
      <c r="D51" t="s">
        <v>1</v>
      </c>
      <c r="E51" t="s">
        <v>2</v>
      </c>
      <c r="F51" t="s">
        <v>36</v>
      </c>
      <c r="G51" t="s">
        <v>5</v>
      </c>
      <c r="H51" s="2">
        <v>45205</v>
      </c>
      <c r="I51" t="s">
        <v>6</v>
      </c>
      <c r="J51" t="s">
        <v>7</v>
      </c>
      <c r="K51" s="3">
        <v>316.10899999999998</v>
      </c>
      <c r="L51" s="4">
        <v>1040</v>
      </c>
      <c r="M51" t="s">
        <v>5</v>
      </c>
      <c r="N51" t="s">
        <v>5</v>
      </c>
      <c r="O51" t="s">
        <v>5</v>
      </c>
      <c r="P51" t="s">
        <v>111</v>
      </c>
      <c r="Q51" t="s">
        <v>20</v>
      </c>
      <c r="R51" t="s">
        <v>10</v>
      </c>
      <c r="S51" t="s">
        <v>5</v>
      </c>
      <c r="T51" s="5">
        <v>847.17</v>
      </c>
      <c r="U51" t="s">
        <v>11</v>
      </c>
      <c r="V51">
        <f t="shared" si="0"/>
        <v>0.81458653846153839</v>
      </c>
      <c r="W51">
        <f>VLOOKUP(A51,Foglio1!D:O,10,FALSE)</f>
        <v>1.1599999999999999</v>
      </c>
      <c r="X51">
        <f t="shared" si="1"/>
        <v>1206.3999999999999</v>
      </c>
      <c r="Y51" s="18">
        <f>VLOOKUP(A51,Foglio1!D:K,7,FALSE)</f>
        <v>45467</v>
      </c>
    </row>
    <row r="52" spans="1:25" x14ac:dyDescent="0.25">
      <c r="A52" t="s">
        <v>112</v>
      </c>
      <c r="B52" t="s">
        <v>0</v>
      </c>
      <c r="C52" t="s">
        <v>0</v>
      </c>
      <c r="D52" t="s">
        <v>1</v>
      </c>
      <c r="E52" t="s">
        <v>2</v>
      </c>
      <c r="F52" t="s">
        <v>113</v>
      </c>
      <c r="G52" t="s">
        <v>5</v>
      </c>
      <c r="H52" s="2">
        <v>45205</v>
      </c>
      <c r="I52" t="s">
        <v>6</v>
      </c>
      <c r="J52" t="s">
        <v>7</v>
      </c>
      <c r="K52" s="3">
        <v>5.9059999999999997</v>
      </c>
      <c r="L52" s="4">
        <v>58</v>
      </c>
      <c r="M52" t="s">
        <v>5</v>
      </c>
      <c r="N52" t="s">
        <v>5</v>
      </c>
      <c r="O52" t="s">
        <v>5</v>
      </c>
      <c r="P52" t="s">
        <v>111</v>
      </c>
      <c r="Q52" t="s">
        <v>31</v>
      </c>
      <c r="R52" t="s">
        <v>10</v>
      </c>
      <c r="S52" t="s">
        <v>5</v>
      </c>
      <c r="T52" s="5">
        <v>48.72</v>
      </c>
      <c r="U52" t="s">
        <v>11</v>
      </c>
      <c r="V52">
        <f t="shared" si="0"/>
        <v>0.84</v>
      </c>
      <c r="W52">
        <f>VLOOKUP(A52,Foglio1!D:O,10,FALSE)</f>
        <v>1.24</v>
      </c>
      <c r="X52">
        <f t="shared" si="1"/>
        <v>71.92</v>
      </c>
      <c r="Y52" s="18">
        <f>VLOOKUP(A52,Foglio1!D:K,7,FALSE)</f>
        <v>45467</v>
      </c>
    </row>
    <row r="53" spans="1:25" x14ac:dyDescent="0.25">
      <c r="A53" t="s">
        <v>114</v>
      </c>
      <c r="B53" t="s">
        <v>0</v>
      </c>
      <c r="C53" t="s">
        <v>0</v>
      </c>
      <c r="D53" t="s">
        <v>1</v>
      </c>
      <c r="E53" t="s">
        <v>2</v>
      </c>
      <c r="F53" t="s">
        <v>115</v>
      </c>
      <c r="G53" t="s">
        <v>5</v>
      </c>
      <c r="H53" s="2">
        <v>45205</v>
      </c>
      <c r="I53" t="s">
        <v>6</v>
      </c>
      <c r="J53" t="s">
        <v>7</v>
      </c>
      <c r="K53" s="3">
        <v>12.102</v>
      </c>
      <c r="L53" s="4">
        <v>38</v>
      </c>
      <c r="M53" t="s">
        <v>5</v>
      </c>
      <c r="N53" t="s">
        <v>5</v>
      </c>
      <c r="O53" t="s">
        <v>5</v>
      </c>
      <c r="P53" t="s">
        <v>111</v>
      </c>
      <c r="Q53" t="s">
        <v>14</v>
      </c>
      <c r="R53" t="s">
        <v>10</v>
      </c>
      <c r="S53" t="s">
        <v>5</v>
      </c>
      <c r="T53" s="5">
        <v>31.95</v>
      </c>
      <c r="U53" t="s">
        <v>11</v>
      </c>
      <c r="V53">
        <f t="shared" si="0"/>
        <v>0.84078947368421053</v>
      </c>
      <c r="W53">
        <f>VLOOKUP(A53,Foglio1!D:O,10,FALSE)</f>
        <v>1.24</v>
      </c>
      <c r="X53">
        <f t="shared" si="1"/>
        <v>47.12</v>
      </c>
      <c r="Y53" s="18">
        <f>VLOOKUP(A53,Foglio1!D:K,7,FALSE)</f>
        <v>45467</v>
      </c>
    </row>
    <row r="54" spans="1:25" x14ac:dyDescent="0.25">
      <c r="A54" t="s">
        <v>116</v>
      </c>
      <c r="B54" t="s">
        <v>0</v>
      </c>
      <c r="C54" t="s">
        <v>0</v>
      </c>
      <c r="D54" t="s">
        <v>1</v>
      </c>
      <c r="E54" t="s">
        <v>2</v>
      </c>
      <c r="F54" t="s">
        <v>117</v>
      </c>
      <c r="G54" t="s">
        <v>5</v>
      </c>
      <c r="H54" s="2">
        <v>45198</v>
      </c>
      <c r="I54" t="s">
        <v>6</v>
      </c>
      <c r="J54" t="s">
        <v>7</v>
      </c>
      <c r="K54" s="3">
        <v>19.248000000000001</v>
      </c>
      <c r="L54" s="4">
        <v>220</v>
      </c>
      <c r="M54" t="s">
        <v>5</v>
      </c>
      <c r="N54" t="s">
        <v>5</v>
      </c>
      <c r="O54" t="s">
        <v>5</v>
      </c>
      <c r="P54" t="s">
        <v>118</v>
      </c>
      <c r="Q54" t="s">
        <v>20</v>
      </c>
      <c r="R54" t="s">
        <v>90</v>
      </c>
      <c r="S54" t="s">
        <v>5</v>
      </c>
      <c r="T54" s="5">
        <v>23.1</v>
      </c>
      <c r="U54" t="s">
        <v>11</v>
      </c>
      <c r="V54">
        <f t="shared" si="0"/>
        <v>0.10500000000000001</v>
      </c>
      <c r="W54">
        <f>VLOOKUP(A54,Foglio1!D:O,10,FALSE)</f>
        <v>1.65</v>
      </c>
      <c r="X54">
        <f t="shared" si="1"/>
        <v>363</v>
      </c>
      <c r="Y54" s="18">
        <f>VLOOKUP(A54,Foglio1!D:K,7,FALSE)</f>
        <v>45170</v>
      </c>
    </row>
    <row r="55" spans="1:25" x14ac:dyDescent="0.25">
      <c r="A55" t="s">
        <v>94</v>
      </c>
      <c r="B55" t="s">
        <v>0</v>
      </c>
      <c r="C55" t="s">
        <v>0</v>
      </c>
      <c r="D55" t="s">
        <v>1</v>
      </c>
      <c r="E55" t="s">
        <v>2</v>
      </c>
      <c r="F55" t="s">
        <v>95</v>
      </c>
      <c r="G55" t="s">
        <v>5</v>
      </c>
      <c r="H55" s="2">
        <v>45198</v>
      </c>
      <c r="I55" t="s">
        <v>6</v>
      </c>
      <c r="J55" t="s">
        <v>7</v>
      </c>
      <c r="K55" s="3">
        <v>24.675000000000001</v>
      </c>
      <c r="L55" s="4">
        <v>95</v>
      </c>
      <c r="M55" t="s">
        <v>5</v>
      </c>
      <c r="N55" t="s">
        <v>5</v>
      </c>
      <c r="O55" t="s">
        <v>5</v>
      </c>
      <c r="P55" t="s">
        <v>118</v>
      </c>
      <c r="Q55" t="s">
        <v>34</v>
      </c>
      <c r="R55" t="s">
        <v>90</v>
      </c>
      <c r="S55" t="s">
        <v>5</v>
      </c>
      <c r="T55" s="5">
        <v>73.040000000000006</v>
      </c>
      <c r="U55" t="s">
        <v>11</v>
      </c>
      <c r="V55">
        <f t="shared" si="0"/>
        <v>0.76884210526315799</v>
      </c>
      <c r="W55">
        <f>VLOOKUP(A55,Foglio1!D:O,10,FALSE)</f>
        <v>1.1200000000000001</v>
      </c>
      <c r="X55">
        <f t="shared" si="1"/>
        <v>106.4</v>
      </c>
      <c r="Y55" s="18">
        <f>VLOOKUP(A55,Foglio1!D:K,7,FALSE)</f>
        <v>45352</v>
      </c>
    </row>
    <row r="56" spans="1:25" x14ac:dyDescent="0.25">
      <c r="A56" t="s">
        <v>119</v>
      </c>
      <c r="B56" t="s">
        <v>0</v>
      </c>
      <c r="C56" t="s">
        <v>0</v>
      </c>
      <c r="D56" t="s">
        <v>1</v>
      </c>
      <c r="E56" t="s">
        <v>2</v>
      </c>
      <c r="F56" t="s">
        <v>120</v>
      </c>
      <c r="G56" t="s">
        <v>5</v>
      </c>
      <c r="H56" s="2">
        <v>45198</v>
      </c>
      <c r="I56" t="s">
        <v>6</v>
      </c>
      <c r="J56" t="s">
        <v>7</v>
      </c>
      <c r="K56" s="3">
        <v>31.016999999999999</v>
      </c>
      <c r="L56" s="4">
        <v>808</v>
      </c>
      <c r="M56" t="s">
        <v>5</v>
      </c>
      <c r="N56" t="s">
        <v>5</v>
      </c>
      <c r="O56" t="s">
        <v>5</v>
      </c>
      <c r="P56" t="s">
        <v>118</v>
      </c>
      <c r="Q56" t="s">
        <v>9</v>
      </c>
      <c r="R56" t="s">
        <v>90</v>
      </c>
      <c r="S56" t="s">
        <v>5</v>
      </c>
      <c r="T56" s="5">
        <v>710.91</v>
      </c>
      <c r="U56" t="s">
        <v>11</v>
      </c>
      <c r="V56">
        <f t="shared" si="0"/>
        <v>0.87983910891089101</v>
      </c>
      <c r="W56">
        <f>VLOOKUP(A56,Foglio1!D:O,10,FALSE)</f>
        <v>1.46</v>
      </c>
      <c r="X56">
        <f t="shared" si="1"/>
        <v>1179.68</v>
      </c>
      <c r="Y56" s="18">
        <f>VLOOKUP(A56,Foglio1!D:K,7,FALSE)</f>
        <v>45047</v>
      </c>
    </row>
    <row r="57" spans="1:25" x14ac:dyDescent="0.25">
      <c r="A57" t="s">
        <v>98</v>
      </c>
      <c r="B57" t="s">
        <v>0</v>
      </c>
      <c r="C57" t="s">
        <v>0</v>
      </c>
      <c r="D57" t="s">
        <v>1</v>
      </c>
      <c r="E57" t="s">
        <v>2</v>
      </c>
      <c r="F57" t="s">
        <v>99</v>
      </c>
      <c r="G57" t="s">
        <v>5</v>
      </c>
      <c r="H57" s="2">
        <v>45198</v>
      </c>
      <c r="I57" t="s">
        <v>6</v>
      </c>
      <c r="J57" t="s">
        <v>7</v>
      </c>
      <c r="K57" s="3">
        <v>12.313000000000001</v>
      </c>
      <c r="L57" s="4">
        <v>427</v>
      </c>
      <c r="M57" t="s">
        <v>5</v>
      </c>
      <c r="N57" t="s">
        <v>5</v>
      </c>
      <c r="O57" t="s">
        <v>5</v>
      </c>
      <c r="P57" t="s">
        <v>118</v>
      </c>
      <c r="Q57" t="s">
        <v>67</v>
      </c>
      <c r="R57" t="s">
        <v>90</v>
      </c>
      <c r="S57" t="s">
        <v>5</v>
      </c>
      <c r="T57" s="5">
        <v>375.79</v>
      </c>
      <c r="U57" t="s">
        <v>11</v>
      </c>
      <c r="V57">
        <f t="shared" si="0"/>
        <v>0.88007025761124125</v>
      </c>
      <c r="W57">
        <f>VLOOKUP(A57,Foglio1!D:O,10,FALSE)</f>
        <v>1.31</v>
      </c>
      <c r="X57">
        <f t="shared" si="1"/>
        <v>559.37</v>
      </c>
      <c r="Y57" s="18">
        <f>VLOOKUP(A57,Foglio1!D:K,7,FALSE)</f>
        <v>45170</v>
      </c>
    </row>
    <row r="58" spans="1:25" x14ac:dyDescent="0.25">
      <c r="A58" t="s">
        <v>121</v>
      </c>
      <c r="B58" t="s">
        <v>0</v>
      </c>
      <c r="C58" t="s">
        <v>0</v>
      </c>
      <c r="D58" t="s">
        <v>1</v>
      </c>
      <c r="E58" t="s">
        <v>2</v>
      </c>
      <c r="F58" t="s">
        <v>122</v>
      </c>
      <c r="G58" t="s">
        <v>5</v>
      </c>
      <c r="H58" s="2">
        <v>45198</v>
      </c>
      <c r="I58" t="s">
        <v>6</v>
      </c>
      <c r="J58" t="s">
        <v>7</v>
      </c>
      <c r="K58" s="3">
        <v>12.244999999999999</v>
      </c>
      <c r="L58" s="4">
        <v>48</v>
      </c>
      <c r="M58" t="s">
        <v>5</v>
      </c>
      <c r="N58" t="s">
        <v>5</v>
      </c>
      <c r="O58" t="s">
        <v>5</v>
      </c>
      <c r="P58" t="s">
        <v>118</v>
      </c>
      <c r="Q58" t="s">
        <v>31</v>
      </c>
      <c r="R58" t="s">
        <v>90</v>
      </c>
      <c r="S58" t="s">
        <v>5</v>
      </c>
      <c r="T58" s="5">
        <v>54.25</v>
      </c>
      <c r="U58" t="s">
        <v>11</v>
      </c>
      <c r="V58">
        <f t="shared" si="0"/>
        <v>1.1302083333333333</v>
      </c>
      <c r="W58">
        <f>VLOOKUP(A58,Foglio1!D:O,10,FALSE)</f>
        <v>1.8</v>
      </c>
      <c r="X58">
        <f t="shared" si="1"/>
        <v>86.4</v>
      </c>
      <c r="Y58" s="18">
        <f>VLOOKUP(A58,Foglio1!D:K,7,FALSE)</f>
        <v>45170</v>
      </c>
    </row>
    <row r="59" spans="1:25" x14ac:dyDescent="0.25">
      <c r="A59" t="s">
        <v>123</v>
      </c>
      <c r="B59" t="s">
        <v>0</v>
      </c>
      <c r="C59" t="s">
        <v>0</v>
      </c>
      <c r="D59" t="s">
        <v>1</v>
      </c>
      <c r="E59" t="s">
        <v>2</v>
      </c>
      <c r="F59" t="s">
        <v>124</v>
      </c>
      <c r="G59" t="s">
        <v>5</v>
      </c>
      <c r="H59" s="2">
        <v>45198</v>
      </c>
      <c r="I59" t="s">
        <v>6</v>
      </c>
      <c r="J59" t="s">
        <v>7</v>
      </c>
      <c r="K59" s="3">
        <v>20.431000000000001</v>
      </c>
      <c r="L59" s="4">
        <v>180</v>
      </c>
      <c r="M59" t="s">
        <v>5</v>
      </c>
      <c r="N59" t="s">
        <v>5</v>
      </c>
      <c r="O59" t="s">
        <v>5</v>
      </c>
      <c r="P59" t="s">
        <v>118</v>
      </c>
      <c r="Q59" t="s">
        <v>14</v>
      </c>
      <c r="R59" t="s">
        <v>90</v>
      </c>
      <c r="S59" t="s">
        <v>5</v>
      </c>
      <c r="T59" s="5">
        <v>23.7</v>
      </c>
      <c r="U59" t="s">
        <v>11</v>
      </c>
      <c r="V59">
        <f t="shared" si="0"/>
        <v>0.13166666666666665</v>
      </c>
      <c r="W59">
        <f>VLOOKUP(A59,Foglio1!D:O,10,FALSE)</f>
        <v>1.99</v>
      </c>
      <c r="X59">
        <f t="shared" si="1"/>
        <v>358.2</v>
      </c>
      <c r="Y59" s="18">
        <f>VLOOKUP(A59,Foglio1!D:K,7,FALSE)</f>
        <v>44774</v>
      </c>
    </row>
    <row r="60" spans="1:25" x14ac:dyDescent="0.25">
      <c r="A60" t="s">
        <v>104</v>
      </c>
      <c r="B60" t="s">
        <v>0</v>
      </c>
      <c r="C60" t="s">
        <v>0</v>
      </c>
      <c r="D60" t="s">
        <v>1</v>
      </c>
      <c r="E60" t="s">
        <v>2</v>
      </c>
      <c r="F60" t="s">
        <v>105</v>
      </c>
      <c r="G60" t="s">
        <v>5</v>
      </c>
      <c r="H60" s="2">
        <v>45198</v>
      </c>
      <c r="I60" t="s">
        <v>6</v>
      </c>
      <c r="J60" t="s">
        <v>7</v>
      </c>
      <c r="K60" s="3">
        <v>12.025</v>
      </c>
      <c r="L60" s="4">
        <v>19</v>
      </c>
      <c r="M60" t="s">
        <v>5</v>
      </c>
      <c r="N60" t="s">
        <v>5</v>
      </c>
      <c r="O60" t="s">
        <v>5</v>
      </c>
      <c r="P60" t="s">
        <v>118</v>
      </c>
      <c r="Q60" t="s">
        <v>61</v>
      </c>
      <c r="R60" t="s">
        <v>90</v>
      </c>
      <c r="S60" t="s">
        <v>5</v>
      </c>
      <c r="T60" s="5">
        <v>9.98</v>
      </c>
      <c r="U60" t="s">
        <v>11</v>
      </c>
      <c r="V60">
        <f t="shared" si="0"/>
        <v>0.52526315789473688</v>
      </c>
      <c r="W60">
        <f>VLOOKUP(A60,Foglio1!D:O,10,FALSE)</f>
        <v>1.29</v>
      </c>
      <c r="X60">
        <f t="shared" si="1"/>
        <v>24.51</v>
      </c>
      <c r="Y60" s="18">
        <f>VLOOKUP(A60,Foglio1!D:K,7,FALSE)</f>
        <v>45170</v>
      </c>
    </row>
    <row r="61" spans="1:25" x14ac:dyDescent="0.25">
      <c r="A61" t="s">
        <v>125</v>
      </c>
      <c r="B61" t="s">
        <v>0</v>
      </c>
      <c r="C61" t="s">
        <v>0</v>
      </c>
      <c r="D61" t="s">
        <v>1</v>
      </c>
      <c r="E61" t="s">
        <v>2</v>
      </c>
      <c r="F61" t="s">
        <v>126</v>
      </c>
      <c r="G61" t="s">
        <v>5</v>
      </c>
      <c r="H61" s="2">
        <v>45198</v>
      </c>
      <c r="I61" t="s">
        <v>6</v>
      </c>
      <c r="J61" t="s">
        <v>7</v>
      </c>
      <c r="K61" s="3">
        <v>12.183</v>
      </c>
      <c r="L61" s="4">
        <v>24</v>
      </c>
      <c r="M61" t="s">
        <v>5</v>
      </c>
      <c r="N61" t="s">
        <v>5</v>
      </c>
      <c r="O61" t="s">
        <v>5</v>
      </c>
      <c r="P61" t="s">
        <v>118</v>
      </c>
      <c r="Q61" t="s">
        <v>17</v>
      </c>
      <c r="R61" t="s">
        <v>90</v>
      </c>
      <c r="S61" t="s">
        <v>5</v>
      </c>
      <c r="T61" s="5">
        <f t="shared" ref="T61:T62" si="6">X61</f>
        <v>200.39999999999998</v>
      </c>
      <c r="U61" t="s">
        <v>11</v>
      </c>
      <c r="V61">
        <f t="shared" ref="V61:V62" si="7">W61</f>
        <v>8.35</v>
      </c>
      <c r="W61">
        <f>VLOOKUP(A61,Foglio1!D:O,10,FALSE)</f>
        <v>8.35</v>
      </c>
      <c r="X61">
        <f t="shared" si="1"/>
        <v>200.39999999999998</v>
      </c>
      <c r="Y61" s="18">
        <f>VLOOKUP(A61,Foglio1!D:K,7,FALSE)</f>
        <v>45170</v>
      </c>
    </row>
    <row r="62" spans="1:25" x14ac:dyDescent="0.25">
      <c r="A62" t="s">
        <v>127</v>
      </c>
      <c r="B62" t="s">
        <v>0</v>
      </c>
      <c r="C62" t="s">
        <v>0</v>
      </c>
      <c r="D62" t="s">
        <v>1</v>
      </c>
      <c r="E62" t="s">
        <v>2</v>
      </c>
      <c r="F62" t="s">
        <v>128</v>
      </c>
      <c r="G62" t="s">
        <v>5</v>
      </c>
      <c r="H62" s="2">
        <v>45197</v>
      </c>
      <c r="I62" t="s">
        <v>6</v>
      </c>
      <c r="J62" t="s">
        <v>7</v>
      </c>
      <c r="K62" s="3">
        <v>100.273</v>
      </c>
      <c r="L62" s="4">
        <v>1102</v>
      </c>
      <c r="M62" t="s">
        <v>5</v>
      </c>
      <c r="N62" t="s">
        <v>5</v>
      </c>
      <c r="O62" t="s">
        <v>5</v>
      </c>
      <c r="P62" t="s">
        <v>129</v>
      </c>
      <c r="Q62" t="s">
        <v>9</v>
      </c>
      <c r="R62" t="s">
        <v>46</v>
      </c>
      <c r="S62" t="s">
        <v>5</v>
      </c>
      <c r="T62" s="5">
        <f t="shared" si="6"/>
        <v>2038.7</v>
      </c>
      <c r="U62" t="s">
        <v>11</v>
      </c>
      <c r="V62">
        <f t="shared" si="7"/>
        <v>1.85</v>
      </c>
      <c r="W62">
        <f>VLOOKUP(A62,Foglio1!D:O,10,FALSE)</f>
        <v>1.85</v>
      </c>
      <c r="X62">
        <f t="shared" si="1"/>
        <v>2038.7</v>
      </c>
      <c r="Y62" s="18">
        <f>VLOOKUP(A62,Foglio1!D:K,7,FALSE)</f>
        <v>44470</v>
      </c>
    </row>
    <row r="63" spans="1:25" x14ac:dyDescent="0.25">
      <c r="A63" t="s">
        <v>48</v>
      </c>
      <c r="B63" t="s">
        <v>0</v>
      </c>
      <c r="C63" t="s">
        <v>0</v>
      </c>
      <c r="D63" t="s">
        <v>1</v>
      </c>
      <c r="E63" t="s">
        <v>2</v>
      </c>
      <c r="F63" t="s">
        <v>49</v>
      </c>
      <c r="G63" t="s">
        <v>5</v>
      </c>
      <c r="H63" s="2">
        <v>45197</v>
      </c>
      <c r="I63" t="s">
        <v>6</v>
      </c>
      <c r="J63" t="s">
        <v>7</v>
      </c>
      <c r="K63" s="3">
        <v>18.571000000000002</v>
      </c>
      <c r="L63" s="4">
        <v>382</v>
      </c>
      <c r="M63" t="s">
        <v>5</v>
      </c>
      <c r="N63" t="s">
        <v>5</v>
      </c>
      <c r="O63" t="s">
        <v>5</v>
      </c>
      <c r="P63" t="s">
        <v>129</v>
      </c>
      <c r="Q63" t="s">
        <v>17</v>
      </c>
      <c r="R63" t="s">
        <v>46</v>
      </c>
      <c r="S63" t="s">
        <v>5</v>
      </c>
      <c r="T63" s="5">
        <v>337.99</v>
      </c>
      <c r="U63" t="s">
        <v>11</v>
      </c>
      <c r="V63">
        <f t="shared" si="0"/>
        <v>0.88479057591623034</v>
      </c>
      <c r="W63">
        <f>VLOOKUP(A63,Foglio1!D:O,10,FALSE)</f>
        <v>1.29</v>
      </c>
      <c r="X63">
        <f t="shared" si="1"/>
        <v>492.78000000000003</v>
      </c>
      <c r="Y63" s="18">
        <f>VLOOKUP(A63,Foglio1!D:K,7,FALSE)</f>
        <v>45467</v>
      </c>
    </row>
    <row r="64" spans="1:25" x14ac:dyDescent="0.25">
      <c r="A64" t="s">
        <v>65</v>
      </c>
      <c r="B64" t="s">
        <v>0</v>
      </c>
      <c r="C64" t="s">
        <v>0</v>
      </c>
      <c r="D64" t="s">
        <v>1</v>
      </c>
      <c r="E64" t="s">
        <v>2</v>
      </c>
      <c r="F64" t="s">
        <v>66</v>
      </c>
      <c r="G64" t="s">
        <v>5</v>
      </c>
      <c r="H64" s="2">
        <v>45197</v>
      </c>
      <c r="I64" t="s">
        <v>6</v>
      </c>
      <c r="J64" t="s">
        <v>7</v>
      </c>
      <c r="K64" s="3">
        <v>74.698999999999998</v>
      </c>
      <c r="L64" s="4">
        <v>2111</v>
      </c>
      <c r="M64" t="s">
        <v>5</v>
      </c>
      <c r="N64" t="s">
        <v>5</v>
      </c>
      <c r="O64" t="s">
        <v>5</v>
      </c>
      <c r="P64" t="s">
        <v>129</v>
      </c>
      <c r="Q64" t="s">
        <v>14</v>
      </c>
      <c r="R64" t="s">
        <v>46</v>
      </c>
      <c r="S64" t="s">
        <v>5</v>
      </c>
      <c r="T64" s="5">
        <v>2427.7199999999998</v>
      </c>
      <c r="U64" t="s">
        <v>11</v>
      </c>
      <c r="V64">
        <f t="shared" si="0"/>
        <v>1.1500331596399809</v>
      </c>
      <c r="W64">
        <f>VLOOKUP(A64,Foglio1!D:O,10,FALSE)</f>
        <v>1.52</v>
      </c>
      <c r="X64">
        <f t="shared" si="1"/>
        <v>3208.7200000000003</v>
      </c>
      <c r="Y64" s="18">
        <f>VLOOKUP(A64,Foglio1!D:K,7,FALSE)</f>
        <v>45467</v>
      </c>
    </row>
    <row r="65" spans="1:25" x14ac:dyDescent="0.25">
      <c r="A65" t="s">
        <v>130</v>
      </c>
      <c r="B65" t="s">
        <v>0</v>
      </c>
      <c r="C65" t="s">
        <v>0</v>
      </c>
      <c r="D65" t="s">
        <v>1</v>
      </c>
      <c r="E65" t="s">
        <v>2</v>
      </c>
      <c r="F65" t="s">
        <v>131</v>
      </c>
      <c r="G65" t="s">
        <v>5</v>
      </c>
      <c r="H65" s="2">
        <v>45197</v>
      </c>
      <c r="I65" t="s">
        <v>6</v>
      </c>
      <c r="J65" t="s">
        <v>7</v>
      </c>
      <c r="K65" s="3">
        <v>6.0810000000000004</v>
      </c>
      <c r="L65" s="4">
        <v>135</v>
      </c>
      <c r="M65" t="s">
        <v>5</v>
      </c>
      <c r="N65" t="s">
        <v>5</v>
      </c>
      <c r="O65" t="s">
        <v>5</v>
      </c>
      <c r="P65" t="s">
        <v>129</v>
      </c>
      <c r="Q65" t="s">
        <v>20</v>
      </c>
      <c r="R65" t="s">
        <v>46</v>
      </c>
      <c r="S65" t="s">
        <v>5</v>
      </c>
      <c r="T65" s="5">
        <v>106.66</v>
      </c>
      <c r="U65" t="s">
        <v>11</v>
      </c>
      <c r="V65">
        <f t="shared" si="0"/>
        <v>0.79007407407407404</v>
      </c>
      <c r="W65">
        <f>VLOOKUP(A65,Foglio1!D:O,10,FALSE)</f>
        <v>1.19</v>
      </c>
      <c r="X65">
        <f t="shared" si="1"/>
        <v>160.65</v>
      </c>
      <c r="Y65" s="18">
        <f>VLOOKUP(A65,Foglio1!D:K,7,FALSE)</f>
        <v>45467</v>
      </c>
    </row>
    <row r="66" spans="1:25" x14ac:dyDescent="0.25">
      <c r="A66" t="s">
        <v>21</v>
      </c>
      <c r="B66" t="s">
        <v>0</v>
      </c>
      <c r="C66" t="s">
        <v>0</v>
      </c>
      <c r="D66" t="s">
        <v>1</v>
      </c>
      <c r="E66" t="s">
        <v>2</v>
      </c>
      <c r="F66" t="s">
        <v>22</v>
      </c>
      <c r="G66" t="s">
        <v>5</v>
      </c>
      <c r="H66" s="2">
        <v>45197</v>
      </c>
      <c r="I66" t="s">
        <v>6</v>
      </c>
      <c r="J66" t="s">
        <v>7</v>
      </c>
      <c r="K66" s="3">
        <v>15.000999999999999</v>
      </c>
      <c r="L66" s="4">
        <v>80</v>
      </c>
      <c r="M66" t="s">
        <v>5</v>
      </c>
      <c r="N66" t="s">
        <v>5</v>
      </c>
      <c r="O66" t="s">
        <v>5</v>
      </c>
      <c r="P66" t="s">
        <v>132</v>
      </c>
      <c r="Q66" t="s">
        <v>9</v>
      </c>
      <c r="R66" t="s">
        <v>24</v>
      </c>
      <c r="S66" t="s">
        <v>5</v>
      </c>
      <c r="T66" s="5">
        <f>X66</f>
        <v>704</v>
      </c>
      <c r="U66" t="s">
        <v>11</v>
      </c>
      <c r="V66">
        <f>W66</f>
        <v>8.8000000000000007</v>
      </c>
      <c r="W66">
        <f>VLOOKUP(A66,Foglio1!D:O,10,FALSE)</f>
        <v>8.8000000000000007</v>
      </c>
      <c r="X66">
        <f t="shared" ref="X66:X129" si="8">W66*L66</f>
        <v>704</v>
      </c>
      <c r="Y66" s="18">
        <f>VLOOKUP(A66,Foglio1!D:K,7,FALSE)</f>
        <v>45170</v>
      </c>
    </row>
    <row r="67" spans="1:25" x14ac:dyDescent="0.25">
      <c r="A67" t="s">
        <v>37</v>
      </c>
      <c r="B67" t="s">
        <v>0</v>
      </c>
      <c r="C67" t="s">
        <v>0</v>
      </c>
      <c r="D67" t="s">
        <v>1</v>
      </c>
      <c r="E67" t="s">
        <v>2</v>
      </c>
      <c r="F67" t="s">
        <v>38</v>
      </c>
      <c r="G67" t="s">
        <v>5</v>
      </c>
      <c r="H67" s="2">
        <v>45191</v>
      </c>
      <c r="I67" t="s">
        <v>6</v>
      </c>
      <c r="J67" t="s">
        <v>7</v>
      </c>
      <c r="K67" s="3">
        <v>423.387</v>
      </c>
      <c r="L67" s="4">
        <v>2100</v>
      </c>
      <c r="M67" t="s">
        <v>5</v>
      </c>
      <c r="N67" t="s">
        <v>5</v>
      </c>
      <c r="O67" t="s">
        <v>5</v>
      </c>
      <c r="P67" t="s">
        <v>133</v>
      </c>
      <c r="Q67" t="s">
        <v>9</v>
      </c>
      <c r="R67" t="s">
        <v>10</v>
      </c>
      <c r="S67" t="s">
        <v>5</v>
      </c>
      <c r="T67" s="5">
        <v>1689.31</v>
      </c>
      <c r="U67" t="s">
        <v>11</v>
      </c>
      <c r="V67">
        <f t="shared" ref="V67:V129" si="9">T67/L67</f>
        <v>0.80443333333333333</v>
      </c>
      <c r="W67">
        <f>VLOOKUP(A67,Foglio1!D:O,10,FALSE)</f>
        <v>1.1599999999999999</v>
      </c>
      <c r="X67">
        <f t="shared" si="8"/>
        <v>2436</v>
      </c>
      <c r="Y67" s="18">
        <f>VLOOKUP(A67,Foglio1!D:K,7,FALSE)</f>
        <v>45467</v>
      </c>
    </row>
    <row r="68" spans="1:25" x14ac:dyDescent="0.25">
      <c r="A68" t="s">
        <v>37</v>
      </c>
      <c r="B68" t="s">
        <v>0</v>
      </c>
      <c r="C68" t="s">
        <v>0</v>
      </c>
      <c r="D68" t="s">
        <v>1</v>
      </c>
      <c r="E68" t="s">
        <v>2</v>
      </c>
      <c r="F68" t="s">
        <v>38</v>
      </c>
      <c r="G68" t="s">
        <v>5</v>
      </c>
      <c r="H68" s="2">
        <v>45191</v>
      </c>
      <c r="I68" t="s">
        <v>6</v>
      </c>
      <c r="J68" t="s">
        <v>7</v>
      </c>
      <c r="K68" s="3">
        <v>211.69399999999999</v>
      </c>
      <c r="L68" s="4">
        <v>1050</v>
      </c>
      <c r="M68" t="s">
        <v>5</v>
      </c>
      <c r="N68" t="s">
        <v>5</v>
      </c>
      <c r="O68" t="s">
        <v>5</v>
      </c>
      <c r="P68" t="s">
        <v>134</v>
      </c>
      <c r="Q68" t="s">
        <v>9</v>
      </c>
      <c r="R68" t="s">
        <v>10</v>
      </c>
      <c r="S68" t="s">
        <v>5</v>
      </c>
      <c r="T68" s="5">
        <v>844.66</v>
      </c>
      <c r="U68" t="s">
        <v>11</v>
      </c>
      <c r="V68">
        <f t="shared" si="9"/>
        <v>0.80443809523809517</v>
      </c>
      <c r="W68">
        <f>VLOOKUP(A68,Foglio1!D:O,10,FALSE)</f>
        <v>1.1599999999999999</v>
      </c>
      <c r="X68">
        <f t="shared" si="8"/>
        <v>1218</v>
      </c>
      <c r="Y68" s="18">
        <f>VLOOKUP(A68,Foglio1!D:K,7,FALSE)</f>
        <v>45467</v>
      </c>
    </row>
    <row r="69" spans="1:25" x14ac:dyDescent="0.25">
      <c r="A69" t="s">
        <v>135</v>
      </c>
      <c r="B69" t="s">
        <v>0</v>
      </c>
      <c r="C69" t="s">
        <v>0</v>
      </c>
      <c r="D69" t="s">
        <v>1</v>
      </c>
      <c r="E69" t="s">
        <v>2</v>
      </c>
      <c r="F69" t="s">
        <v>136</v>
      </c>
      <c r="G69" t="s">
        <v>5</v>
      </c>
      <c r="H69" s="2">
        <v>45190</v>
      </c>
      <c r="I69" t="s">
        <v>6</v>
      </c>
      <c r="J69" t="s">
        <v>7</v>
      </c>
      <c r="K69" s="3">
        <v>65.216999999999999</v>
      </c>
      <c r="L69" s="4">
        <v>1005</v>
      </c>
      <c r="M69" t="s">
        <v>5</v>
      </c>
      <c r="N69" t="s">
        <v>5</v>
      </c>
      <c r="O69" t="s">
        <v>5</v>
      </c>
      <c r="P69" t="s">
        <v>137</v>
      </c>
      <c r="Q69" t="s">
        <v>14</v>
      </c>
      <c r="R69" t="s">
        <v>10</v>
      </c>
      <c r="S69" t="s">
        <v>5</v>
      </c>
      <c r="T69" s="5">
        <f>X69</f>
        <v>1015.05</v>
      </c>
      <c r="U69" t="s">
        <v>11</v>
      </c>
      <c r="V69">
        <f>W69</f>
        <v>1.01</v>
      </c>
      <c r="W69">
        <f>VLOOKUP(A69,Foglio1!D:O,10,FALSE)</f>
        <v>1.01</v>
      </c>
      <c r="X69">
        <f t="shared" si="8"/>
        <v>1015.05</v>
      </c>
      <c r="Y69" s="18">
        <f>VLOOKUP(A69,Foglio1!D:K,7,FALSE)</f>
        <v>45467</v>
      </c>
    </row>
    <row r="70" spans="1:25" x14ac:dyDescent="0.25">
      <c r="A70" t="s">
        <v>138</v>
      </c>
      <c r="B70" t="s">
        <v>0</v>
      </c>
      <c r="C70" t="s">
        <v>0</v>
      </c>
      <c r="D70" t="s">
        <v>1</v>
      </c>
      <c r="E70" t="s">
        <v>2</v>
      </c>
      <c r="F70" t="s">
        <v>139</v>
      </c>
      <c r="G70" t="s">
        <v>5</v>
      </c>
      <c r="H70" s="2">
        <v>45190</v>
      </c>
      <c r="I70" t="s">
        <v>6</v>
      </c>
      <c r="J70" t="s">
        <v>7</v>
      </c>
      <c r="K70" s="3">
        <v>408.16300000000001</v>
      </c>
      <c r="L70" s="4">
        <v>1000</v>
      </c>
      <c r="M70" t="s">
        <v>5</v>
      </c>
      <c r="N70" t="s">
        <v>5</v>
      </c>
      <c r="O70" t="s">
        <v>5</v>
      </c>
      <c r="P70" t="s">
        <v>137</v>
      </c>
      <c r="Q70" t="s">
        <v>17</v>
      </c>
      <c r="R70" t="s">
        <v>10</v>
      </c>
      <c r="S70" t="s">
        <v>5</v>
      </c>
      <c r="T70" s="5">
        <v>816.33</v>
      </c>
      <c r="U70" t="s">
        <v>11</v>
      </c>
      <c r="V70">
        <f t="shared" si="9"/>
        <v>0.81633</v>
      </c>
      <c r="W70">
        <f>VLOOKUP(A70,Foglio1!D:O,10,FALSE)</f>
        <v>1.17</v>
      </c>
      <c r="X70">
        <f t="shared" si="8"/>
        <v>1170</v>
      </c>
      <c r="Y70" s="18">
        <f>VLOOKUP(A70,Foglio1!D:K,7,FALSE)</f>
        <v>45467</v>
      </c>
    </row>
    <row r="71" spans="1:25" x14ac:dyDescent="0.25">
      <c r="A71" t="s">
        <v>39</v>
      </c>
      <c r="B71" t="s">
        <v>0</v>
      </c>
      <c r="C71" t="s">
        <v>0</v>
      </c>
      <c r="D71" t="s">
        <v>1</v>
      </c>
      <c r="E71" t="s">
        <v>2</v>
      </c>
      <c r="F71" t="s">
        <v>40</v>
      </c>
      <c r="G71" t="s">
        <v>5</v>
      </c>
      <c r="H71" s="2">
        <v>45190</v>
      </c>
      <c r="I71" t="s">
        <v>6</v>
      </c>
      <c r="J71" t="s">
        <v>7</v>
      </c>
      <c r="K71" s="3">
        <v>146.55199999999999</v>
      </c>
      <c r="L71" s="4">
        <v>1020</v>
      </c>
      <c r="M71" t="s">
        <v>5</v>
      </c>
      <c r="N71" t="s">
        <v>5</v>
      </c>
      <c r="O71" t="s">
        <v>5</v>
      </c>
      <c r="P71" t="s">
        <v>137</v>
      </c>
      <c r="Q71" t="s">
        <v>20</v>
      </c>
      <c r="R71" t="s">
        <v>10</v>
      </c>
      <c r="S71" t="s">
        <v>5</v>
      </c>
      <c r="T71" s="5">
        <v>820.69</v>
      </c>
      <c r="U71" t="s">
        <v>11</v>
      </c>
      <c r="V71">
        <f t="shared" si="9"/>
        <v>0.80459803921568629</v>
      </c>
      <c r="W71">
        <f>VLOOKUP(A71,Foglio1!D:O,10,FALSE)</f>
        <v>1.1599999999999999</v>
      </c>
      <c r="X71">
        <f t="shared" si="8"/>
        <v>1183.1999999999998</v>
      </c>
      <c r="Y71" s="18">
        <f>VLOOKUP(A71,Foglio1!D:K,7,FALSE)</f>
        <v>45467</v>
      </c>
    </row>
    <row r="72" spans="1:25" x14ac:dyDescent="0.25">
      <c r="A72" t="s">
        <v>140</v>
      </c>
      <c r="B72" t="s">
        <v>0</v>
      </c>
      <c r="C72" t="s">
        <v>0</v>
      </c>
      <c r="D72" t="s">
        <v>1</v>
      </c>
      <c r="E72" t="s">
        <v>2</v>
      </c>
      <c r="F72" t="s">
        <v>141</v>
      </c>
      <c r="G72" t="s">
        <v>5</v>
      </c>
      <c r="H72" s="2">
        <v>45190</v>
      </c>
      <c r="I72" t="s">
        <v>6</v>
      </c>
      <c r="J72" t="s">
        <v>7</v>
      </c>
      <c r="K72" s="3">
        <v>269.029</v>
      </c>
      <c r="L72" s="4">
        <v>3075</v>
      </c>
      <c r="M72" t="s">
        <v>5</v>
      </c>
      <c r="N72" t="s">
        <v>5</v>
      </c>
      <c r="O72" t="s">
        <v>5</v>
      </c>
      <c r="P72" t="s">
        <v>137</v>
      </c>
      <c r="Q72" t="s">
        <v>9</v>
      </c>
      <c r="R72" t="s">
        <v>10</v>
      </c>
      <c r="S72" t="s">
        <v>5</v>
      </c>
      <c r="T72" s="5">
        <v>2921.65</v>
      </c>
      <c r="U72" t="s">
        <v>11</v>
      </c>
      <c r="V72">
        <f t="shared" si="9"/>
        <v>0.950130081300813</v>
      </c>
      <c r="W72">
        <f>VLOOKUP(A72,Foglio1!D:O,10,FALSE)</f>
        <v>1.22</v>
      </c>
      <c r="X72">
        <f t="shared" si="8"/>
        <v>3751.5</v>
      </c>
      <c r="Y72" s="18">
        <f>VLOOKUP(A72,Foglio1!D:K,7,FALSE)</f>
        <v>45467</v>
      </c>
    </row>
    <row r="73" spans="1:25" x14ac:dyDescent="0.25">
      <c r="A73" t="s">
        <v>142</v>
      </c>
      <c r="B73" t="s">
        <v>0</v>
      </c>
      <c r="C73" t="s">
        <v>0</v>
      </c>
      <c r="D73" t="s">
        <v>1</v>
      </c>
      <c r="E73" t="s">
        <v>2</v>
      </c>
      <c r="F73" t="s">
        <v>143</v>
      </c>
      <c r="G73" t="s">
        <v>5</v>
      </c>
      <c r="H73" s="2">
        <v>45190</v>
      </c>
      <c r="I73" t="s">
        <v>6</v>
      </c>
      <c r="J73" t="s">
        <v>7</v>
      </c>
      <c r="K73" s="3">
        <v>69.84</v>
      </c>
      <c r="L73" s="4">
        <v>1005</v>
      </c>
      <c r="M73" t="s">
        <v>5</v>
      </c>
      <c r="N73" t="s">
        <v>5</v>
      </c>
      <c r="O73" t="s">
        <v>5</v>
      </c>
      <c r="P73" t="s">
        <v>137</v>
      </c>
      <c r="Q73" t="s">
        <v>31</v>
      </c>
      <c r="R73" t="s">
        <v>10</v>
      </c>
      <c r="S73" t="s">
        <v>5</v>
      </c>
      <c r="T73" s="5">
        <v>904.43</v>
      </c>
      <c r="U73" t="s">
        <v>11</v>
      </c>
      <c r="V73">
        <f t="shared" si="9"/>
        <v>0.89993034825870644</v>
      </c>
      <c r="W73">
        <f>VLOOKUP(A73,Foglio1!D:O,10,FALSE)</f>
        <v>1.27</v>
      </c>
      <c r="X73">
        <f t="shared" si="8"/>
        <v>1276.3499999999999</v>
      </c>
      <c r="Y73" s="18">
        <f>VLOOKUP(A73,Foglio1!D:K,7,FALSE)</f>
        <v>45467</v>
      </c>
    </row>
    <row r="74" spans="1:25" x14ac:dyDescent="0.25">
      <c r="A74" t="s">
        <v>70</v>
      </c>
      <c r="B74" t="s">
        <v>0</v>
      </c>
      <c r="C74" t="s">
        <v>0</v>
      </c>
      <c r="D74" t="s">
        <v>1</v>
      </c>
      <c r="E74" t="s">
        <v>2</v>
      </c>
      <c r="F74" t="s">
        <v>71</v>
      </c>
      <c r="G74" t="s">
        <v>5</v>
      </c>
      <c r="H74" s="2">
        <v>45190</v>
      </c>
      <c r="I74" t="s">
        <v>6</v>
      </c>
      <c r="J74" t="s">
        <v>7</v>
      </c>
      <c r="K74" s="3">
        <v>59.838000000000001</v>
      </c>
      <c r="L74" s="4">
        <v>590</v>
      </c>
      <c r="M74" t="s">
        <v>5</v>
      </c>
      <c r="N74" t="s">
        <v>5</v>
      </c>
      <c r="O74" t="s">
        <v>5</v>
      </c>
      <c r="P74" t="s">
        <v>144</v>
      </c>
      <c r="Q74" t="s">
        <v>9</v>
      </c>
      <c r="R74" t="s">
        <v>10</v>
      </c>
      <c r="S74" t="s">
        <v>5</v>
      </c>
      <c r="T74" s="5">
        <v>433.83</v>
      </c>
      <c r="U74" t="s">
        <v>11</v>
      </c>
      <c r="V74">
        <f t="shared" si="9"/>
        <v>0.73530508474576273</v>
      </c>
      <c r="W74">
        <f>VLOOKUP(A74,Foglio1!D:O,10,FALSE)</f>
        <v>1.1399999999999999</v>
      </c>
      <c r="X74">
        <f t="shared" si="8"/>
        <v>672.59999999999991</v>
      </c>
      <c r="Y74" s="18">
        <f>VLOOKUP(A74,Foglio1!D:K,7,FALSE)</f>
        <v>45467</v>
      </c>
    </row>
    <row r="75" spans="1:25" x14ac:dyDescent="0.25">
      <c r="A75" t="s">
        <v>41</v>
      </c>
      <c r="B75" t="s">
        <v>0</v>
      </c>
      <c r="C75" t="s">
        <v>0</v>
      </c>
      <c r="D75" t="s">
        <v>1</v>
      </c>
      <c r="E75" t="s">
        <v>2</v>
      </c>
      <c r="F75" t="s">
        <v>42</v>
      </c>
      <c r="G75" t="s">
        <v>5</v>
      </c>
      <c r="H75" s="2">
        <v>45184</v>
      </c>
      <c r="I75" t="s">
        <v>6</v>
      </c>
      <c r="J75" t="s">
        <v>7</v>
      </c>
      <c r="K75" s="4">
        <v>60</v>
      </c>
      <c r="L75" s="4">
        <v>1020</v>
      </c>
      <c r="M75" t="s">
        <v>5</v>
      </c>
      <c r="N75" t="s">
        <v>5</v>
      </c>
      <c r="O75" t="s">
        <v>5</v>
      </c>
      <c r="P75" t="s">
        <v>145</v>
      </c>
      <c r="Q75" t="s">
        <v>14</v>
      </c>
      <c r="R75" t="s">
        <v>10</v>
      </c>
      <c r="S75" t="s">
        <v>5</v>
      </c>
      <c r="T75" s="5">
        <v>903</v>
      </c>
      <c r="U75" t="s">
        <v>11</v>
      </c>
      <c r="V75">
        <f t="shared" si="9"/>
        <v>0.88529411764705879</v>
      </c>
      <c r="W75">
        <f>VLOOKUP(A75,Foglio1!D:O,10,FALSE)</f>
        <v>1.24</v>
      </c>
      <c r="X75">
        <f t="shared" si="8"/>
        <v>1264.8</v>
      </c>
      <c r="Y75" s="18">
        <f>VLOOKUP(A75,Foglio1!D:K,7,FALSE)</f>
        <v>45467</v>
      </c>
    </row>
    <row r="76" spans="1:25" x14ac:dyDescent="0.25">
      <c r="A76" t="s">
        <v>65</v>
      </c>
      <c r="B76" t="s">
        <v>0</v>
      </c>
      <c r="C76" t="s">
        <v>0</v>
      </c>
      <c r="D76" t="s">
        <v>1</v>
      </c>
      <c r="E76" t="s">
        <v>2</v>
      </c>
      <c r="F76" t="s">
        <v>66</v>
      </c>
      <c r="G76" t="s">
        <v>5</v>
      </c>
      <c r="H76" s="2">
        <v>45184</v>
      </c>
      <c r="I76" t="s">
        <v>6</v>
      </c>
      <c r="J76" t="s">
        <v>7</v>
      </c>
      <c r="K76" s="3">
        <v>36.447000000000003</v>
      </c>
      <c r="L76" s="4">
        <v>1030</v>
      </c>
      <c r="M76" t="s">
        <v>5</v>
      </c>
      <c r="N76" t="s">
        <v>5</v>
      </c>
      <c r="O76" t="s">
        <v>5</v>
      </c>
      <c r="P76" t="s">
        <v>146</v>
      </c>
      <c r="Q76" t="s">
        <v>17</v>
      </c>
      <c r="R76" t="s">
        <v>10</v>
      </c>
      <c r="S76" t="s">
        <v>5</v>
      </c>
      <c r="T76" s="5">
        <v>1184.53</v>
      </c>
      <c r="U76" t="s">
        <v>11</v>
      </c>
      <c r="V76">
        <f t="shared" si="9"/>
        <v>1.1500291262135922</v>
      </c>
      <c r="W76">
        <f>VLOOKUP(A76,Foglio1!D:O,10,FALSE)</f>
        <v>1.52</v>
      </c>
      <c r="X76">
        <f t="shared" si="8"/>
        <v>1565.6</v>
      </c>
      <c r="Y76" s="18">
        <f>VLOOKUP(A76,Foglio1!D:K,7,FALSE)</f>
        <v>45467</v>
      </c>
    </row>
    <row r="77" spans="1:25" x14ac:dyDescent="0.25">
      <c r="A77" t="s">
        <v>65</v>
      </c>
      <c r="B77" t="s">
        <v>0</v>
      </c>
      <c r="C77" t="s">
        <v>0</v>
      </c>
      <c r="D77" t="s">
        <v>1</v>
      </c>
      <c r="E77" t="s">
        <v>2</v>
      </c>
      <c r="F77" t="s">
        <v>66</v>
      </c>
      <c r="G77" t="s">
        <v>5</v>
      </c>
      <c r="H77" s="2">
        <v>45184</v>
      </c>
      <c r="I77" t="s">
        <v>6</v>
      </c>
      <c r="J77" t="s">
        <v>7</v>
      </c>
      <c r="K77" s="3">
        <v>8.5990000000000002</v>
      </c>
      <c r="L77" s="4">
        <v>243</v>
      </c>
      <c r="M77" t="s">
        <v>5</v>
      </c>
      <c r="N77" t="s">
        <v>5</v>
      </c>
      <c r="O77" t="s">
        <v>5</v>
      </c>
      <c r="P77" t="s">
        <v>146</v>
      </c>
      <c r="Q77" t="s">
        <v>9</v>
      </c>
      <c r="R77" t="s">
        <v>10</v>
      </c>
      <c r="S77" t="s">
        <v>5</v>
      </c>
      <c r="T77" s="5">
        <v>279.47000000000003</v>
      </c>
      <c r="U77" t="s">
        <v>11</v>
      </c>
      <c r="V77">
        <f t="shared" si="9"/>
        <v>1.150082304526749</v>
      </c>
      <c r="W77">
        <f>VLOOKUP(A77,Foglio1!D:O,10,FALSE)</f>
        <v>1.52</v>
      </c>
      <c r="X77">
        <f t="shared" si="8"/>
        <v>369.36</v>
      </c>
      <c r="Y77" s="18">
        <f>VLOOKUP(A77,Foglio1!D:K,7,FALSE)</f>
        <v>45467</v>
      </c>
    </row>
    <row r="78" spans="1:25" x14ac:dyDescent="0.25">
      <c r="A78" t="s">
        <v>65</v>
      </c>
      <c r="B78" t="s">
        <v>0</v>
      </c>
      <c r="C78" t="s">
        <v>0</v>
      </c>
      <c r="D78" t="s">
        <v>1</v>
      </c>
      <c r="E78" t="s">
        <v>2</v>
      </c>
      <c r="F78" t="s">
        <v>66</v>
      </c>
      <c r="G78" t="s">
        <v>5</v>
      </c>
      <c r="H78" s="2">
        <v>45184</v>
      </c>
      <c r="I78" t="s">
        <v>6</v>
      </c>
      <c r="J78" t="s">
        <v>7</v>
      </c>
      <c r="K78" s="3">
        <v>36.341000000000001</v>
      </c>
      <c r="L78" s="4">
        <v>1027</v>
      </c>
      <c r="M78" t="s">
        <v>5</v>
      </c>
      <c r="N78" t="s">
        <v>5</v>
      </c>
      <c r="O78" t="s">
        <v>5</v>
      </c>
      <c r="P78" t="s">
        <v>146</v>
      </c>
      <c r="Q78" t="s">
        <v>14</v>
      </c>
      <c r="R78" t="s">
        <v>10</v>
      </c>
      <c r="S78" t="s">
        <v>5</v>
      </c>
      <c r="T78" s="5">
        <v>1181.08</v>
      </c>
      <c r="U78" t="s">
        <v>11</v>
      </c>
      <c r="V78">
        <f t="shared" si="9"/>
        <v>1.1500292112950341</v>
      </c>
      <c r="W78">
        <f>VLOOKUP(A78,Foglio1!D:O,10,FALSE)</f>
        <v>1.52</v>
      </c>
      <c r="X78">
        <f t="shared" si="8"/>
        <v>1561.04</v>
      </c>
      <c r="Y78" s="18">
        <f>VLOOKUP(A78,Foglio1!D:K,7,FALSE)</f>
        <v>45467</v>
      </c>
    </row>
    <row r="79" spans="1:25" x14ac:dyDescent="0.25">
      <c r="A79" t="s">
        <v>147</v>
      </c>
      <c r="B79" t="s">
        <v>0</v>
      </c>
      <c r="C79" t="s">
        <v>0</v>
      </c>
      <c r="D79" t="s">
        <v>1</v>
      </c>
      <c r="E79" t="s">
        <v>2</v>
      </c>
      <c r="F79" t="s">
        <v>148</v>
      </c>
      <c r="G79" t="s">
        <v>5</v>
      </c>
      <c r="H79" s="2">
        <v>45184</v>
      </c>
      <c r="I79" t="s">
        <v>6</v>
      </c>
      <c r="J79" t="s">
        <v>7</v>
      </c>
      <c r="K79" s="3">
        <v>12.07</v>
      </c>
      <c r="L79" s="4">
        <v>186</v>
      </c>
      <c r="M79" t="s">
        <v>5</v>
      </c>
      <c r="N79" t="s">
        <v>5</v>
      </c>
      <c r="O79" t="s">
        <v>5</v>
      </c>
      <c r="P79" t="s">
        <v>145</v>
      </c>
      <c r="Q79" t="s">
        <v>9</v>
      </c>
      <c r="R79" t="s">
        <v>10</v>
      </c>
      <c r="S79" t="s">
        <v>5</v>
      </c>
      <c r="T79" s="5">
        <v>145.08000000000001</v>
      </c>
      <c r="U79" t="s">
        <v>11</v>
      </c>
      <c r="V79">
        <f t="shared" si="9"/>
        <v>0.78</v>
      </c>
      <c r="W79">
        <f>VLOOKUP(A79,Foglio1!D:O,10,FALSE)</f>
        <v>1.18</v>
      </c>
      <c r="X79">
        <f t="shared" si="8"/>
        <v>219.48</v>
      </c>
      <c r="Y79" s="18">
        <f>VLOOKUP(A79,Foglio1!D:K,7,FALSE)</f>
        <v>45467</v>
      </c>
    </row>
    <row r="80" spans="1:25" x14ac:dyDescent="0.25">
      <c r="A80" t="s">
        <v>21</v>
      </c>
      <c r="B80" t="s">
        <v>0</v>
      </c>
      <c r="C80" t="s">
        <v>0</v>
      </c>
      <c r="D80" t="s">
        <v>1</v>
      </c>
      <c r="E80" t="s">
        <v>2</v>
      </c>
      <c r="F80" t="s">
        <v>22</v>
      </c>
      <c r="G80" t="s">
        <v>5</v>
      </c>
      <c r="H80" s="2">
        <v>45183</v>
      </c>
      <c r="I80" t="s">
        <v>6</v>
      </c>
      <c r="J80" t="s">
        <v>7</v>
      </c>
      <c r="K80" s="4">
        <v>3</v>
      </c>
      <c r="L80" s="4">
        <v>16</v>
      </c>
      <c r="M80" t="s">
        <v>5</v>
      </c>
      <c r="N80" t="s">
        <v>5</v>
      </c>
      <c r="O80" t="s">
        <v>5</v>
      </c>
      <c r="P80" t="s">
        <v>149</v>
      </c>
      <c r="Q80" t="s">
        <v>9</v>
      </c>
      <c r="R80" t="s">
        <v>24</v>
      </c>
      <c r="S80" t="s">
        <v>5</v>
      </c>
      <c r="T80" s="5">
        <f>X80</f>
        <v>140.80000000000001</v>
      </c>
      <c r="U80" t="s">
        <v>11</v>
      </c>
      <c r="V80">
        <f>W80</f>
        <v>8.8000000000000007</v>
      </c>
      <c r="W80">
        <f>VLOOKUP(A80,Foglio1!D:O,10,FALSE)</f>
        <v>8.8000000000000007</v>
      </c>
      <c r="X80">
        <f t="shared" si="8"/>
        <v>140.80000000000001</v>
      </c>
      <c r="Y80" s="18">
        <f>VLOOKUP(A80,Foglio1!D:K,7,FALSE)</f>
        <v>45170</v>
      </c>
    </row>
    <row r="81" spans="1:25" x14ac:dyDescent="0.25">
      <c r="A81" t="s">
        <v>91</v>
      </c>
      <c r="B81" t="s">
        <v>0</v>
      </c>
      <c r="C81" t="s">
        <v>0</v>
      </c>
      <c r="D81" t="s">
        <v>1</v>
      </c>
      <c r="E81" t="s">
        <v>2</v>
      </c>
      <c r="F81" t="s">
        <v>92</v>
      </c>
      <c r="G81" t="s">
        <v>5</v>
      </c>
      <c r="H81" s="2">
        <v>45181</v>
      </c>
      <c r="I81" t="s">
        <v>6</v>
      </c>
      <c r="J81" t="s">
        <v>7</v>
      </c>
      <c r="K81" s="3">
        <v>52.503999999999998</v>
      </c>
      <c r="L81" s="4">
        <v>346</v>
      </c>
      <c r="M81" t="s">
        <v>5</v>
      </c>
      <c r="N81" t="s">
        <v>5</v>
      </c>
      <c r="O81" t="s">
        <v>5</v>
      </c>
      <c r="P81" t="s">
        <v>150</v>
      </c>
      <c r="Q81" t="s">
        <v>9</v>
      </c>
      <c r="R81" t="s">
        <v>90</v>
      </c>
      <c r="S81" t="s">
        <v>5</v>
      </c>
      <c r="T81" s="5">
        <v>356.5</v>
      </c>
      <c r="U81" t="s">
        <v>11</v>
      </c>
      <c r="V81">
        <f t="shared" si="9"/>
        <v>1.0303468208092486</v>
      </c>
      <c r="W81">
        <f>VLOOKUP(A81,Foglio1!D:O,10,FALSE)</f>
        <v>1.56</v>
      </c>
      <c r="X81">
        <f t="shared" si="8"/>
        <v>539.76</v>
      </c>
      <c r="Y81" s="18">
        <f>VLOOKUP(A81,Foglio1!D:K,7,FALSE)</f>
        <v>45352</v>
      </c>
    </row>
    <row r="82" spans="1:25" x14ac:dyDescent="0.25">
      <c r="A82" t="s">
        <v>151</v>
      </c>
      <c r="B82" t="s">
        <v>0</v>
      </c>
      <c r="C82" t="s">
        <v>0</v>
      </c>
      <c r="D82" t="s">
        <v>1</v>
      </c>
      <c r="E82" t="s">
        <v>2</v>
      </c>
      <c r="F82" t="s">
        <v>152</v>
      </c>
      <c r="G82" t="s">
        <v>5</v>
      </c>
      <c r="H82" s="2">
        <v>45174</v>
      </c>
      <c r="I82" t="s">
        <v>6</v>
      </c>
      <c r="J82" t="s">
        <v>7</v>
      </c>
      <c r="K82" s="3">
        <v>81.897000000000006</v>
      </c>
      <c r="L82" s="4">
        <v>570</v>
      </c>
      <c r="M82" t="s">
        <v>5</v>
      </c>
      <c r="N82" t="s">
        <v>5</v>
      </c>
      <c r="O82" t="s">
        <v>5</v>
      </c>
      <c r="P82" t="s">
        <v>153</v>
      </c>
      <c r="Q82" t="s">
        <v>57</v>
      </c>
      <c r="R82" t="s">
        <v>10</v>
      </c>
      <c r="S82" t="s">
        <v>5</v>
      </c>
      <c r="T82" s="5">
        <v>207.2</v>
      </c>
      <c r="U82" t="s">
        <v>11</v>
      </c>
      <c r="V82">
        <f t="shared" si="9"/>
        <v>0.36350877192982456</v>
      </c>
      <c r="W82">
        <f>VLOOKUP(A82,Foglio1!D:O,10,FALSE)</f>
        <v>1.1100000000000001</v>
      </c>
      <c r="X82">
        <f t="shared" si="8"/>
        <v>632.70000000000005</v>
      </c>
      <c r="Y82" s="18">
        <f>VLOOKUP(A82,Foglio1!D:K,7,FALSE)</f>
        <v>45467</v>
      </c>
    </row>
    <row r="83" spans="1:25" x14ac:dyDescent="0.25">
      <c r="A83" t="s">
        <v>154</v>
      </c>
      <c r="B83" t="s">
        <v>0</v>
      </c>
      <c r="C83" t="s">
        <v>0</v>
      </c>
      <c r="D83" t="s">
        <v>1</v>
      </c>
      <c r="E83" t="s">
        <v>2</v>
      </c>
      <c r="F83" t="s">
        <v>155</v>
      </c>
      <c r="G83" t="s">
        <v>5</v>
      </c>
      <c r="H83" s="2">
        <v>45174</v>
      </c>
      <c r="I83" t="s">
        <v>6</v>
      </c>
      <c r="J83" t="s">
        <v>7</v>
      </c>
      <c r="K83" s="3">
        <v>93.400999999999996</v>
      </c>
      <c r="L83" s="4">
        <v>184</v>
      </c>
      <c r="M83" t="s">
        <v>5</v>
      </c>
      <c r="N83" t="s">
        <v>5</v>
      </c>
      <c r="O83" t="s">
        <v>5</v>
      </c>
      <c r="P83" t="s">
        <v>153</v>
      </c>
      <c r="Q83" t="s">
        <v>156</v>
      </c>
      <c r="R83" t="s">
        <v>10</v>
      </c>
      <c r="S83" t="s">
        <v>5</v>
      </c>
      <c r="T83" s="5">
        <v>193.34</v>
      </c>
      <c r="U83" t="s">
        <v>11</v>
      </c>
      <c r="V83">
        <f t="shared" si="9"/>
        <v>1.0507608695652173</v>
      </c>
      <c r="W83">
        <f>VLOOKUP(A83,Foglio1!D:O,10,FALSE)</f>
        <v>1.27</v>
      </c>
      <c r="X83">
        <f t="shared" si="8"/>
        <v>233.68</v>
      </c>
      <c r="Y83" s="18">
        <f>VLOOKUP(A83,Foglio1!D:K,7,FALSE)</f>
        <v>45467</v>
      </c>
    </row>
    <row r="84" spans="1:25" x14ac:dyDescent="0.25">
      <c r="A84" t="s">
        <v>157</v>
      </c>
      <c r="B84" t="s">
        <v>0</v>
      </c>
      <c r="C84" t="s">
        <v>0</v>
      </c>
      <c r="D84" t="s">
        <v>1</v>
      </c>
      <c r="E84" t="s">
        <v>2</v>
      </c>
      <c r="F84" t="s">
        <v>158</v>
      </c>
      <c r="G84" t="s">
        <v>5</v>
      </c>
      <c r="H84" s="2">
        <v>45174</v>
      </c>
      <c r="I84" t="s">
        <v>6</v>
      </c>
      <c r="J84" t="s">
        <v>7</v>
      </c>
      <c r="K84" s="3">
        <v>9.0909999999999993</v>
      </c>
      <c r="L84" s="4">
        <v>11</v>
      </c>
      <c r="M84" t="s">
        <v>5</v>
      </c>
      <c r="N84" t="s">
        <v>5</v>
      </c>
      <c r="O84" t="s">
        <v>5</v>
      </c>
      <c r="P84" t="s">
        <v>153</v>
      </c>
      <c r="Q84" t="s">
        <v>159</v>
      </c>
      <c r="R84" t="s">
        <v>10</v>
      </c>
      <c r="S84" t="s">
        <v>5</v>
      </c>
      <c r="T84" s="5">
        <v>10.27</v>
      </c>
      <c r="U84" t="s">
        <v>11</v>
      </c>
      <c r="V84">
        <f t="shared" si="9"/>
        <v>0.9336363636363636</v>
      </c>
      <c r="W84">
        <f>VLOOKUP(A84,Foglio1!D:O,10,FALSE)</f>
        <v>1.21</v>
      </c>
      <c r="X84">
        <f t="shared" si="8"/>
        <v>13.309999999999999</v>
      </c>
      <c r="Y84" s="18">
        <f>VLOOKUP(A84,Foglio1!D:K,7,FALSE)</f>
        <v>45467</v>
      </c>
    </row>
    <row r="85" spans="1:25" x14ac:dyDescent="0.25">
      <c r="A85" t="s">
        <v>160</v>
      </c>
      <c r="B85" t="s">
        <v>0</v>
      </c>
      <c r="C85" t="s">
        <v>0</v>
      </c>
      <c r="D85" t="s">
        <v>1</v>
      </c>
      <c r="E85" t="s">
        <v>2</v>
      </c>
      <c r="F85" t="s">
        <v>161</v>
      </c>
      <c r="G85" t="s">
        <v>5</v>
      </c>
      <c r="H85" s="2">
        <v>45174</v>
      </c>
      <c r="I85" t="s">
        <v>6</v>
      </c>
      <c r="J85" t="s">
        <v>7</v>
      </c>
      <c r="K85" s="3">
        <v>12.244999999999999</v>
      </c>
      <c r="L85" s="4">
        <v>12</v>
      </c>
      <c r="M85" t="s">
        <v>5</v>
      </c>
      <c r="N85" t="s">
        <v>5</v>
      </c>
      <c r="O85" t="s">
        <v>5</v>
      </c>
      <c r="P85" t="s">
        <v>153</v>
      </c>
      <c r="Q85" t="s">
        <v>68</v>
      </c>
      <c r="R85" t="s">
        <v>10</v>
      </c>
      <c r="S85" t="s">
        <v>5</v>
      </c>
      <c r="T85" s="5">
        <v>11.02</v>
      </c>
      <c r="U85" t="s">
        <v>11</v>
      </c>
      <c r="V85">
        <f t="shared" si="9"/>
        <v>0.91833333333333333</v>
      </c>
      <c r="W85">
        <f>VLOOKUP(A85,Foglio1!D:O,10,FALSE)</f>
        <v>1.24</v>
      </c>
      <c r="X85">
        <f t="shared" si="8"/>
        <v>14.879999999999999</v>
      </c>
      <c r="Y85" s="18">
        <f>VLOOKUP(A85,Foglio1!D:K,7,FALSE)</f>
        <v>45467</v>
      </c>
    </row>
    <row r="86" spans="1:25" x14ac:dyDescent="0.25">
      <c r="A86" t="s">
        <v>28</v>
      </c>
      <c r="B86" t="s">
        <v>0</v>
      </c>
      <c r="C86" t="s">
        <v>0</v>
      </c>
      <c r="D86" t="s">
        <v>1</v>
      </c>
      <c r="E86" t="s">
        <v>2</v>
      </c>
      <c r="F86" t="s">
        <v>29</v>
      </c>
      <c r="G86" t="s">
        <v>5</v>
      </c>
      <c r="H86" s="2">
        <v>45174</v>
      </c>
      <c r="I86" t="s">
        <v>6</v>
      </c>
      <c r="J86" t="s">
        <v>7</v>
      </c>
      <c r="K86" s="3">
        <v>65.414000000000001</v>
      </c>
      <c r="L86" s="4">
        <v>87</v>
      </c>
      <c r="M86" t="s">
        <v>5</v>
      </c>
      <c r="N86" t="s">
        <v>5</v>
      </c>
      <c r="O86" t="s">
        <v>5</v>
      </c>
      <c r="P86" t="s">
        <v>153</v>
      </c>
      <c r="Q86" t="s">
        <v>162</v>
      </c>
      <c r="R86" t="s">
        <v>10</v>
      </c>
      <c r="S86" t="s">
        <v>5</v>
      </c>
      <c r="T86" s="5">
        <v>81.11</v>
      </c>
      <c r="U86" t="s">
        <v>11</v>
      </c>
      <c r="V86">
        <f t="shared" si="9"/>
        <v>0.93229885057471262</v>
      </c>
      <c r="W86">
        <f>VLOOKUP(A86,Foglio1!D:O,10,FALSE)</f>
        <v>1.22</v>
      </c>
      <c r="X86">
        <f t="shared" si="8"/>
        <v>106.14</v>
      </c>
      <c r="Y86" s="18">
        <f>VLOOKUP(A86,Foglio1!D:K,7,FALSE)</f>
        <v>45467</v>
      </c>
    </row>
    <row r="87" spans="1:25" x14ac:dyDescent="0.25">
      <c r="A87" t="s">
        <v>37</v>
      </c>
      <c r="B87" t="s">
        <v>0</v>
      </c>
      <c r="C87" t="s">
        <v>0</v>
      </c>
      <c r="D87" t="s">
        <v>1</v>
      </c>
      <c r="E87" t="s">
        <v>2</v>
      </c>
      <c r="F87" t="s">
        <v>38</v>
      </c>
      <c r="G87" t="s">
        <v>5</v>
      </c>
      <c r="H87" s="2">
        <v>45174</v>
      </c>
      <c r="I87" t="s">
        <v>6</v>
      </c>
      <c r="J87" t="s">
        <v>7</v>
      </c>
      <c r="K87" s="3">
        <v>205.64500000000001</v>
      </c>
      <c r="L87" s="4">
        <v>1020</v>
      </c>
      <c r="M87" t="s">
        <v>5</v>
      </c>
      <c r="N87" t="s">
        <v>5</v>
      </c>
      <c r="O87" t="s">
        <v>5</v>
      </c>
      <c r="P87" t="s">
        <v>153</v>
      </c>
      <c r="Q87" t="s">
        <v>58</v>
      </c>
      <c r="R87" t="s">
        <v>10</v>
      </c>
      <c r="S87" t="s">
        <v>5</v>
      </c>
      <c r="T87" s="5">
        <v>820.52</v>
      </c>
      <c r="U87" t="s">
        <v>11</v>
      </c>
      <c r="V87">
        <f t="shared" si="9"/>
        <v>0.80443137254901964</v>
      </c>
      <c r="W87">
        <f>VLOOKUP(A87,Foglio1!D:O,10,FALSE)</f>
        <v>1.1599999999999999</v>
      </c>
      <c r="X87">
        <f t="shared" si="8"/>
        <v>1183.1999999999998</v>
      </c>
      <c r="Y87" s="18">
        <f>VLOOKUP(A87,Foglio1!D:K,7,FALSE)</f>
        <v>45467</v>
      </c>
    </row>
    <row r="88" spans="1:25" x14ac:dyDescent="0.25">
      <c r="A88" t="s">
        <v>37</v>
      </c>
      <c r="B88" t="s">
        <v>0</v>
      </c>
      <c r="C88" t="s">
        <v>0</v>
      </c>
      <c r="D88" t="s">
        <v>1</v>
      </c>
      <c r="E88" t="s">
        <v>2</v>
      </c>
      <c r="F88" t="s">
        <v>38</v>
      </c>
      <c r="G88" t="s">
        <v>5</v>
      </c>
      <c r="H88" s="2">
        <v>45174</v>
      </c>
      <c r="I88" t="s">
        <v>6</v>
      </c>
      <c r="J88" t="s">
        <v>7</v>
      </c>
      <c r="K88" s="3">
        <v>205.24199999999999</v>
      </c>
      <c r="L88" s="4">
        <v>1018</v>
      </c>
      <c r="M88" t="s">
        <v>5</v>
      </c>
      <c r="N88" t="s">
        <v>5</v>
      </c>
      <c r="O88" t="s">
        <v>5</v>
      </c>
      <c r="P88" t="s">
        <v>153</v>
      </c>
      <c r="Q88" t="s">
        <v>67</v>
      </c>
      <c r="R88" t="s">
        <v>10</v>
      </c>
      <c r="S88" t="s">
        <v>5</v>
      </c>
      <c r="T88" s="5">
        <v>818.92</v>
      </c>
      <c r="U88" t="s">
        <v>11</v>
      </c>
      <c r="V88">
        <f t="shared" si="9"/>
        <v>0.80444007858546163</v>
      </c>
      <c r="W88">
        <f>VLOOKUP(A88,Foglio1!D:O,10,FALSE)</f>
        <v>1.1599999999999999</v>
      </c>
      <c r="X88">
        <f t="shared" si="8"/>
        <v>1180.8799999999999</v>
      </c>
      <c r="Y88" s="18">
        <f>VLOOKUP(A88,Foglio1!D:K,7,FALSE)</f>
        <v>45467</v>
      </c>
    </row>
    <row r="89" spans="1:25" x14ac:dyDescent="0.25">
      <c r="A89" t="s">
        <v>39</v>
      </c>
      <c r="B89" t="s">
        <v>0</v>
      </c>
      <c r="C89" t="s">
        <v>0</v>
      </c>
      <c r="D89" t="s">
        <v>1</v>
      </c>
      <c r="E89" t="s">
        <v>2</v>
      </c>
      <c r="F89" t="s">
        <v>40</v>
      </c>
      <c r="G89" t="s">
        <v>5</v>
      </c>
      <c r="H89" s="2">
        <v>45174</v>
      </c>
      <c r="I89" t="s">
        <v>6</v>
      </c>
      <c r="J89" t="s">
        <v>7</v>
      </c>
      <c r="K89" s="3">
        <v>287.35599999999999</v>
      </c>
      <c r="L89" s="4">
        <v>2000</v>
      </c>
      <c r="M89" t="s">
        <v>5</v>
      </c>
      <c r="N89" t="s">
        <v>5</v>
      </c>
      <c r="O89" t="s">
        <v>5</v>
      </c>
      <c r="P89" t="s">
        <v>153</v>
      </c>
      <c r="Q89" t="s">
        <v>34</v>
      </c>
      <c r="R89" t="s">
        <v>10</v>
      </c>
      <c r="S89" t="s">
        <v>5</v>
      </c>
      <c r="T89" s="5">
        <v>1609.19</v>
      </c>
      <c r="U89" t="s">
        <v>11</v>
      </c>
      <c r="V89">
        <f t="shared" si="9"/>
        <v>0.80459500000000006</v>
      </c>
      <c r="W89">
        <f>VLOOKUP(A89,Foglio1!D:O,10,FALSE)</f>
        <v>1.1599999999999999</v>
      </c>
      <c r="X89">
        <f t="shared" si="8"/>
        <v>2320</v>
      </c>
      <c r="Y89" s="18">
        <f>VLOOKUP(A89,Foglio1!D:K,7,FALSE)</f>
        <v>45467</v>
      </c>
    </row>
    <row r="90" spans="1:25" x14ac:dyDescent="0.25">
      <c r="A90" t="s">
        <v>25</v>
      </c>
      <c r="B90" t="s">
        <v>0</v>
      </c>
      <c r="C90" t="s">
        <v>0</v>
      </c>
      <c r="D90" t="s">
        <v>1</v>
      </c>
      <c r="E90" t="s">
        <v>2</v>
      </c>
      <c r="F90" t="s">
        <v>26</v>
      </c>
      <c r="G90" t="s">
        <v>5</v>
      </c>
      <c r="H90" s="2">
        <v>45174</v>
      </c>
      <c r="I90" t="s">
        <v>6</v>
      </c>
      <c r="J90" t="s">
        <v>7</v>
      </c>
      <c r="K90" s="3">
        <v>62.429000000000002</v>
      </c>
      <c r="L90" s="4">
        <v>550</v>
      </c>
      <c r="M90" t="s">
        <v>5</v>
      </c>
      <c r="N90" t="s">
        <v>5</v>
      </c>
      <c r="O90" t="s">
        <v>5</v>
      </c>
      <c r="P90" t="s">
        <v>153</v>
      </c>
      <c r="Q90" t="s">
        <v>69</v>
      </c>
      <c r="R90" t="s">
        <v>10</v>
      </c>
      <c r="S90" t="s">
        <v>5</v>
      </c>
      <c r="T90" s="5">
        <v>442.62</v>
      </c>
      <c r="U90" t="s">
        <v>11</v>
      </c>
      <c r="V90">
        <f t="shared" si="9"/>
        <v>0.80476363636363635</v>
      </c>
      <c r="W90">
        <f>VLOOKUP(A90,Foglio1!D:O,10,FALSE)</f>
        <v>1.21</v>
      </c>
      <c r="X90">
        <f t="shared" si="8"/>
        <v>665.5</v>
      </c>
      <c r="Y90" s="18">
        <f>VLOOKUP(A90,Foglio1!D:K,7,FALSE)</f>
        <v>45467</v>
      </c>
    </row>
    <row r="91" spans="1:25" x14ac:dyDescent="0.25">
      <c r="A91" t="s">
        <v>25</v>
      </c>
      <c r="B91" t="s">
        <v>0</v>
      </c>
      <c r="C91" t="s">
        <v>0</v>
      </c>
      <c r="D91" t="s">
        <v>1</v>
      </c>
      <c r="E91" t="s">
        <v>2</v>
      </c>
      <c r="F91" t="s">
        <v>26</v>
      </c>
      <c r="G91" t="s">
        <v>5</v>
      </c>
      <c r="H91" s="2">
        <v>45174</v>
      </c>
      <c r="I91" t="s">
        <v>6</v>
      </c>
      <c r="J91" t="s">
        <v>7</v>
      </c>
      <c r="K91" s="3">
        <v>56.753999999999998</v>
      </c>
      <c r="L91" s="4">
        <v>500</v>
      </c>
      <c r="M91" t="s">
        <v>5</v>
      </c>
      <c r="N91" t="s">
        <v>5</v>
      </c>
      <c r="O91" t="s">
        <v>5</v>
      </c>
      <c r="P91" t="s">
        <v>153</v>
      </c>
      <c r="Q91" t="s">
        <v>31</v>
      </c>
      <c r="R91" t="s">
        <v>10</v>
      </c>
      <c r="S91" t="s">
        <v>5</v>
      </c>
      <c r="T91" s="5">
        <v>402.39</v>
      </c>
      <c r="U91" t="s">
        <v>11</v>
      </c>
      <c r="V91">
        <f t="shared" si="9"/>
        <v>0.80477999999999994</v>
      </c>
      <c r="W91">
        <f>VLOOKUP(A91,Foglio1!D:O,10,FALSE)</f>
        <v>1.21</v>
      </c>
      <c r="X91">
        <f t="shared" si="8"/>
        <v>605</v>
      </c>
      <c r="Y91" s="18">
        <f>VLOOKUP(A91,Foglio1!D:K,7,FALSE)</f>
        <v>45467</v>
      </c>
    </row>
    <row r="92" spans="1:25" x14ac:dyDescent="0.25">
      <c r="A92" t="s">
        <v>140</v>
      </c>
      <c r="B92" t="s">
        <v>0</v>
      </c>
      <c r="C92" t="s">
        <v>0</v>
      </c>
      <c r="D92" t="s">
        <v>1</v>
      </c>
      <c r="E92" t="s">
        <v>2</v>
      </c>
      <c r="F92" t="s">
        <v>141</v>
      </c>
      <c r="G92" t="s">
        <v>5</v>
      </c>
      <c r="H92" s="2">
        <v>45174</v>
      </c>
      <c r="I92" t="s">
        <v>6</v>
      </c>
      <c r="J92" t="s">
        <v>7</v>
      </c>
      <c r="K92" s="3">
        <v>178.47800000000001</v>
      </c>
      <c r="L92" s="4">
        <v>2040</v>
      </c>
      <c r="M92" t="s">
        <v>5</v>
      </c>
      <c r="N92" t="s">
        <v>5</v>
      </c>
      <c r="O92" t="s">
        <v>5</v>
      </c>
      <c r="P92" t="s">
        <v>153</v>
      </c>
      <c r="Q92" t="s">
        <v>20</v>
      </c>
      <c r="R92" t="s">
        <v>10</v>
      </c>
      <c r="S92" t="s">
        <v>5</v>
      </c>
      <c r="T92" s="5">
        <v>1938.27</v>
      </c>
      <c r="U92" t="s">
        <v>11</v>
      </c>
      <c r="V92">
        <f t="shared" si="9"/>
        <v>0.95013235294117648</v>
      </c>
      <c r="W92">
        <f>VLOOKUP(A92,Foglio1!D:O,10,FALSE)</f>
        <v>1.22</v>
      </c>
      <c r="X92">
        <f t="shared" si="8"/>
        <v>2488.7999999999997</v>
      </c>
      <c r="Y92" s="18">
        <f>VLOOKUP(A92,Foglio1!D:K,7,FALSE)</f>
        <v>45467</v>
      </c>
    </row>
    <row r="93" spans="1:25" x14ac:dyDescent="0.25">
      <c r="A93" t="s">
        <v>50</v>
      </c>
      <c r="B93" t="s">
        <v>0</v>
      </c>
      <c r="C93" t="s">
        <v>0</v>
      </c>
      <c r="D93" t="s">
        <v>1</v>
      </c>
      <c r="E93" t="s">
        <v>2</v>
      </c>
      <c r="F93" t="s">
        <v>51</v>
      </c>
      <c r="G93" t="s">
        <v>5</v>
      </c>
      <c r="H93" s="2">
        <v>45174</v>
      </c>
      <c r="I93" t="s">
        <v>6</v>
      </c>
      <c r="J93" t="s">
        <v>7</v>
      </c>
      <c r="K93" s="3">
        <v>29.751999999999999</v>
      </c>
      <c r="L93" s="4">
        <v>36</v>
      </c>
      <c r="M93" t="s">
        <v>5</v>
      </c>
      <c r="N93" t="s">
        <v>5</v>
      </c>
      <c r="O93" t="s">
        <v>5</v>
      </c>
      <c r="P93" t="s">
        <v>153</v>
      </c>
      <c r="Q93" t="s">
        <v>14</v>
      </c>
      <c r="R93" t="s">
        <v>10</v>
      </c>
      <c r="S93" t="s">
        <v>5</v>
      </c>
      <c r="T93" s="5">
        <v>27.37</v>
      </c>
      <c r="U93" t="s">
        <v>11</v>
      </c>
      <c r="V93">
        <f t="shared" si="9"/>
        <v>0.76027777777777783</v>
      </c>
      <c r="W93">
        <f>VLOOKUP(A93,Foglio1!D:O,10,FALSE)</f>
        <v>1.1599999999999999</v>
      </c>
      <c r="X93">
        <f t="shared" si="8"/>
        <v>41.76</v>
      </c>
      <c r="Y93" s="18">
        <f>VLOOKUP(A93,Foglio1!D:K,7,FALSE)</f>
        <v>45467</v>
      </c>
    </row>
    <row r="94" spans="1:25" x14ac:dyDescent="0.25">
      <c r="A94" t="s">
        <v>50</v>
      </c>
      <c r="B94" t="s">
        <v>0</v>
      </c>
      <c r="C94" t="s">
        <v>0</v>
      </c>
      <c r="D94" t="s">
        <v>1</v>
      </c>
      <c r="E94" t="s">
        <v>2</v>
      </c>
      <c r="F94" t="s">
        <v>51</v>
      </c>
      <c r="G94" t="s">
        <v>5</v>
      </c>
      <c r="H94" s="2">
        <v>45174</v>
      </c>
      <c r="I94" t="s">
        <v>6</v>
      </c>
      <c r="J94" t="s">
        <v>7</v>
      </c>
      <c r="K94" s="3">
        <v>23.966999999999999</v>
      </c>
      <c r="L94" s="4">
        <v>29</v>
      </c>
      <c r="M94" t="s">
        <v>5</v>
      </c>
      <c r="N94" t="s">
        <v>5</v>
      </c>
      <c r="O94" t="s">
        <v>5</v>
      </c>
      <c r="P94" t="s">
        <v>153</v>
      </c>
      <c r="Q94" t="s">
        <v>17</v>
      </c>
      <c r="R94" t="s">
        <v>10</v>
      </c>
      <c r="S94" t="s">
        <v>5</v>
      </c>
      <c r="T94" s="5">
        <v>22.05</v>
      </c>
      <c r="U94" t="s">
        <v>11</v>
      </c>
      <c r="V94">
        <f t="shared" si="9"/>
        <v>0.76034482758620692</v>
      </c>
      <c r="W94">
        <f>VLOOKUP(A94,Foglio1!D:O,10,FALSE)</f>
        <v>1.1599999999999999</v>
      </c>
      <c r="X94">
        <f t="shared" si="8"/>
        <v>33.64</v>
      </c>
      <c r="Y94" s="18">
        <f>VLOOKUP(A94,Foglio1!D:K,7,FALSE)</f>
        <v>45467</v>
      </c>
    </row>
    <row r="95" spans="1:25" x14ac:dyDescent="0.25">
      <c r="A95" t="s">
        <v>50</v>
      </c>
      <c r="B95" t="s">
        <v>0</v>
      </c>
      <c r="C95" t="s">
        <v>0</v>
      </c>
      <c r="D95" t="s">
        <v>1</v>
      </c>
      <c r="E95" t="s">
        <v>2</v>
      </c>
      <c r="F95" t="s">
        <v>51</v>
      </c>
      <c r="G95" t="s">
        <v>5</v>
      </c>
      <c r="H95" s="2">
        <v>45174</v>
      </c>
      <c r="I95" t="s">
        <v>6</v>
      </c>
      <c r="J95" t="s">
        <v>7</v>
      </c>
      <c r="K95" s="3">
        <v>12.397</v>
      </c>
      <c r="L95" s="4">
        <v>15</v>
      </c>
      <c r="M95" t="s">
        <v>5</v>
      </c>
      <c r="N95" t="s">
        <v>5</v>
      </c>
      <c r="O95" t="s">
        <v>5</v>
      </c>
      <c r="P95" t="s">
        <v>153</v>
      </c>
      <c r="Q95" t="s">
        <v>163</v>
      </c>
      <c r="R95" t="s">
        <v>10</v>
      </c>
      <c r="S95" t="s">
        <v>5</v>
      </c>
      <c r="T95" s="5">
        <v>11.41</v>
      </c>
      <c r="U95" t="s">
        <v>11</v>
      </c>
      <c r="V95">
        <f t="shared" si="9"/>
        <v>0.76066666666666671</v>
      </c>
      <c r="W95">
        <f>VLOOKUP(A95,Foglio1!D:O,10,FALSE)</f>
        <v>1.1599999999999999</v>
      </c>
      <c r="X95">
        <f t="shared" si="8"/>
        <v>17.399999999999999</v>
      </c>
      <c r="Y95" s="18">
        <f>VLOOKUP(A95,Foglio1!D:K,7,FALSE)</f>
        <v>45467</v>
      </c>
    </row>
    <row r="96" spans="1:25" x14ac:dyDescent="0.25">
      <c r="A96" t="s">
        <v>3</v>
      </c>
      <c r="B96" t="s">
        <v>0</v>
      </c>
      <c r="C96" t="s">
        <v>0</v>
      </c>
      <c r="D96" t="s">
        <v>1</v>
      </c>
      <c r="E96" t="s">
        <v>2</v>
      </c>
      <c r="F96" t="s">
        <v>4</v>
      </c>
      <c r="G96" t="s">
        <v>5</v>
      </c>
      <c r="H96" s="2">
        <v>45174</v>
      </c>
      <c r="I96" t="s">
        <v>6</v>
      </c>
      <c r="J96" t="s">
        <v>7</v>
      </c>
      <c r="K96" s="3">
        <v>101.26600000000001</v>
      </c>
      <c r="L96" s="4">
        <v>160</v>
      </c>
      <c r="M96" t="s">
        <v>5</v>
      </c>
      <c r="N96" t="s">
        <v>5</v>
      </c>
      <c r="O96" t="s">
        <v>5</v>
      </c>
      <c r="P96" t="s">
        <v>153</v>
      </c>
      <c r="Q96" t="s">
        <v>9</v>
      </c>
      <c r="R96" t="s">
        <v>10</v>
      </c>
      <c r="S96" t="s">
        <v>5</v>
      </c>
      <c r="T96" s="5">
        <v>120.51</v>
      </c>
      <c r="U96" t="s">
        <v>11</v>
      </c>
      <c r="V96">
        <f t="shared" si="9"/>
        <v>0.75318750000000001</v>
      </c>
      <c r="W96">
        <f>VLOOKUP(A96,Foglio1!D:O,10,FALSE)</f>
        <v>1.1499999999999999</v>
      </c>
      <c r="X96">
        <f t="shared" si="8"/>
        <v>184</v>
      </c>
      <c r="Y96" s="18">
        <f>VLOOKUP(A96,Foglio1!D:K,7,FALSE)</f>
        <v>45467</v>
      </c>
    </row>
    <row r="97" spans="1:25" x14ac:dyDescent="0.25">
      <c r="A97" t="s">
        <v>164</v>
      </c>
      <c r="B97" t="s">
        <v>0</v>
      </c>
      <c r="C97" t="s">
        <v>0</v>
      </c>
      <c r="D97" t="s">
        <v>1</v>
      </c>
      <c r="E97" t="s">
        <v>2</v>
      </c>
      <c r="F97" t="s">
        <v>165</v>
      </c>
      <c r="G97" t="s">
        <v>5</v>
      </c>
      <c r="H97" s="2">
        <v>45174</v>
      </c>
      <c r="I97" t="s">
        <v>6</v>
      </c>
      <c r="J97" t="s">
        <v>7</v>
      </c>
      <c r="K97" s="3">
        <v>93.117000000000004</v>
      </c>
      <c r="L97" s="4">
        <v>230</v>
      </c>
      <c r="M97" t="s">
        <v>5</v>
      </c>
      <c r="N97" t="s">
        <v>5</v>
      </c>
      <c r="O97" t="s">
        <v>5</v>
      </c>
      <c r="P97" t="s">
        <v>153</v>
      </c>
      <c r="Q97" t="s">
        <v>166</v>
      </c>
      <c r="R97" t="s">
        <v>10</v>
      </c>
      <c r="S97" t="s">
        <v>5</v>
      </c>
      <c r="T97" s="5">
        <v>195.55</v>
      </c>
      <c r="U97" t="s">
        <v>11</v>
      </c>
      <c r="V97">
        <f t="shared" si="9"/>
        <v>0.85021739130434792</v>
      </c>
      <c r="W97">
        <f>VLOOKUP(A97,Foglio1!D:O,10,FALSE)</f>
        <v>1.1399999999999999</v>
      </c>
      <c r="X97">
        <f t="shared" si="8"/>
        <v>262.2</v>
      </c>
      <c r="Y97" s="18">
        <f>VLOOKUP(A97,Foglio1!D:K,7,FALSE)</f>
        <v>45467</v>
      </c>
    </row>
    <row r="98" spans="1:25" x14ac:dyDescent="0.25">
      <c r="A98" t="s">
        <v>12</v>
      </c>
      <c r="B98" t="s">
        <v>0</v>
      </c>
      <c r="C98" t="s">
        <v>0</v>
      </c>
      <c r="D98" t="s">
        <v>1</v>
      </c>
      <c r="E98" t="s">
        <v>2</v>
      </c>
      <c r="F98" t="s">
        <v>13</v>
      </c>
      <c r="G98" t="s">
        <v>5</v>
      </c>
      <c r="H98" s="2">
        <v>45174</v>
      </c>
      <c r="I98" t="s">
        <v>6</v>
      </c>
      <c r="J98" t="s">
        <v>7</v>
      </c>
      <c r="K98" s="3">
        <v>18.181999999999999</v>
      </c>
      <c r="L98" s="4">
        <v>70</v>
      </c>
      <c r="M98" t="s">
        <v>5</v>
      </c>
      <c r="N98" t="s">
        <v>5</v>
      </c>
      <c r="O98" t="s">
        <v>5</v>
      </c>
      <c r="P98" t="s">
        <v>153</v>
      </c>
      <c r="Q98" t="s">
        <v>167</v>
      </c>
      <c r="R98" t="s">
        <v>10</v>
      </c>
      <c r="S98" t="s">
        <v>5</v>
      </c>
      <c r="T98" s="5">
        <v>51.09</v>
      </c>
      <c r="U98" t="s">
        <v>11</v>
      </c>
      <c r="V98">
        <f t="shared" si="9"/>
        <v>0.72985714285714287</v>
      </c>
      <c r="W98">
        <f>VLOOKUP(A98,Foglio1!D:O,10,FALSE)</f>
        <v>1.1299999999999999</v>
      </c>
      <c r="X98">
        <f t="shared" si="8"/>
        <v>79.099999999999994</v>
      </c>
      <c r="Y98" s="18">
        <f>VLOOKUP(A98,Foglio1!D:K,7,FALSE)</f>
        <v>45467</v>
      </c>
    </row>
    <row r="99" spans="1:25" x14ac:dyDescent="0.25">
      <c r="A99" t="s">
        <v>15</v>
      </c>
      <c r="B99" t="s">
        <v>0</v>
      </c>
      <c r="C99" t="s">
        <v>0</v>
      </c>
      <c r="D99" t="s">
        <v>1</v>
      </c>
      <c r="E99" t="s">
        <v>2</v>
      </c>
      <c r="F99" t="s">
        <v>16</v>
      </c>
      <c r="G99" t="s">
        <v>5</v>
      </c>
      <c r="H99" s="2">
        <v>45174</v>
      </c>
      <c r="I99" t="s">
        <v>6</v>
      </c>
      <c r="J99" t="s">
        <v>7</v>
      </c>
      <c r="K99" s="4">
        <v>60</v>
      </c>
      <c r="L99" s="4">
        <v>333</v>
      </c>
      <c r="M99" t="s">
        <v>5</v>
      </c>
      <c r="N99" t="s">
        <v>5</v>
      </c>
      <c r="O99" t="s">
        <v>5</v>
      </c>
      <c r="P99" t="s">
        <v>153</v>
      </c>
      <c r="Q99" t="s">
        <v>168</v>
      </c>
      <c r="R99" t="s">
        <v>10</v>
      </c>
      <c r="S99" t="s">
        <v>5</v>
      </c>
      <c r="T99" s="5">
        <v>279.60000000000002</v>
      </c>
      <c r="U99" t="s">
        <v>11</v>
      </c>
      <c r="V99">
        <f t="shared" si="9"/>
        <v>0.83963963963963972</v>
      </c>
      <c r="W99">
        <f>VLOOKUP(A99,Foglio1!D:O,10,FALSE)</f>
        <v>1.1299999999999999</v>
      </c>
      <c r="X99">
        <f t="shared" si="8"/>
        <v>376.28999999999996</v>
      </c>
      <c r="Y99" s="18">
        <f>VLOOKUP(A99,Foglio1!D:K,7,FALSE)</f>
        <v>45467</v>
      </c>
    </row>
    <row r="100" spans="1:25" x14ac:dyDescent="0.25">
      <c r="A100" t="s">
        <v>18</v>
      </c>
      <c r="B100" t="s">
        <v>0</v>
      </c>
      <c r="C100" t="s">
        <v>0</v>
      </c>
      <c r="D100" t="s">
        <v>1</v>
      </c>
      <c r="E100" t="s">
        <v>2</v>
      </c>
      <c r="F100" t="s">
        <v>19</v>
      </c>
      <c r="G100" t="s">
        <v>5</v>
      </c>
      <c r="H100" s="2">
        <v>45174</v>
      </c>
      <c r="I100" t="s">
        <v>6</v>
      </c>
      <c r="J100" t="s">
        <v>7</v>
      </c>
      <c r="K100" s="3">
        <v>29.911999999999999</v>
      </c>
      <c r="L100" s="4">
        <v>239</v>
      </c>
      <c r="M100" t="s">
        <v>5</v>
      </c>
      <c r="N100" t="s">
        <v>5</v>
      </c>
      <c r="O100" t="s">
        <v>5</v>
      </c>
      <c r="P100" t="s">
        <v>153</v>
      </c>
      <c r="Q100" t="s">
        <v>61</v>
      </c>
      <c r="R100" t="s">
        <v>10</v>
      </c>
      <c r="S100" t="s">
        <v>5</v>
      </c>
      <c r="T100" s="5">
        <v>174.39</v>
      </c>
      <c r="U100" t="s">
        <v>11</v>
      </c>
      <c r="V100">
        <f t="shared" si="9"/>
        <v>0.72966527196652708</v>
      </c>
      <c r="W100">
        <f>VLOOKUP(A100,Foglio1!D:O,10,FALSE)</f>
        <v>1.1299999999999999</v>
      </c>
      <c r="X100">
        <f t="shared" si="8"/>
        <v>270.07</v>
      </c>
      <c r="Y100" s="18">
        <f>VLOOKUP(A100,Foglio1!D:K,7,FALSE)</f>
        <v>45467</v>
      </c>
    </row>
    <row r="101" spans="1:25" x14ac:dyDescent="0.25">
      <c r="A101" t="s">
        <v>169</v>
      </c>
      <c r="B101" t="s">
        <v>0</v>
      </c>
      <c r="C101" t="s">
        <v>0</v>
      </c>
      <c r="D101" t="s">
        <v>1</v>
      </c>
      <c r="E101" t="s">
        <v>2</v>
      </c>
      <c r="F101" t="s">
        <v>170</v>
      </c>
      <c r="G101" t="s">
        <v>5</v>
      </c>
      <c r="H101" s="2">
        <v>45174</v>
      </c>
      <c r="I101" t="s">
        <v>6</v>
      </c>
      <c r="J101" t="s">
        <v>7</v>
      </c>
      <c r="K101" s="3">
        <v>12.019</v>
      </c>
      <c r="L101" s="4">
        <v>150</v>
      </c>
      <c r="M101" t="s">
        <v>5</v>
      </c>
      <c r="N101" t="s">
        <v>5</v>
      </c>
      <c r="O101" t="s">
        <v>5</v>
      </c>
      <c r="P101" t="s">
        <v>153</v>
      </c>
      <c r="Q101" t="s">
        <v>171</v>
      </c>
      <c r="R101" t="s">
        <v>10</v>
      </c>
      <c r="S101" t="s">
        <v>5</v>
      </c>
      <c r="T101" s="5">
        <v>116.22</v>
      </c>
      <c r="U101" t="s">
        <v>11</v>
      </c>
      <c r="V101">
        <f t="shared" si="9"/>
        <v>0.77480000000000004</v>
      </c>
      <c r="W101">
        <f>VLOOKUP(A101,Foglio1!D:O,10,FALSE)</f>
        <v>1.18</v>
      </c>
      <c r="X101">
        <f t="shared" si="8"/>
        <v>177</v>
      </c>
      <c r="Y101" s="18">
        <f>VLOOKUP(A101,Foglio1!D:K,7,FALSE)</f>
        <v>45467</v>
      </c>
    </row>
    <row r="102" spans="1:25" x14ac:dyDescent="0.25">
      <c r="A102" t="s">
        <v>172</v>
      </c>
      <c r="B102" t="s">
        <v>0</v>
      </c>
      <c r="C102" t="s">
        <v>0</v>
      </c>
      <c r="D102" t="s">
        <v>1</v>
      </c>
      <c r="E102" t="s">
        <v>2</v>
      </c>
      <c r="F102" t="s">
        <v>173</v>
      </c>
      <c r="G102" t="s">
        <v>5</v>
      </c>
      <c r="H102" s="2">
        <v>45174</v>
      </c>
      <c r="I102" t="s">
        <v>6</v>
      </c>
      <c r="J102" t="s">
        <v>7</v>
      </c>
      <c r="K102" s="3">
        <v>12.02</v>
      </c>
      <c r="L102" s="4">
        <v>216</v>
      </c>
      <c r="M102" t="s">
        <v>5</v>
      </c>
      <c r="N102" t="s">
        <v>5</v>
      </c>
      <c r="O102" t="s">
        <v>5</v>
      </c>
      <c r="P102" t="s">
        <v>153</v>
      </c>
      <c r="Q102" t="s">
        <v>64</v>
      </c>
      <c r="R102" t="s">
        <v>10</v>
      </c>
      <c r="S102" t="s">
        <v>5</v>
      </c>
      <c r="T102" s="5">
        <v>191.12</v>
      </c>
      <c r="U102" t="s">
        <v>11</v>
      </c>
      <c r="V102">
        <f t="shared" si="9"/>
        <v>0.88481481481481483</v>
      </c>
      <c r="W102">
        <f>VLOOKUP(A102,Foglio1!D:O,10,FALSE)</f>
        <v>1.21</v>
      </c>
      <c r="X102">
        <f t="shared" si="8"/>
        <v>261.36</v>
      </c>
      <c r="Y102" s="18">
        <f>VLOOKUP(A102,Foglio1!D:K,7,FALSE)</f>
        <v>45467</v>
      </c>
    </row>
    <row r="103" spans="1:25" x14ac:dyDescent="0.25">
      <c r="A103" t="s">
        <v>72</v>
      </c>
      <c r="B103" t="s">
        <v>0</v>
      </c>
      <c r="C103" t="s">
        <v>0</v>
      </c>
      <c r="D103" t="s">
        <v>1</v>
      </c>
      <c r="E103" t="s">
        <v>2</v>
      </c>
      <c r="F103" t="s">
        <v>73</v>
      </c>
      <c r="G103" t="s">
        <v>5</v>
      </c>
      <c r="H103" s="2">
        <v>45170</v>
      </c>
      <c r="I103" t="s">
        <v>6</v>
      </c>
      <c r="J103" t="s">
        <v>7</v>
      </c>
      <c r="K103" s="3">
        <v>73.332999999999998</v>
      </c>
      <c r="L103" s="4">
        <v>11</v>
      </c>
      <c r="M103" t="s">
        <v>5</v>
      </c>
      <c r="N103" t="s">
        <v>5</v>
      </c>
      <c r="O103" t="s">
        <v>5</v>
      </c>
      <c r="P103" t="s">
        <v>174</v>
      </c>
      <c r="Q103" t="s">
        <v>20</v>
      </c>
      <c r="R103" t="s">
        <v>75</v>
      </c>
      <c r="S103" t="s">
        <v>5</v>
      </c>
      <c r="T103" s="5">
        <v>84.33</v>
      </c>
      <c r="U103" t="s">
        <v>11</v>
      </c>
      <c r="V103">
        <f t="shared" si="9"/>
        <v>7.666363636363636</v>
      </c>
      <c r="W103">
        <f>VLOOKUP(A103,Foglio1!D:O,10,FALSE)</f>
        <v>5.95</v>
      </c>
      <c r="X103">
        <f t="shared" si="8"/>
        <v>65.45</v>
      </c>
      <c r="Y103" s="18">
        <f>VLOOKUP(A103,Foglio1!D:K,7,FALSE)</f>
        <v>45505</v>
      </c>
    </row>
    <row r="104" spans="1:25" x14ac:dyDescent="0.25">
      <c r="A104" t="s">
        <v>72</v>
      </c>
      <c r="B104" t="s">
        <v>0</v>
      </c>
      <c r="C104" t="s">
        <v>0</v>
      </c>
      <c r="D104" t="s">
        <v>1</v>
      </c>
      <c r="E104" t="s">
        <v>2</v>
      </c>
      <c r="F104" t="s">
        <v>73</v>
      </c>
      <c r="G104" t="s">
        <v>5</v>
      </c>
      <c r="H104" s="2">
        <v>45170</v>
      </c>
      <c r="I104" t="s">
        <v>6</v>
      </c>
      <c r="J104" t="s">
        <v>7</v>
      </c>
      <c r="K104" s="3">
        <v>73.332999999999998</v>
      </c>
      <c r="L104" s="4">
        <v>11</v>
      </c>
      <c r="M104" t="s">
        <v>5</v>
      </c>
      <c r="N104" t="s">
        <v>5</v>
      </c>
      <c r="O104" t="s">
        <v>5</v>
      </c>
      <c r="P104" t="s">
        <v>174</v>
      </c>
      <c r="Q104" t="s">
        <v>31</v>
      </c>
      <c r="R104" t="s">
        <v>75</v>
      </c>
      <c r="S104" t="s">
        <v>5</v>
      </c>
      <c r="T104" s="5">
        <v>84.33</v>
      </c>
      <c r="U104" t="s">
        <v>11</v>
      </c>
      <c r="V104">
        <f t="shared" si="9"/>
        <v>7.666363636363636</v>
      </c>
      <c r="W104">
        <f>VLOOKUP(A104,Foglio1!D:O,10,FALSE)</f>
        <v>5.95</v>
      </c>
      <c r="X104">
        <f t="shared" si="8"/>
        <v>65.45</v>
      </c>
      <c r="Y104" s="18">
        <f>VLOOKUP(A104,Foglio1!D:K,7,FALSE)</f>
        <v>45505</v>
      </c>
    </row>
    <row r="105" spans="1:25" x14ac:dyDescent="0.25">
      <c r="A105" t="s">
        <v>121</v>
      </c>
      <c r="B105" t="s">
        <v>0</v>
      </c>
      <c r="C105" t="s">
        <v>0</v>
      </c>
      <c r="D105" t="s">
        <v>1</v>
      </c>
      <c r="E105" t="s">
        <v>2</v>
      </c>
      <c r="F105" t="s">
        <v>122</v>
      </c>
      <c r="G105" t="s">
        <v>5</v>
      </c>
      <c r="H105" s="2">
        <v>45140</v>
      </c>
      <c r="I105" t="s">
        <v>6</v>
      </c>
      <c r="J105" t="s">
        <v>7</v>
      </c>
      <c r="K105" s="3">
        <v>6.1219999999999999</v>
      </c>
      <c r="L105" s="4">
        <v>24</v>
      </c>
      <c r="M105" t="s">
        <v>5</v>
      </c>
      <c r="N105" t="s">
        <v>5</v>
      </c>
      <c r="O105" t="s">
        <v>5</v>
      </c>
      <c r="P105" t="s">
        <v>175</v>
      </c>
      <c r="Q105" t="s">
        <v>14</v>
      </c>
      <c r="R105" t="s">
        <v>90</v>
      </c>
      <c r="S105" t="s">
        <v>5</v>
      </c>
      <c r="T105" s="5">
        <v>27.12</v>
      </c>
      <c r="U105" t="s">
        <v>11</v>
      </c>
      <c r="V105">
        <f t="shared" si="9"/>
        <v>1.1300000000000001</v>
      </c>
      <c r="W105">
        <f>VLOOKUP(A105,Foglio1!D:O,10,FALSE)</f>
        <v>1.8</v>
      </c>
      <c r="X105">
        <f t="shared" si="8"/>
        <v>43.2</v>
      </c>
      <c r="Y105" s="18">
        <f>VLOOKUP(A105,Foglio1!D:K,7,FALSE)</f>
        <v>45170</v>
      </c>
    </row>
    <row r="106" spans="1:25" x14ac:dyDescent="0.25">
      <c r="A106" t="s">
        <v>135</v>
      </c>
      <c r="B106" t="s">
        <v>0</v>
      </c>
      <c r="C106" t="s">
        <v>0</v>
      </c>
      <c r="D106" t="s">
        <v>1</v>
      </c>
      <c r="E106" t="s">
        <v>2</v>
      </c>
      <c r="F106" t="s">
        <v>136</v>
      </c>
      <c r="G106" t="s">
        <v>5</v>
      </c>
      <c r="H106" s="2">
        <v>45132</v>
      </c>
      <c r="I106" t="s">
        <v>6</v>
      </c>
      <c r="J106" t="s">
        <v>7</v>
      </c>
      <c r="K106" s="3">
        <v>147.95599999999999</v>
      </c>
      <c r="L106" s="4">
        <v>2280</v>
      </c>
      <c r="M106" t="s">
        <v>5</v>
      </c>
      <c r="N106" t="s">
        <v>5</v>
      </c>
      <c r="O106" t="s">
        <v>5</v>
      </c>
      <c r="P106" t="s">
        <v>176</v>
      </c>
      <c r="Q106" t="s">
        <v>9</v>
      </c>
      <c r="R106" t="s">
        <v>10</v>
      </c>
      <c r="S106" t="s">
        <v>5</v>
      </c>
      <c r="T106" s="5">
        <f>X106</f>
        <v>2302.8000000000002</v>
      </c>
      <c r="U106" t="s">
        <v>11</v>
      </c>
      <c r="V106">
        <f>W106</f>
        <v>1.01</v>
      </c>
      <c r="W106">
        <f>VLOOKUP(A106,Foglio1!D:O,10,FALSE)</f>
        <v>1.01</v>
      </c>
      <c r="X106">
        <f t="shared" si="8"/>
        <v>2302.8000000000002</v>
      </c>
      <c r="Y106" s="18">
        <f>VLOOKUP(A106,Foglio1!D:K,7,FALSE)</f>
        <v>45467</v>
      </c>
    </row>
    <row r="107" spans="1:25" x14ac:dyDescent="0.25">
      <c r="A107" t="s">
        <v>43</v>
      </c>
      <c r="B107" t="s">
        <v>0</v>
      </c>
      <c r="C107" t="s">
        <v>0</v>
      </c>
      <c r="D107" t="s">
        <v>1</v>
      </c>
      <c r="E107" t="s">
        <v>2</v>
      </c>
      <c r="F107" t="s">
        <v>44</v>
      </c>
      <c r="G107" t="s">
        <v>5</v>
      </c>
      <c r="H107" s="2">
        <v>45132</v>
      </c>
      <c r="I107" t="s">
        <v>6</v>
      </c>
      <c r="J107" t="s">
        <v>7</v>
      </c>
      <c r="K107" s="3">
        <v>12.595000000000001</v>
      </c>
      <c r="L107" s="4">
        <v>548</v>
      </c>
      <c r="M107" t="s">
        <v>5</v>
      </c>
      <c r="N107" t="s">
        <v>5</v>
      </c>
      <c r="O107" t="s">
        <v>5</v>
      </c>
      <c r="P107" t="s">
        <v>177</v>
      </c>
      <c r="Q107" t="s">
        <v>9</v>
      </c>
      <c r="R107" t="s">
        <v>46</v>
      </c>
      <c r="S107" t="s">
        <v>5</v>
      </c>
      <c r="T107" s="5">
        <v>1068.56</v>
      </c>
      <c r="U107" t="s">
        <v>11</v>
      </c>
      <c r="V107">
        <f t="shared" si="9"/>
        <v>1.94992700729927</v>
      </c>
      <c r="W107">
        <f>VLOOKUP(A107,Foglio1!D:O,10,FALSE)</f>
        <v>2.35</v>
      </c>
      <c r="X107">
        <f t="shared" si="8"/>
        <v>1287.8</v>
      </c>
      <c r="Y107" s="18">
        <f>VLOOKUP(A107,Foglio1!D:K,7,FALSE)</f>
        <v>45475</v>
      </c>
    </row>
    <row r="108" spans="1:25" x14ac:dyDescent="0.25">
      <c r="A108" t="s">
        <v>25</v>
      </c>
      <c r="B108" t="s">
        <v>0</v>
      </c>
      <c r="C108" t="s">
        <v>0</v>
      </c>
      <c r="D108" t="s">
        <v>1</v>
      </c>
      <c r="E108" t="s">
        <v>2</v>
      </c>
      <c r="F108" t="s">
        <v>26</v>
      </c>
      <c r="G108" t="s">
        <v>5</v>
      </c>
      <c r="H108" s="2">
        <v>45131</v>
      </c>
      <c r="I108" t="s">
        <v>6</v>
      </c>
      <c r="J108" t="s">
        <v>7</v>
      </c>
      <c r="K108" s="3">
        <v>29.966000000000001</v>
      </c>
      <c r="L108" s="4">
        <v>264</v>
      </c>
      <c r="M108" t="s">
        <v>5</v>
      </c>
      <c r="N108" t="s">
        <v>5</v>
      </c>
      <c r="O108" t="s">
        <v>5</v>
      </c>
      <c r="P108" t="s">
        <v>178</v>
      </c>
      <c r="Q108" t="s">
        <v>9</v>
      </c>
      <c r="R108" t="s">
        <v>10</v>
      </c>
      <c r="S108" t="s">
        <v>5</v>
      </c>
      <c r="T108" s="5">
        <v>212.46</v>
      </c>
      <c r="U108" t="s">
        <v>11</v>
      </c>
      <c r="V108">
        <f t="shared" si="9"/>
        <v>0.80477272727272731</v>
      </c>
      <c r="W108">
        <f>VLOOKUP(A108,Foglio1!D:O,10,FALSE)</f>
        <v>1.21</v>
      </c>
      <c r="X108">
        <f t="shared" si="8"/>
        <v>319.44</v>
      </c>
      <c r="Y108" s="18">
        <f>VLOOKUP(A108,Foglio1!D:K,7,FALSE)</f>
        <v>45467</v>
      </c>
    </row>
    <row r="109" spans="1:25" x14ac:dyDescent="0.25">
      <c r="A109" t="s">
        <v>112</v>
      </c>
      <c r="B109" t="s">
        <v>0</v>
      </c>
      <c r="C109" t="s">
        <v>0</v>
      </c>
      <c r="D109" t="s">
        <v>1</v>
      </c>
      <c r="E109" t="s">
        <v>2</v>
      </c>
      <c r="F109" t="s">
        <v>113</v>
      </c>
      <c r="G109" t="s">
        <v>5</v>
      </c>
      <c r="H109" s="2">
        <v>45131</v>
      </c>
      <c r="I109" t="s">
        <v>6</v>
      </c>
      <c r="J109" t="s">
        <v>7</v>
      </c>
      <c r="K109" s="3">
        <v>6.008</v>
      </c>
      <c r="L109" s="4">
        <v>59</v>
      </c>
      <c r="M109" t="s">
        <v>5</v>
      </c>
      <c r="N109" t="s">
        <v>5</v>
      </c>
      <c r="O109" t="s">
        <v>5</v>
      </c>
      <c r="P109" t="s">
        <v>178</v>
      </c>
      <c r="Q109" t="s">
        <v>14</v>
      </c>
      <c r="R109" t="s">
        <v>10</v>
      </c>
      <c r="S109" t="s">
        <v>5</v>
      </c>
      <c r="T109" s="5">
        <v>49.57</v>
      </c>
      <c r="U109" t="s">
        <v>11</v>
      </c>
      <c r="V109">
        <f t="shared" si="9"/>
        <v>0.84016949152542375</v>
      </c>
      <c r="W109">
        <f>VLOOKUP(A109,Foglio1!D:O,10,FALSE)</f>
        <v>1.24</v>
      </c>
      <c r="X109">
        <f t="shared" si="8"/>
        <v>73.16</v>
      </c>
      <c r="Y109" s="18">
        <f>VLOOKUP(A109,Foglio1!D:K,7,FALSE)</f>
        <v>45467</v>
      </c>
    </row>
    <row r="110" spans="1:25" x14ac:dyDescent="0.25">
      <c r="A110" t="s">
        <v>65</v>
      </c>
      <c r="B110" t="s">
        <v>0</v>
      </c>
      <c r="C110" t="s">
        <v>0</v>
      </c>
      <c r="D110" t="s">
        <v>1</v>
      </c>
      <c r="E110" t="s">
        <v>2</v>
      </c>
      <c r="F110" t="s">
        <v>66</v>
      </c>
      <c r="G110" t="s">
        <v>5</v>
      </c>
      <c r="H110" s="2">
        <v>45131</v>
      </c>
      <c r="I110" t="s">
        <v>6</v>
      </c>
      <c r="J110" t="s">
        <v>7</v>
      </c>
      <c r="K110" s="3">
        <v>36.482999999999997</v>
      </c>
      <c r="L110" s="4">
        <v>1031</v>
      </c>
      <c r="M110" t="s">
        <v>5</v>
      </c>
      <c r="N110" t="s">
        <v>5</v>
      </c>
      <c r="O110" t="s">
        <v>5</v>
      </c>
      <c r="P110" t="s">
        <v>179</v>
      </c>
      <c r="Q110" t="s">
        <v>9</v>
      </c>
      <c r="R110" t="s">
        <v>10</v>
      </c>
      <c r="S110" t="s">
        <v>5</v>
      </c>
      <c r="T110" s="5">
        <v>1185.7</v>
      </c>
      <c r="U110" t="s">
        <v>11</v>
      </c>
      <c r="V110">
        <f t="shared" si="9"/>
        <v>1.1500484966052378</v>
      </c>
      <c r="W110">
        <f>VLOOKUP(A110,Foglio1!D:O,10,FALSE)</f>
        <v>1.52</v>
      </c>
      <c r="X110">
        <f t="shared" si="8"/>
        <v>1567.1200000000001</v>
      </c>
      <c r="Y110" s="18">
        <f>VLOOKUP(A110,Foglio1!D:K,7,FALSE)</f>
        <v>45467</v>
      </c>
    </row>
    <row r="111" spans="1:25" x14ac:dyDescent="0.25">
      <c r="A111" t="s">
        <v>37</v>
      </c>
      <c r="B111" t="s">
        <v>0</v>
      </c>
      <c r="C111" t="s">
        <v>0</v>
      </c>
      <c r="D111" t="s">
        <v>1</v>
      </c>
      <c r="E111" t="s">
        <v>2</v>
      </c>
      <c r="F111" t="s">
        <v>38</v>
      </c>
      <c r="G111" t="s">
        <v>5</v>
      </c>
      <c r="H111" s="2">
        <v>45125</v>
      </c>
      <c r="I111" t="s">
        <v>6</v>
      </c>
      <c r="J111" t="s">
        <v>7</v>
      </c>
      <c r="K111" s="3">
        <v>411.29</v>
      </c>
      <c r="L111" s="4">
        <v>2040</v>
      </c>
      <c r="M111" t="s">
        <v>5</v>
      </c>
      <c r="N111" t="s">
        <v>5</v>
      </c>
      <c r="O111" t="s">
        <v>5</v>
      </c>
      <c r="P111" t="s">
        <v>180</v>
      </c>
      <c r="Q111" t="s">
        <v>9</v>
      </c>
      <c r="R111" t="s">
        <v>10</v>
      </c>
      <c r="S111" t="s">
        <v>5</v>
      </c>
      <c r="T111" s="5">
        <v>1641.05</v>
      </c>
      <c r="U111" t="s">
        <v>11</v>
      </c>
      <c r="V111">
        <f t="shared" si="9"/>
        <v>0.80443627450980393</v>
      </c>
      <c r="W111">
        <f>VLOOKUP(A111,Foglio1!D:O,10,FALSE)</f>
        <v>1.1599999999999999</v>
      </c>
      <c r="X111">
        <f t="shared" si="8"/>
        <v>2366.3999999999996</v>
      </c>
      <c r="Y111" s="18">
        <f>VLOOKUP(A111,Foglio1!D:K,7,FALSE)</f>
        <v>45467</v>
      </c>
    </row>
    <row r="112" spans="1:25" x14ac:dyDescent="0.25">
      <c r="A112" t="s">
        <v>116</v>
      </c>
      <c r="B112" t="s">
        <v>0</v>
      </c>
      <c r="C112" t="s">
        <v>0</v>
      </c>
      <c r="D112" t="s">
        <v>1</v>
      </c>
      <c r="E112" t="s">
        <v>2</v>
      </c>
      <c r="F112" t="s">
        <v>117</v>
      </c>
      <c r="G112" t="s">
        <v>5</v>
      </c>
      <c r="H112" s="2">
        <v>45117</v>
      </c>
      <c r="I112" t="s">
        <v>6</v>
      </c>
      <c r="J112" t="s">
        <v>7</v>
      </c>
      <c r="K112" s="3">
        <v>15.135999999999999</v>
      </c>
      <c r="L112" s="4">
        <v>173</v>
      </c>
      <c r="M112" t="s">
        <v>5</v>
      </c>
      <c r="N112" t="s">
        <v>5</v>
      </c>
      <c r="O112" t="s">
        <v>5</v>
      </c>
      <c r="P112" t="s">
        <v>181</v>
      </c>
      <c r="Q112" t="s">
        <v>57</v>
      </c>
      <c r="R112" t="s">
        <v>90</v>
      </c>
      <c r="S112" t="s">
        <v>5</v>
      </c>
      <c r="T112" s="5">
        <v>18.16</v>
      </c>
      <c r="U112" t="s">
        <v>11</v>
      </c>
      <c r="V112">
        <f t="shared" si="9"/>
        <v>0.10497109826589596</v>
      </c>
      <c r="W112">
        <f>VLOOKUP(A112,Foglio1!D:O,10,FALSE)</f>
        <v>1.65</v>
      </c>
      <c r="X112">
        <f t="shared" si="8"/>
        <v>285.45</v>
      </c>
      <c r="Y112" s="18">
        <f>VLOOKUP(A112,Foglio1!D:K,7,FALSE)</f>
        <v>45170</v>
      </c>
    </row>
    <row r="113" spans="1:25" x14ac:dyDescent="0.25">
      <c r="A113" t="s">
        <v>182</v>
      </c>
      <c r="B113" t="s">
        <v>0</v>
      </c>
      <c r="C113" t="s">
        <v>0</v>
      </c>
      <c r="D113" t="s">
        <v>1</v>
      </c>
      <c r="E113" t="s">
        <v>2</v>
      </c>
      <c r="F113" t="s">
        <v>183</v>
      </c>
      <c r="G113" t="s">
        <v>5</v>
      </c>
      <c r="H113" s="2">
        <v>45117</v>
      </c>
      <c r="I113" t="s">
        <v>6</v>
      </c>
      <c r="J113" t="s">
        <v>7</v>
      </c>
      <c r="K113" s="3">
        <v>30.573</v>
      </c>
      <c r="L113" s="4">
        <v>96</v>
      </c>
      <c r="M113" t="s">
        <v>5</v>
      </c>
      <c r="N113" t="s">
        <v>5</v>
      </c>
      <c r="O113" t="s">
        <v>5</v>
      </c>
      <c r="P113" t="s">
        <v>181</v>
      </c>
      <c r="Q113" t="s">
        <v>9</v>
      </c>
      <c r="R113" t="s">
        <v>90</v>
      </c>
      <c r="S113" t="s">
        <v>5</v>
      </c>
      <c r="T113" s="5">
        <v>91.11</v>
      </c>
      <c r="U113" t="s">
        <v>11</v>
      </c>
      <c r="V113">
        <f t="shared" si="9"/>
        <v>0.94906250000000003</v>
      </c>
      <c r="W113">
        <f>VLOOKUP(A113,Foglio1!D:O,10,FALSE)</f>
        <v>2.02</v>
      </c>
      <c r="X113">
        <f t="shared" si="8"/>
        <v>193.92000000000002</v>
      </c>
      <c r="Y113" s="18">
        <f>VLOOKUP(A113,Foglio1!D:K,7,FALSE)</f>
        <v>44774</v>
      </c>
    </row>
    <row r="114" spans="1:25" x14ac:dyDescent="0.25">
      <c r="A114" t="s">
        <v>91</v>
      </c>
      <c r="B114" t="s">
        <v>0</v>
      </c>
      <c r="C114" t="s">
        <v>0</v>
      </c>
      <c r="D114" t="s">
        <v>1</v>
      </c>
      <c r="E114" t="s">
        <v>2</v>
      </c>
      <c r="F114" t="s">
        <v>92</v>
      </c>
      <c r="G114" t="s">
        <v>5</v>
      </c>
      <c r="H114" s="2">
        <v>45117</v>
      </c>
      <c r="I114" t="s">
        <v>6</v>
      </c>
      <c r="J114" t="s">
        <v>7</v>
      </c>
      <c r="K114" s="3">
        <v>5.3109999999999999</v>
      </c>
      <c r="L114" s="4">
        <v>35</v>
      </c>
      <c r="M114" t="s">
        <v>5</v>
      </c>
      <c r="N114" t="s">
        <v>5</v>
      </c>
      <c r="O114" t="s">
        <v>5</v>
      </c>
      <c r="P114" t="s">
        <v>181</v>
      </c>
      <c r="Q114" t="s">
        <v>58</v>
      </c>
      <c r="R114" t="s">
        <v>90</v>
      </c>
      <c r="S114" t="s">
        <v>5</v>
      </c>
      <c r="T114" s="5">
        <v>36.06</v>
      </c>
      <c r="U114" t="s">
        <v>11</v>
      </c>
      <c r="V114">
        <f t="shared" si="9"/>
        <v>1.0302857142857142</v>
      </c>
      <c r="W114">
        <f>VLOOKUP(A114,Foglio1!D:O,10,FALSE)</f>
        <v>1.56</v>
      </c>
      <c r="X114">
        <f t="shared" si="8"/>
        <v>54.6</v>
      </c>
      <c r="Y114" s="18">
        <f>VLOOKUP(A114,Foglio1!D:K,7,FALSE)</f>
        <v>45352</v>
      </c>
    </row>
    <row r="115" spans="1:25" x14ac:dyDescent="0.25">
      <c r="A115" t="s">
        <v>184</v>
      </c>
      <c r="B115" t="s">
        <v>0</v>
      </c>
      <c r="C115" t="s">
        <v>0</v>
      </c>
      <c r="D115" t="s">
        <v>1</v>
      </c>
      <c r="E115" t="s">
        <v>2</v>
      </c>
      <c r="F115" t="s">
        <v>185</v>
      </c>
      <c r="G115" t="s">
        <v>5</v>
      </c>
      <c r="H115" s="2">
        <v>45117</v>
      </c>
      <c r="I115" t="s">
        <v>6</v>
      </c>
      <c r="J115" t="s">
        <v>7</v>
      </c>
      <c r="K115" s="3">
        <v>37.792000000000002</v>
      </c>
      <c r="L115" s="4">
        <v>356</v>
      </c>
      <c r="M115" t="s">
        <v>5</v>
      </c>
      <c r="N115" t="s">
        <v>5</v>
      </c>
      <c r="O115" t="s">
        <v>5</v>
      </c>
      <c r="P115" t="s">
        <v>181</v>
      </c>
      <c r="Q115" t="s">
        <v>14</v>
      </c>
      <c r="R115" t="s">
        <v>90</v>
      </c>
      <c r="S115" t="s">
        <v>5</v>
      </c>
      <c r="T115" s="5">
        <f>X115</f>
        <v>651.48</v>
      </c>
      <c r="U115" t="s">
        <v>11</v>
      </c>
      <c r="V115">
        <f>W115</f>
        <v>1.83</v>
      </c>
      <c r="W115">
        <f>VLOOKUP(A115,Foglio1!D:O,10,FALSE)</f>
        <v>1.83</v>
      </c>
      <c r="X115">
        <f t="shared" si="8"/>
        <v>651.48</v>
      </c>
      <c r="Y115" s="18">
        <f>VLOOKUP(A115,Foglio1!D:K,7,FALSE)</f>
        <v>44774</v>
      </c>
    </row>
    <row r="116" spans="1:25" x14ac:dyDescent="0.25">
      <c r="A116" t="s">
        <v>186</v>
      </c>
      <c r="B116" t="s">
        <v>0</v>
      </c>
      <c r="C116" t="s">
        <v>0</v>
      </c>
      <c r="D116" t="s">
        <v>1</v>
      </c>
      <c r="E116" t="s">
        <v>2</v>
      </c>
      <c r="F116" t="s">
        <v>187</v>
      </c>
      <c r="G116" t="s">
        <v>5</v>
      </c>
      <c r="H116" s="2">
        <v>45117</v>
      </c>
      <c r="I116" t="s">
        <v>6</v>
      </c>
      <c r="J116" t="s">
        <v>7</v>
      </c>
      <c r="K116" s="3">
        <v>324.74599999999998</v>
      </c>
      <c r="L116" s="4">
        <v>3202</v>
      </c>
      <c r="M116" t="s">
        <v>5</v>
      </c>
      <c r="N116" t="s">
        <v>5</v>
      </c>
      <c r="O116" t="s">
        <v>5</v>
      </c>
      <c r="P116" t="s">
        <v>181</v>
      </c>
      <c r="Q116" t="s">
        <v>20</v>
      </c>
      <c r="R116" t="s">
        <v>90</v>
      </c>
      <c r="S116" t="s">
        <v>5</v>
      </c>
      <c r="T116" s="5">
        <v>2208.27</v>
      </c>
      <c r="U116" t="s">
        <v>11</v>
      </c>
      <c r="V116">
        <f t="shared" si="9"/>
        <v>0.68965334166146153</v>
      </c>
      <c r="W116">
        <f>VLOOKUP(A116,Foglio1!D:O,10,FALSE)</f>
        <v>1.1200000000000001</v>
      </c>
      <c r="X116">
        <f t="shared" si="8"/>
        <v>3586.2400000000002</v>
      </c>
      <c r="Y116" s="18">
        <f>VLOOKUP(A116,Foglio1!D:K,7,FALSE)</f>
        <v>45352</v>
      </c>
    </row>
    <row r="117" spans="1:25" x14ac:dyDescent="0.25">
      <c r="A117" t="s">
        <v>96</v>
      </c>
      <c r="B117" t="s">
        <v>0</v>
      </c>
      <c r="C117" t="s">
        <v>0</v>
      </c>
      <c r="D117" t="s">
        <v>1</v>
      </c>
      <c r="E117" t="s">
        <v>2</v>
      </c>
      <c r="F117" t="s">
        <v>97</v>
      </c>
      <c r="G117" t="s">
        <v>5</v>
      </c>
      <c r="H117" s="2">
        <v>45117</v>
      </c>
      <c r="I117" t="s">
        <v>6</v>
      </c>
      <c r="J117" t="s">
        <v>7</v>
      </c>
      <c r="K117" s="4">
        <v>25</v>
      </c>
      <c r="L117" s="4">
        <v>312</v>
      </c>
      <c r="M117" t="s">
        <v>5</v>
      </c>
      <c r="N117" t="s">
        <v>5</v>
      </c>
      <c r="O117" t="s">
        <v>5</v>
      </c>
      <c r="P117" t="s">
        <v>181</v>
      </c>
      <c r="Q117" t="s">
        <v>17</v>
      </c>
      <c r="R117" t="s">
        <v>90</v>
      </c>
      <c r="S117" t="s">
        <v>5</v>
      </c>
      <c r="T117" s="5">
        <v>234</v>
      </c>
      <c r="U117" t="s">
        <v>11</v>
      </c>
      <c r="V117">
        <f t="shared" si="9"/>
        <v>0.75</v>
      </c>
      <c r="W117">
        <f>VLOOKUP(A117,Foglio1!D:O,10,FALSE)</f>
        <v>1.4</v>
      </c>
      <c r="X117">
        <f t="shared" si="8"/>
        <v>436.79999999999995</v>
      </c>
      <c r="Y117" s="18">
        <f>VLOOKUP(A117,Foglio1!D:K,7,FALSE)</f>
        <v>45261</v>
      </c>
    </row>
    <row r="118" spans="1:25" x14ac:dyDescent="0.25">
      <c r="A118" t="s">
        <v>188</v>
      </c>
      <c r="B118" t="s">
        <v>0</v>
      </c>
      <c r="C118" t="s">
        <v>0</v>
      </c>
      <c r="D118" t="s">
        <v>1</v>
      </c>
      <c r="E118" t="s">
        <v>2</v>
      </c>
      <c r="F118" t="s">
        <v>189</v>
      </c>
      <c r="G118" t="s">
        <v>5</v>
      </c>
      <c r="H118" s="2">
        <v>45117</v>
      </c>
      <c r="I118" t="s">
        <v>6</v>
      </c>
      <c r="J118" t="s">
        <v>83</v>
      </c>
      <c r="K118" s="3">
        <v>120.89400000000001</v>
      </c>
      <c r="L118" s="4">
        <v>968</v>
      </c>
      <c r="M118" t="s">
        <v>5</v>
      </c>
      <c r="N118" t="s">
        <v>5</v>
      </c>
      <c r="O118" t="s">
        <v>5</v>
      </c>
      <c r="P118" t="s">
        <v>181</v>
      </c>
      <c r="Q118" t="s">
        <v>61</v>
      </c>
      <c r="R118" t="s">
        <v>90</v>
      </c>
      <c r="S118" t="s">
        <v>5</v>
      </c>
      <c r="T118" s="5">
        <v>1329.83</v>
      </c>
      <c r="U118" t="s">
        <v>11</v>
      </c>
      <c r="V118">
        <f t="shared" si="9"/>
        <v>1.3737913223140494</v>
      </c>
      <c r="W118">
        <f>VLOOKUP(A118,Foglio1!D:O,10,FALSE)</f>
        <v>1.85</v>
      </c>
      <c r="X118">
        <f t="shared" si="8"/>
        <v>1790.8000000000002</v>
      </c>
      <c r="Y118" s="18">
        <f>VLOOKUP(A118,Foglio1!D:K,7,FALSE)</f>
        <v>45078</v>
      </c>
    </row>
    <row r="119" spans="1:25" x14ac:dyDescent="0.25">
      <c r="A119" t="s">
        <v>190</v>
      </c>
      <c r="B119" t="s">
        <v>0</v>
      </c>
      <c r="C119" t="s">
        <v>0</v>
      </c>
      <c r="D119" t="s">
        <v>1</v>
      </c>
      <c r="E119" t="s">
        <v>2</v>
      </c>
      <c r="F119" t="s">
        <v>191</v>
      </c>
      <c r="G119" t="s">
        <v>5</v>
      </c>
      <c r="H119" s="2">
        <v>45117</v>
      </c>
      <c r="I119" t="s">
        <v>6</v>
      </c>
      <c r="J119" t="s">
        <v>7</v>
      </c>
      <c r="K119" s="3">
        <v>18.105</v>
      </c>
      <c r="L119" s="4">
        <v>128</v>
      </c>
      <c r="M119" t="s">
        <v>5</v>
      </c>
      <c r="N119" t="s">
        <v>5</v>
      </c>
      <c r="O119" t="s">
        <v>5</v>
      </c>
      <c r="P119" t="s">
        <v>181</v>
      </c>
      <c r="Q119" t="s">
        <v>31</v>
      </c>
      <c r="R119" t="s">
        <v>90</v>
      </c>
      <c r="S119" t="s">
        <v>5</v>
      </c>
      <c r="T119" s="5">
        <f t="shared" ref="T119:T120" si="10">X119</f>
        <v>279.04000000000002</v>
      </c>
      <c r="U119" t="s">
        <v>11</v>
      </c>
      <c r="V119">
        <f t="shared" ref="V119:V120" si="11">W119</f>
        <v>2.1800000000000002</v>
      </c>
      <c r="W119">
        <f>VLOOKUP(A119,Foglio1!D:O,10,FALSE)</f>
        <v>2.1800000000000002</v>
      </c>
      <c r="X119">
        <f t="shared" si="8"/>
        <v>279.04000000000002</v>
      </c>
      <c r="Y119" s="18">
        <f>VLOOKUP(A119,Foglio1!D:K,7,FALSE)</f>
        <v>44774</v>
      </c>
    </row>
    <row r="120" spans="1:25" x14ac:dyDescent="0.25">
      <c r="A120" t="s">
        <v>87</v>
      </c>
      <c r="B120" t="s">
        <v>0</v>
      </c>
      <c r="C120" t="s">
        <v>0</v>
      </c>
      <c r="D120" t="s">
        <v>1</v>
      </c>
      <c r="E120" t="s">
        <v>2</v>
      </c>
      <c r="F120" t="s">
        <v>88</v>
      </c>
      <c r="G120" t="s">
        <v>5</v>
      </c>
      <c r="H120" s="2">
        <v>45117</v>
      </c>
      <c r="I120" t="s">
        <v>6</v>
      </c>
      <c r="J120" t="s">
        <v>83</v>
      </c>
      <c r="K120" s="3">
        <v>441.52</v>
      </c>
      <c r="L120" s="4">
        <v>1510</v>
      </c>
      <c r="M120" t="s">
        <v>5</v>
      </c>
      <c r="N120" t="s">
        <v>5</v>
      </c>
      <c r="O120" t="s">
        <v>5</v>
      </c>
      <c r="P120" t="s">
        <v>181</v>
      </c>
      <c r="Q120" t="s">
        <v>67</v>
      </c>
      <c r="R120" t="s">
        <v>90</v>
      </c>
      <c r="S120" t="s">
        <v>5</v>
      </c>
      <c r="T120" s="5">
        <f t="shared" si="10"/>
        <v>8773.0999999999985</v>
      </c>
      <c r="U120" t="s">
        <v>11</v>
      </c>
      <c r="V120">
        <f t="shared" si="11"/>
        <v>5.81</v>
      </c>
      <c r="W120">
        <f>VLOOKUP(A120,Foglio1!D:O,10,FALSE)</f>
        <v>5.81</v>
      </c>
      <c r="X120">
        <f t="shared" si="8"/>
        <v>8773.0999999999985</v>
      </c>
      <c r="Y120" s="18">
        <f>VLOOKUP(A120,Foglio1!D:K,7,FALSE)</f>
        <v>45499</v>
      </c>
    </row>
    <row r="121" spans="1:25" x14ac:dyDescent="0.25">
      <c r="A121" t="s">
        <v>154</v>
      </c>
      <c r="B121" t="s">
        <v>0</v>
      </c>
      <c r="C121" t="s">
        <v>0</v>
      </c>
      <c r="D121" t="s">
        <v>1</v>
      </c>
      <c r="E121" t="s">
        <v>2</v>
      </c>
      <c r="F121" t="s">
        <v>155</v>
      </c>
      <c r="G121" t="s">
        <v>5</v>
      </c>
      <c r="H121" s="2">
        <v>45117</v>
      </c>
      <c r="I121" t="s">
        <v>6</v>
      </c>
      <c r="J121" t="s">
        <v>7</v>
      </c>
      <c r="K121" s="3">
        <v>53.807000000000002</v>
      </c>
      <c r="L121" s="4">
        <v>106</v>
      </c>
      <c r="M121" t="s">
        <v>5</v>
      </c>
      <c r="N121" t="s">
        <v>5</v>
      </c>
      <c r="O121" t="s">
        <v>5</v>
      </c>
      <c r="P121" t="s">
        <v>192</v>
      </c>
      <c r="Q121" t="s">
        <v>14</v>
      </c>
      <c r="R121" t="s">
        <v>10</v>
      </c>
      <c r="S121" t="s">
        <v>5</v>
      </c>
      <c r="T121" s="5">
        <v>111.38</v>
      </c>
      <c r="U121" t="s">
        <v>11</v>
      </c>
      <c r="V121">
        <f t="shared" si="9"/>
        <v>1.050754716981132</v>
      </c>
      <c r="W121">
        <f>VLOOKUP(A121,Foglio1!D:O,10,FALSE)</f>
        <v>1.27</v>
      </c>
      <c r="X121">
        <f t="shared" si="8"/>
        <v>134.62</v>
      </c>
      <c r="Y121" s="18">
        <f>VLOOKUP(A121,Foglio1!D:K,7,FALSE)</f>
        <v>45467</v>
      </c>
    </row>
    <row r="122" spans="1:25" x14ac:dyDescent="0.25">
      <c r="A122" t="s">
        <v>28</v>
      </c>
      <c r="B122" t="s">
        <v>0</v>
      </c>
      <c r="C122" t="s">
        <v>0</v>
      </c>
      <c r="D122" t="s">
        <v>1</v>
      </c>
      <c r="E122" t="s">
        <v>2</v>
      </c>
      <c r="F122" t="s">
        <v>29</v>
      </c>
      <c r="G122" t="s">
        <v>5</v>
      </c>
      <c r="H122" s="2">
        <v>45117</v>
      </c>
      <c r="I122" t="s">
        <v>6</v>
      </c>
      <c r="J122" t="s">
        <v>7</v>
      </c>
      <c r="K122" s="3">
        <v>94.736999999999995</v>
      </c>
      <c r="L122" s="4">
        <v>126</v>
      </c>
      <c r="M122" t="s">
        <v>5</v>
      </c>
      <c r="N122" t="s">
        <v>5</v>
      </c>
      <c r="O122" t="s">
        <v>5</v>
      </c>
      <c r="P122" t="s">
        <v>192</v>
      </c>
      <c r="Q122" t="s">
        <v>9</v>
      </c>
      <c r="R122" t="s">
        <v>10</v>
      </c>
      <c r="S122" t="s">
        <v>5</v>
      </c>
      <c r="T122" s="5">
        <v>117.47</v>
      </c>
      <c r="U122" t="s">
        <v>11</v>
      </c>
      <c r="V122">
        <f t="shared" si="9"/>
        <v>0.9323015873015873</v>
      </c>
      <c r="W122">
        <f>VLOOKUP(A122,Foglio1!D:O,10,FALSE)</f>
        <v>1.22</v>
      </c>
      <c r="X122">
        <f t="shared" si="8"/>
        <v>153.72</v>
      </c>
      <c r="Y122" s="18">
        <f>VLOOKUP(A122,Foglio1!D:K,7,FALSE)</f>
        <v>45467</v>
      </c>
    </row>
    <row r="123" spans="1:25" x14ac:dyDescent="0.25">
      <c r="A123" t="s">
        <v>28</v>
      </c>
      <c r="B123" t="s">
        <v>0</v>
      </c>
      <c r="C123" t="s">
        <v>0</v>
      </c>
      <c r="D123" t="s">
        <v>1</v>
      </c>
      <c r="E123" t="s">
        <v>2</v>
      </c>
      <c r="F123" t="s">
        <v>29</v>
      </c>
      <c r="G123" t="s">
        <v>5</v>
      </c>
      <c r="H123" s="2">
        <v>45117</v>
      </c>
      <c r="I123" t="s">
        <v>6</v>
      </c>
      <c r="J123" t="s">
        <v>7</v>
      </c>
      <c r="K123" s="3">
        <v>27.068000000000001</v>
      </c>
      <c r="L123" s="4">
        <v>36</v>
      </c>
      <c r="M123" t="s">
        <v>5</v>
      </c>
      <c r="N123" t="s">
        <v>5</v>
      </c>
      <c r="O123" t="s">
        <v>5</v>
      </c>
      <c r="P123" t="s">
        <v>192</v>
      </c>
      <c r="Q123" t="s">
        <v>17</v>
      </c>
      <c r="R123" t="s">
        <v>10</v>
      </c>
      <c r="S123" t="s">
        <v>5</v>
      </c>
      <c r="T123" s="5">
        <v>33.56</v>
      </c>
      <c r="U123" t="s">
        <v>11</v>
      </c>
      <c r="V123">
        <f t="shared" si="9"/>
        <v>0.93222222222222229</v>
      </c>
      <c r="W123">
        <f>VLOOKUP(A123,Foglio1!D:O,10,FALSE)</f>
        <v>1.22</v>
      </c>
      <c r="X123">
        <f t="shared" si="8"/>
        <v>43.92</v>
      </c>
      <c r="Y123" s="18">
        <f>VLOOKUP(A123,Foglio1!D:K,7,FALSE)</f>
        <v>45467</v>
      </c>
    </row>
    <row r="124" spans="1:25" x14ac:dyDescent="0.25">
      <c r="A124" t="s">
        <v>138</v>
      </c>
      <c r="B124" t="s">
        <v>0</v>
      </c>
      <c r="C124" t="s">
        <v>0</v>
      </c>
      <c r="D124" t="s">
        <v>1</v>
      </c>
      <c r="E124" t="s">
        <v>2</v>
      </c>
      <c r="F124" t="s">
        <v>139</v>
      </c>
      <c r="G124" t="s">
        <v>5</v>
      </c>
      <c r="H124" s="2">
        <v>45117</v>
      </c>
      <c r="I124" t="s">
        <v>6</v>
      </c>
      <c r="J124" t="s">
        <v>7</v>
      </c>
      <c r="K124" s="3">
        <v>412.245</v>
      </c>
      <c r="L124" s="4">
        <v>1010</v>
      </c>
      <c r="M124" t="s">
        <v>5</v>
      </c>
      <c r="N124" t="s">
        <v>5</v>
      </c>
      <c r="O124" t="s">
        <v>5</v>
      </c>
      <c r="P124" t="s">
        <v>192</v>
      </c>
      <c r="Q124" t="s">
        <v>20</v>
      </c>
      <c r="R124" t="s">
        <v>10</v>
      </c>
      <c r="S124" t="s">
        <v>5</v>
      </c>
      <c r="T124" s="5">
        <v>824.49</v>
      </c>
      <c r="U124" t="s">
        <v>11</v>
      </c>
      <c r="V124">
        <f t="shared" si="9"/>
        <v>0.81632673267326739</v>
      </c>
      <c r="W124">
        <f>VLOOKUP(A124,Foglio1!D:O,10,FALSE)</f>
        <v>1.17</v>
      </c>
      <c r="X124">
        <f t="shared" si="8"/>
        <v>1181.6999999999998</v>
      </c>
      <c r="Y124" s="18">
        <f>VLOOKUP(A124,Foglio1!D:K,7,FALSE)</f>
        <v>45467</v>
      </c>
    </row>
    <row r="125" spans="1:25" x14ac:dyDescent="0.25">
      <c r="A125" t="s">
        <v>55</v>
      </c>
      <c r="B125" t="s">
        <v>0</v>
      </c>
      <c r="C125" t="s">
        <v>0</v>
      </c>
      <c r="D125" t="s">
        <v>1</v>
      </c>
      <c r="E125" t="s">
        <v>2</v>
      </c>
      <c r="F125" t="s">
        <v>56</v>
      </c>
      <c r="G125" t="s">
        <v>5</v>
      </c>
      <c r="H125" s="2">
        <v>45117</v>
      </c>
      <c r="I125" t="s">
        <v>6</v>
      </c>
      <c r="J125" t="s">
        <v>7</v>
      </c>
      <c r="K125" s="3">
        <v>104.337</v>
      </c>
      <c r="L125" s="4">
        <v>409</v>
      </c>
      <c r="M125" t="s">
        <v>5</v>
      </c>
      <c r="N125" t="s">
        <v>5</v>
      </c>
      <c r="O125" t="s">
        <v>5</v>
      </c>
      <c r="P125" t="s">
        <v>192</v>
      </c>
      <c r="Q125" t="s">
        <v>31</v>
      </c>
      <c r="R125" t="s">
        <v>10</v>
      </c>
      <c r="S125" t="s">
        <v>5</v>
      </c>
      <c r="T125" s="5">
        <v>376.66</v>
      </c>
      <c r="U125" t="s">
        <v>11</v>
      </c>
      <c r="V125">
        <f t="shared" si="9"/>
        <v>0.92092909535452327</v>
      </c>
      <c r="W125">
        <f>VLOOKUP(A125,Foglio1!D:O,10,FALSE)</f>
        <v>1.1599999999999999</v>
      </c>
      <c r="X125">
        <f t="shared" si="8"/>
        <v>474.43999999999994</v>
      </c>
      <c r="Y125" s="18">
        <f>VLOOKUP(A125,Foglio1!D:K,7,FALSE)</f>
        <v>45467</v>
      </c>
    </row>
    <row r="126" spans="1:25" x14ac:dyDescent="0.25">
      <c r="A126" t="s">
        <v>39</v>
      </c>
      <c r="B126" t="s">
        <v>0</v>
      </c>
      <c r="C126" t="s">
        <v>0</v>
      </c>
      <c r="D126" t="s">
        <v>1</v>
      </c>
      <c r="E126" t="s">
        <v>2</v>
      </c>
      <c r="F126" t="s">
        <v>40</v>
      </c>
      <c r="G126" t="s">
        <v>5</v>
      </c>
      <c r="H126" s="2">
        <v>45117</v>
      </c>
      <c r="I126" t="s">
        <v>6</v>
      </c>
      <c r="J126" t="s">
        <v>7</v>
      </c>
      <c r="K126" s="3">
        <v>295.97699999999998</v>
      </c>
      <c r="L126" s="4">
        <v>2060</v>
      </c>
      <c r="M126" t="s">
        <v>5</v>
      </c>
      <c r="N126" t="s">
        <v>5</v>
      </c>
      <c r="O126" t="s">
        <v>5</v>
      </c>
      <c r="P126" t="s">
        <v>192</v>
      </c>
      <c r="Q126" t="s">
        <v>34</v>
      </c>
      <c r="R126" t="s">
        <v>10</v>
      </c>
      <c r="S126" t="s">
        <v>5</v>
      </c>
      <c r="T126" s="5">
        <v>1657.47</v>
      </c>
      <c r="U126" t="s">
        <v>11</v>
      </c>
      <c r="V126">
        <f t="shared" si="9"/>
        <v>0.80459708737864077</v>
      </c>
      <c r="W126">
        <f>VLOOKUP(A126,Foglio1!D:O,10,FALSE)</f>
        <v>1.1599999999999999</v>
      </c>
      <c r="X126">
        <f t="shared" si="8"/>
        <v>2389.6</v>
      </c>
      <c r="Y126" s="18">
        <f>VLOOKUP(A126,Foglio1!D:K,7,FALSE)</f>
        <v>45467</v>
      </c>
    </row>
    <row r="127" spans="1:25" x14ac:dyDescent="0.25">
      <c r="A127" t="s">
        <v>25</v>
      </c>
      <c r="B127" t="s">
        <v>0</v>
      </c>
      <c r="C127" t="s">
        <v>0</v>
      </c>
      <c r="D127" t="s">
        <v>1</v>
      </c>
      <c r="E127" t="s">
        <v>2</v>
      </c>
      <c r="F127" t="s">
        <v>26</v>
      </c>
      <c r="G127" t="s">
        <v>5</v>
      </c>
      <c r="H127" s="2">
        <v>45117</v>
      </c>
      <c r="I127" t="s">
        <v>6</v>
      </c>
      <c r="J127" t="s">
        <v>7</v>
      </c>
      <c r="K127" s="3">
        <v>111.23699999999999</v>
      </c>
      <c r="L127" s="4">
        <v>980</v>
      </c>
      <c r="M127" t="s">
        <v>5</v>
      </c>
      <c r="N127" t="s">
        <v>5</v>
      </c>
      <c r="O127" t="s">
        <v>5</v>
      </c>
      <c r="P127" t="s">
        <v>192</v>
      </c>
      <c r="Q127" t="s">
        <v>67</v>
      </c>
      <c r="R127" t="s">
        <v>10</v>
      </c>
      <c r="S127" t="s">
        <v>5</v>
      </c>
      <c r="T127" s="5">
        <v>788.67</v>
      </c>
      <c r="U127" t="s">
        <v>11</v>
      </c>
      <c r="V127">
        <f t="shared" si="9"/>
        <v>0.8047653061224489</v>
      </c>
      <c r="W127">
        <f>VLOOKUP(A127,Foglio1!D:O,10,FALSE)</f>
        <v>1.21</v>
      </c>
      <c r="X127">
        <f t="shared" si="8"/>
        <v>1185.8</v>
      </c>
      <c r="Y127" s="18">
        <f>VLOOKUP(A127,Foglio1!D:K,7,FALSE)</f>
        <v>45467</v>
      </c>
    </row>
    <row r="128" spans="1:25" x14ac:dyDescent="0.25">
      <c r="A128" t="s">
        <v>142</v>
      </c>
      <c r="B128" t="s">
        <v>0</v>
      </c>
      <c r="C128" t="s">
        <v>0</v>
      </c>
      <c r="D128" t="s">
        <v>1</v>
      </c>
      <c r="E128" t="s">
        <v>2</v>
      </c>
      <c r="F128" t="s">
        <v>143</v>
      </c>
      <c r="G128" t="s">
        <v>5</v>
      </c>
      <c r="H128" s="2">
        <v>45117</v>
      </c>
      <c r="I128" t="s">
        <v>6</v>
      </c>
      <c r="J128" t="s">
        <v>7</v>
      </c>
      <c r="K128" s="3">
        <v>46.56</v>
      </c>
      <c r="L128" s="4">
        <v>670</v>
      </c>
      <c r="M128" t="s">
        <v>5</v>
      </c>
      <c r="N128" t="s">
        <v>5</v>
      </c>
      <c r="O128" t="s">
        <v>5</v>
      </c>
      <c r="P128" t="s">
        <v>192</v>
      </c>
      <c r="Q128" t="s">
        <v>61</v>
      </c>
      <c r="R128" t="s">
        <v>10</v>
      </c>
      <c r="S128" t="s">
        <v>5</v>
      </c>
      <c r="T128" s="5">
        <v>602.95000000000005</v>
      </c>
      <c r="U128" t="s">
        <v>11</v>
      </c>
      <c r="V128">
        <f t="shared" si="9"/>
        <v>0.89992537313432841</v>
      </c>
      <c r="W128">
        <f>VLOOKUP(A128,Foglio1!D:O,10,FALSE)</f>
        <v>1.27</v>
      </c>
      <c r="X128">
        <f t="shared" si="8"/>
        <v>850.9</v>
      </c>
      <c r="Y128" s="18">
        <f>VLOOKUP(A128,Foglio1!D:K,7,FALSE)</f>
        <v>45467</v>
      </c>
    </row>
    <row r="129" spans="1:25" x14ac:dyDescent="0.25">
      <c r="A129" t="s">
        <v>41</v>
      </c>
      <c r="B129" t="s">
        <v>0</v>
      </c>
      <c r="C129" t="s">
        <v>0</v>
      </c>
      <c r="D129" t="s">
        <v>1</v>
      </c>
      <c r="E129" t="s">
        <v>2</v>
      </c>
      <c r="F129" t="s">
        <v>42</v>
      </c>
      <c r="G129" t="s">
        <v>5</v>
      </c>
      <c r="H129" s="2">
        <v>45117</v>
      </c>
      <c r="I129" t="s">
        <v>6</v>
      </c>
      <c r="J129" t="s">
        <v>7</v>
      </c>
      <c r="K129" s="3">
        <v>84.706000000000003</v>
      </c>
      <c r="L129" s="4">
        <v>1440</v>
      </c>
      <c r="M129" t="s">
        <v>5</v>
      </c>
      <c r="N129" t="s">
        <v>5</v>
      </c>
      <c r="O129" t="s">
        <v>5</v>
      </c>
      <c r="P129" t="s">
        <v>192</v>
      </c>
      <c r="Q129" t="s">
        <v>64</v>
      </c>
      <c r="R129" t="s">
        <v>10</v>
      </c>
      <c r="S129" t="s">
        <v>5</v>
      </c>
      <c r="T129" s="5">
        <v>1274.83</v>
      </c>
      <c r="U129" t="s">
        <v>11</v>
      </c>
      <c r="V129">
        <f t="shared" si="9"/>
        <v>0.88529861111111108</v>
      </c>
      <c r="W129">
        <f>VLOOKUP(A129,Foglio1!D:O,10,FALSE)</f>
        <v>1.24</v>
      </c>
      <c r="X129">
        <f t="shared" si="8"/>
        <v>1785.6</v>
      </c>
      <c r="Y129" s="18">
        <f>VLOOKUP(A129,Foglio1!D:K,7,FALSE)</f>
        <v>45467</v>
      </c>
    </row>
    <row r="130" spans="1:25" x14ac:dyDescent="0.25">
      <c r="A130" t="s">
        <v>41</v>
      </c>
      <c r="B130" t="s">
        <v>0</v>
      </c>
      <c r="C130" t="s">
        <v>0</v>
      </c>
      <c r="D130" t="s">
        <v>1</v>
      </c>
      <c r="E130" t="s">
        <v>2</v>
      </c>
      <c r="F130" t="s">
        <v>42</v>
      </c>
      <c r="G130" t="s">
        <v>5</v>
      </c>
      <c r="H130" s="2">
        <v>45117</v>
      </c>
      <c r="I130" t="s">
        <v>6</v>
      </c>
      <c r="J130" t="s">
        <v>7</v>
      </c>
      <c r="K130" s="3">
        <v>15.587999999999999</v>
      </c>
      <c r="L130" s="4">
        <v>265</v>
      </c>
      <c r="M130" t="s">
        <v>5</v>
      </c>
      <c r="N130" t="s">
        <v>5</v>
      </c>
      <c r="O130" t="s">
        <v>5</v>
      </c>
      <c r="P130" t="s">
        <v>192</v>
      </c>
      <c r="Q130" t="s">
        <v>58</v>
      </c>
      <c r="R130" t="s">
        <v>10</v>
      </c>
      <c r="S130" t="s">
        <v>5</v>
      </c>
      <c r="T130" s="5">
        <v>234.6</v>
      </c>
      <c r="U130" t="s">
        <v>11</v>
      </c>
      <c r="V130">
        <f t="shared" ref="V130:V193" si="12">T130/L130</f>
        <v>0.88528301886792449</v>
      </c>
      <c r="W130">
        <f>VLOOKUP(A130,Foglio1!D:O,10,FALSE)</f>
        <v>1.24</v>
      </c>
      <c r="X130">
        <f t="shared" ref="X130:X193" si="13">W130*L130</f>
        <v>328.6</v>
      </c>
      <c r="Y130" s="18">
        <f>VLOOKUP(A130,Foglio1!D:K,7,FALSE)</f>
        <v>45467</v>
      </c>
    </row>
    <row r="131" spans="1:25" x14ac:dyDescent="0.25">
      <c r="A131" t="s">
        <v>48</v>
      </c>
      <c r="B131" t="s">
        <v>0</v>
      </c>
      <c r="C131" t="s">
        <v>0</v>
      </c>
      <c r="D131" t="s">
        <v>1</v>
      </c>
      <c r="E131" t="s">
        <v>2</v>
      </c>
      <c r="F131" t="s">
        <v>49</v>
      </c>
      <c r="G131" t="s">
        <v>5</v>
      </c>
      <c r="H131" s="2">
        <v>45117</v>
      </c>
      <c r="I131" t="s">
        <v>6</v>
      </c>
      <c r="J131" t="s">
        <v>7</v>
      </c>
      <c r="K131" s="3">
        <v>18.376000000000001</v>
      </c>
      <c r="L131" s="4">
        <v>378</v>
      </c>
      <c r="M131" t="s">
        <v>5</v>
      </c>
      <c r="N131" t="s">
        <v>5</v>
      </c>
      <c r="O131" t="s">
        <v>5</v>
      </c>
      <c r="P131" t="s">
        <v>192</v>
      </c>
      <c r="Q131" t="s">
        <v>57</v>
      </c>
      <c r="R131" t="s">
        <v>10</v>
      </c>
      <c r="S131" t="s">
        <v>5</v>
      </c>
      <c r="T131" s="5">
        <v>334.44</v>
      </c>
      <c r="U131" t="s">
        <v>11</v>
      </c>
      <c r="V131">
        <f t="shared" si="12"/>
        <v>0.88476190476190475</v>
      </c>
      <c r="W131">
        <f>VLOOKUP(A131,Foglio1!D:O,10,FALSE)</f>
        <v>1.29</v>
      </c>
      <c r="X131">
        <f t="shared" si="13"/>
        <v>487.62</v>
      </c>
      <c r="Y131" s="18">
        <f>VLOOKUP(A131,Foglio1!D:K,7,FALSE)</f>
        <v>45467</v>
      </c>
    </row>
    <row r="132" spans="1:25" x14ac:dyDescent="0.25">
      <c r="A132" t="s">
        <v>62</v>
      </c>
      <c r="B132" t="s">
        <v>0</v>
      </c>
      <c r="C132" t="s">
        <v>0</v>
      </c>
      <c r="D132" t="s">
        <v>1</v>
      </c>
      <c r="E132" t="s">
        <v>2</v>
      </c>
      <c r="F132" t="s">
        <v>63</v>
      </c>
      <c r="G132" t="s">
        <v>5</v>
      </c>
      <c r="H132" s="2">
        <v>45117</v>
      </c>
      <c r="I132" t="s">
        <v>6</v>
      </c>
      <c r="J132" t="s">
        <v>7</v>
      </c>
      <c r="K132" s="3">
        <v>187.52500000000001</v>
      </c>
      <c r="L132" s="4">
        <v>920</v>
      </c>
      <c r="M132" t="s">
        <v>5</v>
      </c>
      <c r="N132" t="s">
        <v>5</v>
      </c>
      <c r="O132" t="s">
        <v>5</v>
      </c>
      <c r="P132" t="s">
        <v>193</v>
      </c>
      <c r="Q132" t="s">
        <v>9</v>
      </c>
      <c r="R132" t="s">
        <v>10</v>
      </c>
      <c r="S132" t="s">
        <v>5</v>
      </c>
      <c r="T132" s="5">
        <v>763.23</v>
      </c>
      <c r="U132" t="s">
        <v>11</v>
      </c>
      <c r="V132">
        <f t="shared" si="12"/>
        <v>0.82959782608695654</v>
      </c>
      <c r="W132">
        <f>VLOOKUP(A132,Foglio1!D:O,10,FALSE)</f>
        <v>1.23</v>
      </c>
      <c r="X132">
        <f t="shared" si="13"/>
        <v>1131.5999999999999</v>
      </c>
      <c r="Y132" s="18">
        <f>VLOOKUP(A132,Foglio1!D:K,7,FALSE)</f>
        <v>45467</v>
      </c>
    </row>
    <row r="133" spans="1:25" x14ac:dyDescent="0.25">
      <c r="A133" t="s">
        <v>3</v>
      </c>
      <c r="B133" t="s">
        <v>0</v>
      </c>
      <c r="C133" t="s">
        <v>0</v>
      </c>
      <c r="D133" t="s">
        <v>1</v>
      </c>
      <c r="E133" t="s">
        <v>2</v>
      </c>
      <c r="F133" t="s">
        <v>4</v>
      </c>
      <c r="G133" t="s">
        <v>5</v>
      </c>
      <c r="H133" s="2">
        <v>45117</v>
      </c>
      <c r="I133" t="s">
        <v>6</v>
      </c>
      <c r="J133" t="s">
        <v>7</v>
      </c>
      <c r="K133" s="3">
        <v>55.695999999999998</v>
      </c>
      <c r="L133" s="4">
        <v>88</v>
      </c>
      <c r="M133" t="s">
        <v>5</v>
      </c>
      <c r="N133" t="s">
        <v>5</v>
      </c>
      <c r="O133" t="s">
        <v>5</v>
      </c>
      <c r="P133" t="s">
        <v>192</v>
      </c>
      <c r="Q133" t="s">
        <v>68</v>
      </c>
      <c r="R133" t="s">
        <v>10</v>
      </c>
      <c r="S133" t="s">
        <v>5</v>
      </c>
      <c r="T133" s="5">
        <v>66.28</v>
      </c>
      <c r="U133" t="s">
        <v>11</v>
      </c>
      <c r="V133">
        <f t="shared" si="12"/>
        <v>0.75318181818181817</v>
      </c>
      <c r="W133">
        <f>VLOOKUP(A133,Foglio1!D:O,10,FALSE)</f>
        <v>1.1499999999999999</v>
      </c>
      <c r="X133">
        <f t="shared" si="13"/>
        <v>101.19999999999999</v>
      </c>
      <c r="Y133" s="18">
        <f>VLOOKUP(A133,Foglio1!D:K,7,FALSE)</f>
        <v>45467</v>
      </c>
    </row>
    <row r="134" spans="1:25" x14ac:dyDescent="0.25">
      <c r="A134" t="s">
        <v>12</v>
      </c>
      <c r="B134" t="s">
        <v>0</v>
      </c>
      <c r="C134" t="s">
        <v>0</v>
      </c>
      <c r="D134" t="s">
        <v>1</v>
      </c>
      <c r="E134" t="s">
        <v>2</v>
      </c>
      <c r="F134" t="s">
        <v>13</v>
      </c>
      <c r="G134" t="s">
        <v>5</v>
      </c>
      <c r="H134" s="2">
        <v>45117</v>
      </c>
      <c r="I134" t="s">
        <v>6</v>
      </c>
      <c r="J134" t="s">
        <v>7</v>
      </c>
      <c r="K134" s="3">
        <v>27.273</v>
      </c>
      <c r="L134" s="4">
        <v>105</v>
      </c>
      <c r="M134" t="s">
        <v>5</v>
      </c>
      <c r="N134" t="s">
        <v>5</v>
      </c>
      <c r="O134" t="s">
        <v>5</v>
      </c>
      <c r="P134" t="s">
        <v>192</v>
      </c>
      <c r="Q134" t="s">
        <v>69</v>
      </c>
      <c r="R134" t="s">
        <v>10</v>
      </c>
      <c r="S134" t="s">
        <v>5</v>
      </c>
      <c r="T134" s="5">
        <v>76.64</v>
      </c>
      <c r="U134" t="s">
        <v>11</v>
      </c>
      <c r="V134">
        <f t="shared" si="12"/>
        <v>0.72990476190476195</v>
      </c>
      <c r="W134">
        <f>VLOOKUP(A134,Foglio1!D:O,10,FALSE)</f>
        <v>1.1299999999999999</v>
      </c>
      <c r="X134">
        <f t="shared" si="13"/>
        <v>118.64999999999999</v>
      </c>
      <c r="Y134" s="18">
        <f>VLOOKUP(A134,Foglio1!D:K,7,FALSE)</f>
        <v>45467</v>
      </c>
    </row>
    <row r="135" spans="1:25" x14ac:dyDescent="0.25">
      <c r="A135" t="s">
        <v>15</v>
      </c>
      <c r="B135" t="s">
        <v>0</v>
      </c>
      <c r="C135" t="s">
        <v>0</v>
      </c>
      <c r="D135" t="s">
        <v>1</v>
      </c>
      <c r="E135" t="s">
        <v>2</v>
      </c>
      <c r="F135" t="s">
        <v>16</v>
      </c>
      <c r="G135" t="s">
        <v>5</v>
      </c>
      <c r="H135" s="2">
        <v>45117</v>
      </c>
      <c r="I135" t="s">
        <v>6</v>
      </c>
      <c r="J135" t="s">
        <v>7</v>
      </c>
      <c r="K135" s="4">
        <v>60</v>
      </c>
      <c r="L135" s="4">
        <v>333</v>
      </c>
      <c r="M135" t="s">
        <v>5</v>
      </c>
      <c r="N135" t="s">
        <v>5</v>
      </c>
      <c r="O135" t="s">
        <v>5</v>
      </c>
      <c r="P135" t="s">
        <v>192</v>
      </c>
      <c r="Q135" t="s">
        <v>167</v>
      </c>
      <c r="R135" t="s">
        <v>10</v>
      </c>
      <c r="S135" t="s">
        <v>5</v>
      </c>
      <c r="T135" s="5">
        <v>279.60000000000002</v>
      </c>
      <c r="U135" t="s">
        <v>11</v>
      </c>
      <c r="V135">
        <f t="shared" si="12"/>
        <v>0.83963963963963972</v>
      </c>
      <c r="W135">
        <f>VLOOKUP(A135,Foglio1!D:O,10,FALSE)</f>
        <v>1.1299999999999999</v>
      </c>
      <c r="X135">
        <f t="shared" si="13"/>
        <v>376.28999999999996</v>
      </c>
      <c r="Y135" s="18">
        <f>VLOOKUP(A135,Foglio1!D:K,7,FALSE)</f>
        <v>45467</v>
      </c>
    </row>
    <row r="136" spans="1:25" x14ac:dyDescent="0.25">
      <c r="A136" t="s">
        <v>70</v>
      </c>
      <c r="B136" t="s">
        <v>0</v>
      </c>
      <c r="C136" t="s">
        <v>0</v>
      </c>
      <c r="D136" t="s">
        <v>1</v>
      </c>
      <c r="E136" t="s">
        <v>2</v>
      </c>
      <c r="F136" t="s">
        <v>71</v>
      </c>
      <c r="G136" t="s">
        <v>5</v>
      </c>
      <c r="H136" s="2">
        <v>45117</v>
      </c>
      <c r="I136" t="s">
        <v>6</v>
      </c>
      <c r="J136" t="s">
        <v>7</v>
      </c>
      <c r="K136" s="3">
        <v>104.462</v>
      </c>
      <c r="L136" s="4">
        <v>1030</v>
      </c>
      <c r="M136" t="s">
        <v>5</v>
      </c>
      <c r="N136" t="s">
        <v>5</v>
      </c>
      <c r="O136" t="s">
        <v>5</v>
      </c>
      <c r="P136" t="s">
        <v>192</v>
      </c>
      <c r="Q136" t="s">
        <v>162</v>
      </c>
      <c r="R136" t="s">
        <v>10</v>
      </c>
      <c r="S136" t="s">
        <v>5</v>
      </c>
      <c r="T136" s="5">
        <v>757.35</v>
      </c>
      <c r="U136" t="s">
        <v>11</v>
      </c>
      <c r="V136">
        <f t="shared" si="12"/>
        <v>0.73529126213592233</v>
      </c>
      <c r="W136">
        <f>VLOOKUP(A136,Foglio1!D:O,10,FALSE)</f>
        <v>1.1399999999999999</v>
      </c>
      <c r="X136">
        <f t="shared" si="13"/>
        <v>1174.1999999999998</v>
      </c>
      <c r="Y136" s="18">
        <f>VLOOKUP(A136,Foglio1!D:K,7,FALSE)</f>
        <v>45467</v>
      </c>
    </row>
    <row r="137" spans="1:25" x14ac:dyDescent="0.25">
      <c r="A137" t="s">
        <v>35</v>
      </c>
      <c r="B137" t="s">
        <v>0</v>
      </c>
      <c r="C137" t="s">
        <v>0</v>
      </c>
      <c r="D137" t="s">
        <v>1</v>
      </c>
      <c r="E137" t="s">
        <v>2</v>
      </c>
      <c r="F137" t="s">
        <v>36</v>
      </c>
      <c r="G137" t="s">
        <v>5</v>
      </c>
      <c r="H137" s="2">
        <v>45111</v>
      </c>
      <c r="I137" t="s">
        <v>6</v>
      </c>
      <c r="J137" t="s">
        <v>7</v>
      </c>
      <c r="K137" s="3">
        <v>268.69299999999998</v>
      </c>
      <c r="L137" s="4">
        <v>884</v>
      </c>
      <c r="M137" t="s">
        <v>5</v>
      </c>
      <c r="N137" t="s">
        <v>5</v>
      </c>
      <c r="O137" t="s">
        <v>5</v>
      </c>
      <c r="P137" t="s">
        <v>194</v>
      </c>
      <c r="Q137" t="s">
        <v>14</v>
      </c>
      <c r="R137" t="s">
        <v>10</v>
      </c>
      <c r="S137" t="s">
        <v>5</v>
      </c>
      <c r="T137" s="5">
        <v>720.1</v>
      </c>
      <c r="U137" t="s">
        <v>11</v>
      </c>
      <c r="V137">
        <f t="shared" si="12"/>
        <v>0.81459276018099547</v>
      </c>
      <c r="W137">
        <f>VLOOKUP(A137,Foglio1!D:O,10,FALSE)</f>
        <v>1.1599999999999999</v>
      </c>
      <c r="X137">
        <f t="shared" si="13"/>
        <v>1025.4399999999998</v>
      </c>
      <c r="Y137" s="18">
        <f>VLOOKUP(A137,Foglio1!D:K,7,FALSE)</f>
        <v>45467</v>
      </c>
    </row>
    <row r="138" spans="1:25" x14ac:dyDescent="0.25">
      <c r="A138" t="s">
        <v>39</v>
      </c>
      <c r="B138" t="s">
        <v>0</v>
      </c>
      <c r="C138" t="s">
        <v>0</v>
      </c>
      <c r="D138" t="s">
        <v>1</v>
      </c>
      <c r="E138" t="s">
        <v>2</v>
      </c>
      <c r="F138" t="s">
        <v>40</v>
      </c>
      <c r="G138" t="s">
        <v>5</v>
      </c>
      <c r="H138" s="2">
        <v>45111</v>
      </c>
      <c r="I138" t="s">
        <v>6</v>
      </c>
      <c r="J138" t="s">
        <v>7</v>
      </c>
      <c r="K138" s="3">
        <v>143.678</v>
      </c>
      <c r="L138" s="4">
        <v>1000</v>
      </c>
      <c r="M138" t="s">
        <v>5</v>
      </c>
      <c r="N138" t="s">
        <v>5</v>
      </c>
      <c r="O138" t="s">
        <v>5</v>
      </c>
      <c r="P138" t="s">
        <v>194</v>
      </c>
      <c r="Q138" t="s">
        <v>9</v>
      </c>
      <c r="R138" t="s">
        <v>10</v>
      </c>
      <c r="S138" t="s">
        <v>5</v>
      </c>
      <c r="T138" s="5">
        <v>804.6</v>
      </c>
      <c r="U138" t="s">
        <v>11</v>
      </c>
      <c r="V138">
        <f t="shared" si="12"/>
        <v>0.80459999999999998</v>
      </c>
      <c r="W138">
        <f>VLOOKUP(A138,Foglio1!D:O,10,FALSE)</f>
        <v>1.1599999999999999</v>
      </c>
      <c r="X138">
        <f t="shared" si="13"/>
        <v>1160</v>
      </c>
      <c r="Y138" s="18">
        <f>VLOOKUP(A138,Foglio1!D:K,7,FALSE)</f>
        <v>45467</v>
      </c>
    </row>
    <row r="139" spans="1:25" x14ac:dyDescent="0.25">
      <c r="A139" t="s">
        <v>195</v>
      </c>
      <c r="B139" t="s">
        <v>0</v>
      </c>
      <c r="C139" t="s">
        <v>0</v>
      </c>
      <c r="D139" t="s">
        <v>1</v>
      </c>
      <c r="E139" t="s">
        <v>2</v>
      </c>
      <c r="F139" t="s">
        <v>196</v>
      </c>
      <c r="G139" t="s">
        <v>5</v>
      </c>
      <c r="H139" s="2">
        <v>45104</v>
      </c>
      <c r="I139" t="s">
        <v>6</v>
      </c>
      <c r="J139" t="s">
        <v>7</v>
      </c>
      <c r="K139" s="3">
        <v>30.664000000000001</v>
      </c>
      <c r="L139" s="4">
        <v>337</v>
      </c>
      <c r="M139" t="s">
        <v>5</v>
      </c>
      <c r="N139" t="s">
        <v>5</v>
      </c>
      <c r="O139" t="s">
        <v>5</v>
      </c>
      <c r="P139" t="s">
        <v>197</v>
      </c>
      <c r="Q139" t="s">
        <v>14</v>
      </c>
      <c r="R139" t="s">
        <v>46</v>
      </c>
      <c r="S139" t="s">
        <v>5</v>
      </c>
      <c r="T139" s="5">
        <f>X139</f>
        <v>397.65999999999997</v>
      </c>
      <c r="U139" t="s">
        <v>11</v>
      </c>
      <c r="V139">
        <f>W139</f>
        <v>1.18</v>
      </c>
      <c r="W139">
        <f>VLOOKUP(A139,Foglio1!D:O,10,FALSE)</f>
        <v>1.18</v>
      </c>
      <c r="X139">
        <f t="shared" si="13"/>
        <v>397.65999999999997</v>
      </c>
      <c r="Y139" s="18">
        <f>VLOOKUP(A139,Foglio1!D:K,7,FALSE)</f>
        <v>44774</v>
      </c>
    </row>
    <row r="140" spans="1:25" x14ac:dyDescent="0.25">
      <c r="A140" t="s">
        <v>35</v>
      </c>
      <c r="B140" t="s">
        <v>0</v>
      </c>
      <c r="C140" t="s">
        <v>0</v>
      </c>
      <c r="D140" t="s">
        <v>1</v>
      </c>
      <c r="E140" t="s">
        <v>2</v>
      </c>
      <c r="F140" t="s">
        <v>36</v>
      </c>
      <c r="G140" t="s">
        <v>5</v>
      </c>
      <c r="H140" s="2">
        <v>45104</v>
      </c>
      <c r="I140" t="s">
        <v>6</v>
      </c>
      <c r="J140" t="s">
        <v>7</v>
      </c>
      <c r="K140" s="3">
        <v>310.02999999999997</v>
      </c>
      <c r="L140" s="4">
        <v>1020</v>
      </c>
      <c r="M140" t="s">
        <v>5</v>
      </c>
      <c r="N140" t="s">
        <v>5</v>
      </c>
      <c r="O140" t="s">
        <v>5</v>
      </c>
      <c r="P140" t="s">
        <v>198</v>
      </c>
      <c r="Q140" t="s">
        <v>9</v>
      </c>
      <c r="R140" t="s">
        <v>10</v>
      </c>
      <c r="S140" t="s">
        <v>5</v>
      </c>
      <c r="T140" s="5">
        <v>830.88</v>
      </c>
      <c r="U140" t="s">
        <v>11</v>
      </c>
      <c r="V140">
        <f t="shared" si="12"/>
        <v>0.81458823529411761</v>
      </c>
      <c r="W140">
        <f>VLOOKUP(A140,Foglio1!D:O,10,FALSE)</f>
        <v>1.1599999999999999</v>
      </c>
      <c r="X140">
        <f t="shared" si="13"/>
        <v>1183.1999999999998</v>
      </c>
      <c r="Y140" s="18">
        <f>VLOOKUP(A140,Foglio1!D:K,7,FALSE)</f>
        <v>45467</v>
      </c>
    </row>
    <row r="141" spans="1:25" x14ac:dyDescent="0.25">
      <c r="A141" t="s">
        <v>199</v>
      </c>
      <c r="B141" t="s">
        <v>0</v>
      </c>
      <c r="C141" t="s">
        <v>0</v>
      </c>
      <c r="D141" t="s">
        <v>1</v>
      </c>
      <c r="E141" t="s">
        <v>2</v>
      </c>
      <c r="F141" t="s">
        <v>200</v>
      </c>
      <c r="G141" t="s">
        <v>5</v>
      </c>
      <c r="H141" s="2">
        <v>45104</v>
      </c>
      <c r="I141" t="s">
        <v>6</v>
      </c>
      <c r="J141" t="s">
        <v>7</v>
      </c>
      <c r="K141" s="3">
        <v>56.536000000000001</v>
      </c>
      <c r="L141" s="4">
        <v>346</v>
      </c>
      <c r="M141" t="s">
        <v>5</v>
      </c>
      <c r="N141" t="s">
        <v>5</v>
      </c>
      <c r="O141" t="s">
        <v>5</v>
      </c>
      <c r="P141" t="s">
        <v>198</v>
      </c>
      <c r="Q141" t="s">
        <v>14</v>
      </c>
      <c r="R141" t="s">
        <v>10</v>
      </c>
      <c r="S141" t="s">
        <v>5</v>
      </c>
      <c r="T141" s="5">
        <v>278.72000000000003</v>
      </c>
      <c r="U141" t="s">
        <v>11</v>
      </c>
      <c r="V141">
        <f t="shared" si="12"/>
        <v>0.80554913294797692</v>
      </c>
      <c r="W141">
        <f>VLOOKUP(A141,Foglio1!D:O,10,FALSE)</f>
        <v>1.21</v>
      </c>
      <c r="X141">
        <f t="shared" si="13"/>
        <v>418.65999999999997</v>
      </c>
      <c r="Y141" s="18">
        <f>VLOOKUP(A141,Foglio1!D:K,7,FALSE)</f>
        <v>45467</v>
      </c>
    </row>
    <row r="142" spans="1:25" x14ac:dyDescent="0.25">
      <c r="A142" t="s">
        <v>39</v>
      </c>
      <c r="B142" t="s">
        <v>0</v>
      </c>
      <c r="C142" t="s">
        <v>0</v>
      </c>
      <c r="D142" t="s">
        <v>1</v>
      </c>
      <c r="E142" t="s">
        <v>2</v>
      </c>
      <c r="F142" t="s">
        <v>40</v>
      </c>
      <c r="G142" t="s">
        <v>5</v>
      </c>
      <c r="H142" s="2">
        <v>45104</v>
      </c>
      <c r="I142" t="s">
        <v>6</v>
      </c>
      <c r="J142" t="s">
        <v>7</v>
      </c>
      <c r="K142" s="3">
        <v>143.678</v>
      </c>
      <c r="L142" s="4">
        <v>1000</v>
      </c>
      <c r="M142" t="s">
        <v>5</v>
      </c>
      <c r="N142" t="s">
        <v>5</v>
      </c>
      <c r="O142" t="s">
        <v>5</v>
      </c>
      <c r="P142" t="s">
        <v>198</v>
      </c>
      <c r="Q142" t="s">
        <v>17</v>
      </c>
      <c r="R142" t="s">
        <v>10</v>
      </c>
      <c r="S142" t="s">
        <v>5</v>
      </c>
      <c r="T142" s="5">
        <v>804.6</v>
      </c>
      <c r="U142" t="s">
        <v>11</v>
      </c>
      <c r="V142">
        <f t="shared" si="12"/>
        <v>0.80459999999999998</v>
      </c>
      <c r="W142">
        <f>VLOOKUP(A142,Foglio1!D:O,10,FALSE)</f>
        <v>1.1599999999999999</v>
      </c>
      <c r="X142">
        <f t="shared" si="13"/>
        <v>1160</v>
      </c>
      <c r="Y142" s="18">
        <f>VLOOKUP(A142,Foglio1!D:K,7,FALSE)</f>
        <v>45467</v>
      </c>
    </row>
    <row r="143" spans="1:25" x14ac:dyDescent="0.25">
      <c r="A143" t="s">
        <v>140</v>
      </c>
      <c r="B143" t="s">
        <v>0</v>
      </c>
      <c r="C143" t="s">
        <v>0</v>
      </c>
      <c r="D143" t="s">
        <v>1</v>
      </c>
      <c r="E143" t="s">
        <v>2</v>
      </c>
      <c r="F143" t="s">
        <v>141</v>
      </c>
      <c r="G143" t="s">
        <v>5</v>
      </c>
      <c r="H143" s="2">
        <v>45104</v>
      </c>
      <c r="I143" t="s">
        <v>6</v>
      </c>
      <c r="J143" t="s">
        <v>7</v>
      </c>
      <c r="K143" s="3">
        <v>89.676000000000002</v>
      </c>
      <c r="L143" s="4">
        <v>1025</v>
      </c>
      <c r="M143" t="s">
        <v>5</v>
      </c>
      <c r="N143" t="s">
        <v>5</v>
      </c>
      <c r="O143" t="s">
        <v>5</v>
      </c>
      <c r="P143" t="s">
        <v>198</v>
      </c>
      <c r="Q143" t="s">
        <v>31</v>
      </c>
      <c r="R143" t="s">
        <v>10</v>
      </c>
      <c r="S143" t="s">
        <v>5</v>
      </c>
      <c r="T143" s="5">
        <v>973.88</v>
      </c>
      <c r="U143" t="s">
        <v>11</v>
      </c>
      <c r="V143">
        <f t="shared" si="12"/>
        <v>0.95012682926829273</v>
      </c>
      <c r="W143">
        <f>VLOOKUP(A143,Foglio1!D:O,10,FALSE)</f>
        <v>1.22</v>
      </c>
      <c r="X143">
        <f t="shared" si="13"/>
        <v>1250.5</v>
      </c>
      <c r="Y143" s="18">
        <f>VLOOKUP(A143,Foglio1!D:K,7,FALSE)</f>
        <v>45467</v>
      </c>
    </row>
    <row r="144" spans="1:25" x14ac:dyDescent="0.25">
      <c r="A144" t="s">
        <v>140</v>
      </c>
      <c r="B144" t="s">
        <v>0</v>
      </c>
      <c r="C144" t="s">
        <v>0</v>
      </c>
      <c r="D144" t="s">
        <v>1</v>
      </c>
      <c r="E144" t="s">
        <v>2</v>
      </c>
      <c r="F144" t="s">
        <v>141</v>
      </c>
      <c r="G144" t="s">
        <v>5</v>
      </c>
      <c r="H144" s="2">
        <v>45104</v>
      </c>
      <c r="I144" t="s">
        <v>6</v>
      </c>
      <c r="J144" t="s">
        <v>7</v>
      </c>
      <c r="K144" s="3">
        <v>89.676000000000002</v>
      </c>
      <c r="L144" s="4">
        <v>1025</v>
      </c>
      <c r="M144" t="s">
        <v>5</v>
      </c>
      <c r="N144" t="s">
        <v>5</v>
      </c>
      <c r="O144" t="s">
        <v>5</v>
      </c>
      <c r="P144" t="s">
        <v>198</v>
      </c>
      <c r="Q144" t="s">
        <v>34</v>
      </c>
      <c r="R144" t="s">
        <v>10</v>
      </c>
      <c r="S144" t="s">
        <v>5</v>
      </c>
      <c r="T144" s="5">
        <v>973.88</v>
      </c>
      <c r="U144" t="s">
        <v>11</v>
      </c>
      <c r="V144">
        <f t="shared" si="12"/>
        <v>0.95012682926829273</v>
      </c>
      <c r="W144">
        <f>VLOOKUP(A144,Foglio1!D:O,10,FALSE)</f>
        <v>1.22</v>
      </c>
      <c r="X144">
        <f t="shared" si="13"/>
        <v>1250.5</v>
      </c>
      <c r="Y144" s="18">
        <f>VLOOKUP(A144,Foglio1!D:K,7,FALSE)</f>
        <v>45467</v>
      </c>
    </row>
    <row r="145" spans="1:25" x14ac:dyDescent="0.25">
      <c r="A145" t="s">
        <v>41</v>
      </c>
      <c r="B145" t="s">
        <v>0</v>
      </c>
      <c r="C145" t="s">
        <v>0</v>
      </c>
      <c r="D145" t="s">
        <v>1</v>
      </c>
      <c r="E145" t="s">
        <v>2</v>
      </c>
      <c r="F145" t="s">
        <v>42</v>
      </c>
      <c r="G145" t="s">
        <v>5</v>
      </c>
      <c r="H145" s="2">
        <v>45104</v>
      </c>
      <c r="I145" t="s">
        <v>6</v>
      </c>
      <c r="J145" t="s">
        <v>7</v>
      </c>
      <c r="K145" s="3">
        <v>78.823999999999998</v>
      </c>
      <c r="L145" s="4">
        <v>1340</v>
      </c>
      <c r="M145" t="s">
        <v>5</v>
      </c>
      <c r="N145" t="s">
        <v>5</v>
      </c>
      <c r="O145" t="s">
        <v>5</v>
      </c>
      <c r="P145" t="s">
        <v>198</v>
      </c>
      <c r="Q145" t="s">
        <v>20</v>
      </c>
      <c r="R145" t="s">
        <v>10</v>
      </c>
      <c r="S145" t="s">
        <v>5</v>
      </c>
      <c r="T145" s="5">
        <v>1186.3</v>
      </c>
      <c r="U145" t="s">
        <v>11</v>
      </c>
      <c r="V145">
        <f t="shared" si="12"/>
        <v>0.88529850746268657</v>
      </c>
      <c r="W145">
        <f>VLOOKUP(A145,Foglio1!D:O,10,FALSE)</f>
        <v>1.24</v>
      </c>
      <c r="X145">
        <f t="shared" si="13"/>
        <v>1661.6</v>
      </c>
      <c r="Y145" s="18">
        <f>VLOOKUP(A145,Foglio1!D:K,7,FALSE)</f>
        <v>45467</v>
      </c>
    </row>
    <row r="146" spans="1:25" x14ac:dyDescent="0.25">
      <c r="A146" t="s">
        <v>119</v>
      </c>
      <c r="B146" t="s">
        <v>0</v>
      </c>
      <c r="C146" t="s">
        <v>0</v>
      </c>
      <c r="D146" t="s">
        <v>1</v>
      </c>
      <c r="E146" t="s">
        <v>2</v>
      </c>
      <c r="F146" t="s">
        <v>120</v>
      </c>
      <c r="G146" t="s">
        <v>5</v>
      </c>
      <c r="H146" s="2">
        <v>45093</v>
      </c>
      <c r="I146" t="s">
        <v>6</v>
      </c>
      <c r="J146" t="s">
        <v>7</v>
      </c>
      <c r="K146" s="3">
        <v>31.016999999999999</v>
      </c>
      <c r="L146" s="4">
        <v>808</v>
      </c>
      <c r="M146" t="s">
        <v>5</v>
      </c>
      <c r="N146" t="s">
        <v>5</v>
      </c>
      <c r="O146" t="s">
        <v>5</v>
      </c>
      <c r="P146" t="s">
        <v>201</v>
      </c>
      <c r="Q146" t="s">
        <v>9</v>
      </c>
      <c r="R146" t="s">
        <v>90</v>
      </c>
      <c r="S146" t="s">
        <v>5</v>
      </c>
      <c r="T146" s="5">
        <v>710.91</v>
      </c>
      <c r="U146" t="s">
        <v>11</v>
      </c>
      <c r="V146">
        <f t="shared" si="12"/>
        <v>0.87983910891089101</v>
      </c>
      <c r="W146">
        <f>VLOOKUP(A146,Foglio1!D:O,10,FALSE)</f>
        <v>1.46</v>
      </c>
      <c r="X146">
        <f t="shared" si="13"/>
        <v>1179.68</v>
      </c>
      <c r="Y146" s="18">
        <f>VLOOKUP(A146,Foglio1!D:K,7,FALSE)</f>
        <v>45047</v>
      </c>
    </row>
    <row r="147" spans="1:25" x14ac:dyDescent="0.25">
      <c r="A147" t="s">
        <v>202</v>
      </c>
      <c r="B147" t="s">
        <v>0</v>
      </c>
      <c r="C147" t="s">
        <v>0</v>
      </c>
      <c r="D147" t="s">
        <v>1</v>
      </c>
      <c r="E147" t="s">
        <v>2</v>
      </c>
      <c r="F147" t="s">
        <v>203</v>
      </c>
      <c r="G147" t="s">
        <v>5</v>
      </c>
      <c r="H147" s="2">
        <v>45092</v>
      </c>
      <c r="I147" t="s">
        <v>6</v>
      </c>
      <c r="J147" t="s">
        <v>7</v>
      </c>
      <c r="K147" s="3">
        <v>252.03299999999999</v>
      </c>
      <c r="L147" s="4">
        <v>620</v>
      </c>
      <c r="M147" t="s">
        <v>5</v>
      </c>
      <c r="N147" t="s">
        <v>5</v>
      </c>
      <c r="O147" t="s">
        <v>5</v>
      </c>
      <c r="P147" t="s">
        <v>204</v>
      </c>
      <c r="Q147" t="s">
        <v>9</v>
      </c>
      <c r="R147" t="s">
        <v>90</v>
      </c>
      <c r="S147" t="s">
        <v>5</v>
      </c>
      <c r="T147" s="5">
        <v>476.34</v>
      </c>
      <c r="U147" t="s">
        <v>11</v>
      </c>
      <c r="V147">
        <f t="shared" si="12"/>
        <v>0.76829032258064511</v>
      </c>
      <c r="W147">
        <f>VLOOKUP(A147,Foglio1!D:O,10,FALSE)</f>
        <v>1.5</v>
      </c>
      <c r="X147">
        <f t="shared" si="13"/>
        <v>930</v>
      </c>
      <c r="Y147" s="18">
        <f>VLOOKUP(A147,Foglio1!D:K,7,FALSE)</f>
        <v>44774</v>
      </c>
    </row>
    <row r="148" spans="1:25" x14ac:dyDescent="0.25">
      <c r="A148" t="s">
        <v>104</v>
      </c>
      <c r="B148" t="s">
        <v>0</v>
      </c>
      <c r="C148" t="s">
        <v>0</v>
      </c>
      <c r="D148" t="s">
        <v>1</v>
      </c>
      <c r="E148" t="s">
        <v>2</v>
      </c>
      <c r="F148" t="s">
        <v>105</v>
      </c>
      <c r="G148" t="s">
        <v>5</v>
      </c>
      <c r="H148" s="2">
        <v>45092</v>
      </c>
      <c r="I148" t="s">
        <v>6</v>
      </c>
      <c r="J148" t="s">
        <v>7</v>
      </c>
      <c r="K148" s="3">
        <v>102.532</v>
      </c>
      <c r="L148" s="4">
        <v>162</v>
      </c>
      <c r="M148" t="s">
        <v>5</v>
      </c>
      <c r="N148" t="s">
        <v>5</v>
      </c>
      <c r="O148" t="s">
        <v>5</v>
      </c>
      <c r="P148" t="s">
        <v>204</v>
      </c>
      <c r="Q148" t="s">
        <v>14</v>
      </c>
      <c r="R148" t="s">
        <v>90</v>
      </c>
      <c r="S148" t="s">
        <v>5</v>
      </c>
      <c r="T148" s="5">
        <v>85.1</v>
      </c>
      <c r="U148" t="s">
        <v>11</v>
      </c>
      <c r="V148">
        <f t="shared" si="12"/>
        <v>0.52530864197530858</v>
      </c>
      <c r="W148">
        <f>VLOOKUP(A148,Foglio1!D:O,10,FALSE)</f>
        <v>1.29</v>
      </c>
      <c r="X148">
        <f t="shared" si="13"/>
        <v>208.98000000000002</v>
      </c>
      <c r="Y148" s="18">
        <f>VLOOKUP(A148,Foglio1!D:K,7,FALSE)</f>
        <v>45170</v>
      </c>
    </row>
    <row r="149" spans="1:25" x14ac:dyDescent="0.25">
      <c r="A149" t="s">
        <v>205</v>
      </c>
      <c r="B149" t="s">
        <v>0</v>
      </c>
      <c r="C149" t="s">
        <v>0</v>
      </c>
      <c r="D149" t="s">
        <v>1</v>
      </c>
      <c r="E149" t="s">
        <v>2</v>
      </c>
      <c r="F149" t="s">
        <v>206</v>
      </c>
      <c r="G149" t="s">
        <v>5</v>
      </c>
      <c r="H149" s="2">
        <v>45089</v>
      </c>
      <c r="I149" t="s">
        <v>6</v>
      </c>
      <c r="J149" t="s">
        <v>7</v>
      </c>
      <c r="K149" s="3">
        <v>29.966000000000001</v>
      </c>
      <c r="L149" s="4">
        <v>264</v>
      </c>
      <c r="M149" t="s">
        <v>5</v>
      </c>
      <c r="N149" t="s">
        <v>5</v>
      </c>
      <c r="O149" t="s">
        <v>5</v>
      </c>
      <c r="P149" t="s">
        <v>207</v>
      </c>
      <c r="Q149" t="s">
        <v>61</v>
      </c>
      <c r="R149" t="s">
        <v>10</v>
      </c>
      <c r="S149" t="s">
        <v>5</v>
      </c>
      <c r="T149" s="5">
        <v>277.19</v>
      </c>
      <c r="U149" t="s">
        <v>11</v>
      </c>
      <c r="V149">
        <f t="shared" si="12"/>
        <v>1.0499621212121213</v>
      </c>
      <c r="W149">
        <f>VLOOKUP(A149,Foglio1!D:O,10,FALSE)</f>
        <v>1.1100000000000001</v>
      </c>
      <c r="X149">
        <f t="shared" si="13"/>
        <v>293.04000000000002</v>
      </c>
      <c r="Y149" s="18">
        <f>VLOOKUP(A149,Foglio1!D:K,7,FALSE)</f>
        <v>45467</v>
      </c>
    </row>
    <row r="150" spans="1:25" x14ac:dyDescent="0.25">
      <c r="A150" t="s">
        <v>157</v>
      </c>
      <c r="B150" t="s">
        <v>0</v>
      </c>
      <c r="C150" t="s">
        <v>0</v>
      </c>
      <c r="D150" t="s">
        <v>1</v>
      </c>
      <c r="E150" t="s">
        <v>2</v>
      </c>
      <c r="F150" t="s">
        <v>158</v>
      </c>
      <c r="G150" t="s">
        <v>5</v>
      </c>
      <c r="H150" s="2">
        <v>45089</v>
      </c>
      <c r="I150" t="s">
        <v>6</v>
      </c>
      <c r="J150" t="s">
        <v>7</v>
      </c>
      <c r="K150" s="3">
        <v>12.397</v>
      </c>
      <c r="L150" s="4">
        <v>15</v>
      </c>
      <c r="M150" t="s">
        <v>5</v>
      </c>
      <c r="N150" t="s">
        <v>5</v>
      </c>
      <c r="O150" t="s">
        <v>5</v>
      </c>
      <c r="P150" t="s">
        <v>207</v>
      </c>
      <c r="Q150" t="s">
        <v>9</v>
      </c>
      <c r="R150" t="s">
        <v>10</v>
      </c>
      <c r="S150" t="s">
        <v>5</v>
      </c>
      <c r="T150" s="5">
        <v>14.01</v>
      </c>
      <c r="U150" t="s">
        <v>11</v>
      </c>
      <c r="V150">
        <f t="shared" si="12"/>
        <v>0.93399999999999994</v>
      </c>
      <c r="W150">
        <f>VLOOKUP(A150,Foglio1!D:O,10,FALSE)</f>
        <v>1.21</v>
      </c>
      <c r="X150">
        <f t="shared" si="13"/>
        <v>18.149999999999999</v>
      </c>
      <c r="Y150" s="18">
        <f>VLOOKUP(A150,Foglio1!D:K,7,FALSE)</f>
        <v>45467</v>
      </c>
    </row>
    <row r="151" spans="1:25" x14ac:dyDescent="0.25">
      <c r="A151" t="s">
        <v>35</v>
      </c>
      <c r="B151" t="s">
        <v>0</v>
      </c>
      <c r="C151" t="s">
        <v>0</v>
      </c>
      <c r="D151" t="s">
        <v>1</v>
      </c>
      <c r="E151" t="s">
        <v>2</v>
      </c>
      <c r="F151" t="s">
        <v>36</v>
      </c>
      <c r="G151" t="s">
        <v>5</v>
      </c>
      <c r="H151" s="2">
        <v>45089</v>
      </c>
      <c r="I151" t="s">
        <v>6</v>
      </c>
      <c r="J151" t="s">
        <v>7</v>
      </c>
      <c r="K151" s="3">
        <v>310.02999999999997</v>
      </c>
      <c r="L151" s="4">
        <v>1020</v>
      </c>
      <c r="M151" t="s">
        <v>5</v>
      </c>
      <c r="N151" t="s">
        <v>5</v>
      </c>
      <c r="O151" t="s">
        <v>5</v>
      </c>
      <c r="P151" t="s">
        <v>207</v>
      </c>
      <c r="Q151" t="s">
        <v>17</v>
      </c>
      <c r="R151" t="s">
        <v>10</v>
      </c>
      <c r="S151" t="s">
        <v>5</v>
      </c>
      <c r="T151" s="5">
        <v>830.88</v>
      </c>
      <c r="U151" t="s">
        <v>11</v>
      </c>
      <c r="V151">
        <f t="shared" si="12"/>
        <v>0.81458823529411761</v>
      </c>
      <c r="W151">
        <f>VLOOKUP(A151,Foglio1!D:O,10,FALSE)</f>
        <v>1.1599999999999999</v>
      </c>
      <c r="X151">
        <f t="shared" si="13"/>
        <v>1183.1999999999998</v>
      </c>
      <c r="Y151" s="18">
        <f>VLOOKUP(A151,Foglio1!D:K,7,FALSE)</f>
        <v>45467</v>
      </c>
    </row>
    <row r="152" spans="1:25" x14ac:dyDescent="0.25">
      <c r="A152" t="s">
        <v>39</v>
      </c>
      <c r="B152" t="s">
        <v>0</v>
      </c>
      <c r="C152" t="s">
        <v>0</v>
      </c>
      <c r="D152" t="s">
        <v>1</v>
      </c>
      <c r="E152" t="s">
        <v>2</v>
      </c>
      <c r="F152" t="s">
        <v>40</v>
      </c>
      <c r="G152" t="s">
        <v>5</v>
      </c>
      <c r="H152" s="2">
        <v>45089</v>
      </c>
      <c r="I152" t="s">
        <v>6</v>
      </c>
      <c r="J152" t="s">
        <v>7</v>
      </c>
      <c r="K152" s="3">
        <v>146.55199999999999</v>
      </c>
      <c r="L152" s="4">
        <v>1020</v>
      </c>
      <c r="M152" t="s">
        <v>5</v>
      </c>
      <c r="N152" t="s">
        <v>5</v>
      </c>
      <c r="O152" t="s">
        <v>5</v>
      </c>
      <c r="P152" t="s">
        <v>207</v>
      </c>
      <c r="Q152" t="s">
        <v>64</v>
      </c>
      <c r="R152" t="s">
        <v>10</v>
      </c>
      <c r="S152" t="s">
        <v>5</v>
      </c>
      <c r="T152" s="5">
        <v>820.69</v>
      </c>
      <c r="U152" t="s">
        <v>11</v>
      </c>
      <c r="V152">
        <f t="shared" si="12"/>
        <v>0.80459803921568629</v>
      </c>
      <c r="W152">
        <f>VLOOKUP(A152,Foglio1!D:O,10,FALSE)</f>
        <v>1.1599999999999999</v>
      </c>
      <c r="X152">
        <f t="shared" si="13"/>
        <v>1183.1999999999998</v>
      </c>
      <c r="Y152" s="18">
        <f>VLOOKUP(A152,Foglio1!D:K,7,FALSE)</f>
        <v>45467</v>
      </c>
    </row>
    <row r="153" spans="1:25" x14ac:dyDescent="0.25">
      <c r="A153" t="s">
        <v>39</v>
      </c>
      <c r="B153" t="s">
        <v>0</v>
      </c>
      <c r="C153" t="s">
        <v>0</v>
      </c>
      <c r="D153" t="s">
        <v>1</v>
      </c>
      <c r="E153" t="s">
        <v>2</v>
      </c>
      <c r="F153" t="s">
        <v>40</v>
      </c>
      <c r="G153" t="s">
        <v>5</v>
      </c>
      <c r="H153" s="2">
        <v>45089</v>
      </c>
      <c r="I153" t="s">
        <v>6</v>
      </c>
      <c r="J153" t="s">
        <v>7</v>
      </c>
      <c r="K153" s="3">
        <v>146.55199999999999</v>
      </c>
      <c r="L153" s="4">
        <v>1020</v>
      </c>
      <c r="M153" t="s">
        <v>5</v>
      </c>
      <c r="N153" t="s">
        <v>5</v>
      </c>
      <c r="O153" t="s">
        <v>5</v>
      </c>
      <c r="P153" t="s">
        <v>207</v>
      </c>
      <c r="Q153" t="s">
        <v>20</v>
      </c>
      <c r="R153" t="s">
        <v>10</v>
      </c>
      <c r="S153" t="s">
        <v>5</v>
      </c>
      <c r="T153" s="5">
        <v>820.69</v>
      </c>
      <c r="U153" t="s">
        <v>11</v>
      </c>
      <c r="V153">
        <f t="shared" si="12"/>
        <v>0.80459803921568629</v>
      </c>
      <c r="W153">
        <f>VLOOKUP(A153,Foglio1!D:O,10,FALSE)</f>
        <v>1.1599999999999999</v>
      </c>
      <c r="X153">
        <f t="shared" si="13"/>
        <v>1183.1999999999998</v>
      </c>
      <c r="Y153" s="18">
        <f>VLOOKUP(A153,Foglio1!D:K,7,FALSE)</f>
        <v>45467</v>
      </c>
    </row>
    <row r="154" spans="1:25" x14ac:dyDescent="0.25">
      <c r="A154" t="s">
        <v>39</v>
      </c>
      <c r="B154" t="s">
        <v>0</v>
      </c>
      <c r="C154" t="s">
        <v>0</v>
      </c>
      <c r="D154" t="s">
        <v>1</v>
      </c>
      <c r="E154" t="s">
        <v>2</v>
      </c>
      <c r="F154" t="s">
        <v>40</v>
      </c>
      <c r="G154" t="s">
        <v>5</v>
      </c>
      <c r="H154" s="2">
        <v>45089</v>
      </c>
      <c r="I154" t="s">
        <v>6</v>
      </c>
      <c r="J154" t="s">
        <v>7</v>
      </c>
      <c r="K154" s="3">
        <v>146.55199999999999</v>
      </c>
      <c r="L154" s="4">
        <v>1020</v>
      </c>
      <c r="M154" t="s">
        <v>5</v>
      </c>
      <c r="N154" t="s">
        <v>5</v>
      </c>
      <c r="O154" t="s">
        <v>5</v>
      </c>
      <c r="P154" t="s">
        <v>207</v>
      </c>
      <c r="Q154" t="s">
        <v>14</v>
      </c>
      <c r="R154" t="s">
        <v>10</v>
      </c>
      <c r="S154" t="s">
        <v>5</v>
      </c>
      <c r="T154" s="5">
        <v>820.69</v>
      </c>
      <c r="U154" t="s">
        <v>11</v>
      </c>
      <c r="V154">
        <f t="shared" si="12"/>
        <v>0.80459803921568629</v>
      </c>
      <c r="W154">
        <f>VLOOKUP(A154,Foglio1!D:O,10,FALSE)</f>
        <v>1.1599999999999999</v>
      </c>
      <c r="X154">
        <f t="shared" si="13"/>
        <v>1183.1999999999998</v>
      </c>
      <c r="Y154" s="18">
        <f>VLOOKUP(A154,Foglio1!D:K,7,FALSE)</f>
        <v>45467</v>
      </c>
    </row>
    <row r="155" spans="1:25" x14ac:dyDescent="0.25">
      <c r="A155" t="s">
        <v>25</v>
      </c>
      <c r="B155" t="s">
        <v>0</v>
      </c>
      <c r="C155" t="s">
        <v>0</v>
      </c>
      <c r="D155" t="s">
        <v>1</v>
      </c>
      <c r="E155" t="s">
        <v>2</v>
      </c>
      <c r="F155" t="s">
        <v>26</v>
      </c>
      <c r="G155" t="s">
        <v>5</v>
      </c>
      <c r="H155" s="2">
        <v>45089</v>
      </c>
      <c r="I155" t="s">
        <v>6</v>
      </c>
      <c r="J155" t="s">
        <v>7</v>
      </c>
      <c r="K155" s="3">
        <v>45.061999999999998</v>
      </c>
      <c r="L155" s="4">
        <v>397</v>
      </c>
      <c r="M155" t="s">
        <v>5</v>
      </c>
      <c r="N155" t="s">
        <v>5</v>
      </c>
      <c r="O155" t="s">
        <v>5</v>
      </c>
      <c r="P155" t="s">
        <v>207</v>
      </c>
      <c r="Q155" t="s">
        <v>67</v>
      </c>
      <c r="R155" t="s">
        <v>10</v>
      </c>
      <c r="S155" t="s">
        <v>5</v>
      </c>
      <c r="T155" s="5">
        <v>319.49</v>
      </c>
      <c r="U155" t="s">
        <v>11</v>
      </c>
      <c r="V155">
        <f t="shared" si="12"/>
        <v>0.80476070528967258</v>
      </c>
      <c r="W155">
        <f>VLOOKUP(A155,Foglio1!D:O,10,FALSE)</f>
        <v>1.21</v>
      </c>
      <c r="X155">
        <f t="shared" si="13"/>
        <v>480.37</v>
      </c>
      <c r="Y155" s="18">
        <f>VLOOKUP(A155,Foglio1!D:K,7,FALSE)</f>
        <v>45467</v>
      </c>
    </row>
    <row r="156" spans="1:25" x14ac:dyDescent="0.25">
      <c r="A156" t="s">
        <v>41</v>
      </c>
      <c r="B156" t="s">
        <v>0</v>
      </c>
      <c r="C156" t="s">
        <v>0</v>
      </c>
      <c r="D156" t="s">
        <v>1</v>
      </c>
      <c r="E156" t="s">
        <v>2</v>
      </c>
      <c r="F156" t="s">
        <v>42</v>
      </c>
      <c r="G156" t="s">
        <v>5</v>
      </c>
      <c r="H156" s="2">
        <v>45089</v>
      </c>
      <c r="I156" t="s">
        <v>6</v>
      </c>
      <c r="J156" t="s">
        <v>7</v>
      </c>
      <c r="K156" s="4">
        <v>67</v>
      </c>
      <c r="L156" s="4">
        <v>1139</v>
      </c>
      <c r="M156" t="s">
        <v>5</v>
      </c>
      <c r="N156" t="s">
        <v>5</v>
      </c>
      <c r="O156" t="s">
        <v>5</v>
      </c>
      <c r="P156" t="s">
        <v>207</v>
      </c>
      <c r="Q156" t="s">
        <v>31</v>
      </c>
      <c r="R156" t="s">
        <v>10</v>
      </c>
      <c r="S156" t="s">
        <v>5</v>
      </c>
      <c r="T156" s="5">
        <v>1008.35</v>
      </c>
      <c r="U156" t="s">
        <v>11</v>
      </c>
      <c r="V156">
        <f t="shared" si="12"/>
        <v>0.8852941176470589</v>
      </c>
      <c r="W156">
        <f>VLOOKUP(A156,Foglio1!D:O,10,FALSE)</f>
        <v>1.24</v>
      </c>
      <c r="X156">
        <f t="shared" si="13"/>
        <v>1412.36</v>
      </c>
      <c r="Y156" s="18">
        <f>VLOOKUP(A156,Foglio1!D:K,7,FALSE)</f>
        <v>45467</v>
      </c>
    </row>
    <row r="157" spans="1:25" x14ac:dyDescent="0.25">
      <c r="A157" t="s">
        <v>3</v>
      </c>
      <c r="B157" t="s">
        <v>0</v>
      </c>
      <c r="C157" t="s">
        <v>0</v>
      </c>
      <c r="D157" t="s">
        <v>1</v>
      </c>
      <c r="E157" t="s">
        <v>2</v>
      </c>
      <c r="F157" t="s">
        <v>4</v>
      </c>
      <c r="G157" t="s">
        <v>5</v>
      </c>
      <c r="H157" s="2">
        <v>45089</v>
      </c>
      <c r="I157" t="s">
        <v>6</v>
      </c>
      <c r="J157" t="s">
        <v>7</v>
      </c>
      <c r="K157" s="3">
        <v>139.24100000000001</v>
      </c>
      <c r="L157" s="4">
        <v>220</v>
      </c>
      <c r="M157" t="s">
        <v>5</v>
      </c>
      <c r="N157" t="s">
        <v>5</v>
      </c>
      <c r="O157" t="s">
        <v>5</v>
      </c>
      <c r="P157" t="s">
        <v>207</v>
      </c>
      <c r="Q157" t="s">
        <v>58</v>
      </c>
      <c r="R157" t="s">
        <v>10</v>
      </c>
      <c r="S157" t="s">
        <v>5</v>
      </c>
      <c r="T157" s="5">
        <v>165.7</v>
      </c>
      <c r="U157" t="s">
        <v>11</v>
      </c>
      <c r="V157">
        <f t="shared" si="12"/>
        <v>0.75318181818181817</v>
      </c>
      <c r="W157">
        <f>VLOOKUP(A157,Foglio1!D:O,10,FALSE)</f>
        <v>1.1499999999999999</v>
      </c>
      <c r="X157">
        <f t="shared" si="13"/>
        <v>252.99999999999997</v>
      </c>
      <c r="Y157" s="18">
        <f>VLOOKUP(A157,Foglio1!D:K,7,FALSE)</f>
        <v>45467</v>
      </c>
    </row>
    <row r="158" spans="1:25" x14ac:dyDescent="0.25">
      <c r="A158" t="s">
        <v>18</v>
      </c>
      <c r="B158" t="s">
        <v>0</v>
      </c>
      <c r="C158" t="s">
        <v>0</v>
      </c>
      <c r="D158" t="s">
        <v>1</v>
      </c>
      <c r="E158" t="s">
        <v>2</v>
      </c>
      <c r="F158" t="s">
        <v>19</v>
      </c>
      <c r="G158" t="s">
        <v>5</v>
      </c>
      <c r="H158" s="2">
        <v>45089</v>
      </c>
      <c r="I158" t="s">
        <v>6</v>
      </c>
      <c r="J158" t="s">
        <v>7</v>
      </c>
      <c r="K158" s="3">
        <v>30.038</v>
      </c>
      <c r="L158" s="4">
        <v>240</v>
      </c>
      <c r="M158" t="s">
        <v>5</v>
      </c>
      <c r="N158" t="s">
        <v>5</v>
      </c>
      <c r="O158" t="s">
        <v>5</v>
      </c>
      <c r="P158" t="s">
        <v>207</v>
      </c>
      <c r="Q158" t="s">
        <v>34</v>
      </c>
      <c r="R158" t="s">
        <v>10</v>
      </c>
      <c r="S158" t="s">
        <v>5</v>
      </c>
      <c r="T158" s="5">
        <v>175.12</v>
      </c>
      <c r="U158" t="s">
        <v>11</v>
      </c>
      <c r="V158">
        <f t="shared" si="12"/>
        <v>0.72966666666666669</v>
      </c>
      <c r="W158">
        <f>VLOOKUP(A158,Foglio1!D:O,10,FALSE)</f>
        <v>1.1299999999999999</v>
      </c>
      <c r="X158">
        <f t="shared" si="13"/>
        <v>271.2</v>
      </c>
      <c r="Y158" s="18">
        <f>VLOOKUP(A158,Foglio1!D:K,7,FALSE)</f>
        <v>45467</v>
      </c>
    </row>
    <row r="159" spans="1:25" x14ac:dyDescent="0.25">
      <c r="A159" t="s">
        <v>32</v>
      </c>
      <c r="B159" t="s">
        <v>0</v>
      </c>
      <c r="C159" t="s">
        <v>0</v>
      </c>
      <c r="D159" t="s">
        <v>1</v>
      </c>
      <c r="E159" t="s">
        <v>2</v>
      </c>
      <c r="F159" t="s">
        <v>33</v>
      </c>
      <c r="G159" t="s">
        <v>5</v>
      </c>
      <c r="H159" s="2">
        <v>45076</v>
      </c>
      <c r="I159" t="s">
        <v>6</v>
      </c>
      <c r="J159" t="s">
        <v>7</v>
      </c>
      <c r="K159" s="3">
        <v>158.88300000000001</v>
      </c>
      <c r="L159" s="4">
        <v>313</v>
      </c>
      <c r="M159" t="s">
        <v>5</v>
      </c>
      <c r="N159" t="s">
        <v>5</v>
      </c>
      <c r="O159" t="s">
        <v>5</v>
      </c>
      <c r="P159" t="s">
        <v>208</v>
      </c>
      <c r="Q159" t="s">
        <v>31</v>
      </c>
      <c r="R159" t="s">
        <v>10</v>
      </c>
      <c r="S159" t="s">
        <v>5</v>
      </c>
      <c r="T159" s="5">
        <v>279.63</v>
      </c>
      <c r="U159" t="s">
        <v>11</v>
      </c>
      <c r="V159">
        <f t="shared" si="12"/>
        <v>0.89338658146964856</v>
      </c>
      <c r="W159">
        <f>VLOOKUP(A159,Foglio1!D:O,10,FALSE)</f>
        <v>1.22</v>
      </c>
      <c r="X159">
        <f t="shared" si="13"/>
        <v>381.86</v>
      </c>
      <c r="Y159" s="18">
        <f>VLOOKUP(A159,Foglio1!D:K,7,FALSE)</f>
        <v>45467</v>
      </c>
    </row>
    <row r="160" spans="1:25" x14ac:dyDescent="0.25">
      <c r="A160" t="s">
        <v>55</v>
      </c>
      <c r="B160" t="s">
        <v>0</v>
      </c>
      <c r="C160" t="s">
        <v>0</v>
      </c>
      <c r="D160" t="s">
        <v>1</v>
      </c>
      <c r="E160" t="s">
        <v>2</v>
      </c>
      <c r="F160" t="s">
        <v>56</v>
      </c>
      <c r="G160" t="s">
        <v>5</v>
      </c>
      <c r="H160" s="2">
        <v>45076</v>
      </c>
      <c r="I160" t="s">
        <v>6</v>
      </c>
      <c r="J160" t="s">
        <v>7</v>
      </c>
      <c r="K160" s="3">
        <v>132.143</v>
      </c>
      <c r="L160" s="4">
        <v>518</v>
      </c>
      <c r="M160" t="s">
        <v>5</v>
      </c>
      <c r="N160" t="s">
        <v>5</v>
      </c>
      <c r="O160" t="s">
        <v>5</v>
      </c>
      <c r="P160" t="s">
        <v>208</v>
      </c>
      <c r="Q160" t="s">
        <v>9</v>
      </c>
      <c r="R160" t="s">
        <v>10</v>
      </c>
      <c r="S160" t="s">
        <v>5</v>
      </c>
      <c r="T160" s="5">
        <v>477.04</v>
      </c>
      <c r="U160" t="s">
        <v>11</v>
      </c>
      <c r="V160">
        <f t="shared" si="12"/>
        <v>0.920926640926641</v>
      </c>
      <c r="W160">
        <f>VLOOKUP(A160,Foglio1!D:O,10,FALSE)</f>
        <v>1.1599999999999999</v>
      </c>
      <c r="X160">
        <f t="shared" si="13"/>
        <v>600.88</v>
      </c>
      <c r="Y160" s="18">
        <f>VLOOKUP(A160,Foglio1!D:K,7,FALSE)</f>
        <v>45467</v>
      </c>
    </row>
    <row r="161" spans="1:25" x14ac:dyDescent="0.25">
      <c r="A161" t="s">
        <v>37</v>
      </c>
      <c r="B161" t="s">
        <v>0</v>
      </c>
      <c r="C161" t="s">
        <v>0</v>
      </c>
      <c r="D161" t="s">
        <v>1</v>
      </c>
      <c r="E161" t="s">
        <v>2</v>
      </c>
      <c r="F161" t="s">
        <v>38</v>
      </c>
      <c r="G161" t="s">
        <v>5</v>
      </c>
      <c r="H161" s="2">
        <v>45076</v>
      </c>
      <c r="I161" t="s">
        <v>6</v>
      </c>
      <c r="J161" t="s">
        <v>7</v>
      </c>
      <c r="K161" s="3">
        <v>604.83900000000006</v>
      </c>
      <c r="L161" s="4">
        <v>3000</v>
      </c>
      <c r="M161" t="s">
        <v>5</v>
      </c>
      <c r="N161" t="s">
        <v>5</v>
      </c>
      <c r="O161" t="s">
        <v>5</v>
      </c>
      <c r="P161" t="s">
        <v>208</v>
      </c>
      <c r="Q161" t="s">
        <v>14</v>
      </c>
      <c r="R161" t="s">
        <v>10</v>
      </c>
      <c r="S161" t="s">
        <v>5</v>
      </c>
      <c r="T161" s="5">
        <v>2413.31</v>
      </c>
      <c r="U161" t="s">
        <v>11</v>
      </c>
      <c r="V161">
        <f t="shared" si="12"/>
        <v>0.80443666666666669</v>
      </c>
      <c r="W161">
        <f>VLOOKUP(A161,Foglio1!D:O,10,FALSE)</f>
        <v>1.1599999999999999</v>
      </c>
      <c r="X161">
        <f t="shared" si="13"/>
        <v>3479.9999999999995</v>
      </c>
      <c r="Y161" s="18">
        <f>VLOOKUP(A161,Foglio1!D:K,7,FALSE)</f>
        <v>45467</v>
      </c>
    </row>
    <row r="162" spans="1:25" x14ac:dyDescent="0.25">
      <c r="A162" t="s">
        <v>37</v>
      </c>
      <c r="B162" t="s">
        <v>0</v>
      </c>
      <c r="C162" t="s">
        <v>0</v>
      </c>
      <c r="D162" t="s">
        <v>1</v>
      </c>
      <c r="E162" t="s">
        <v>2</v>
      </c>
      <c r="F162" t="s">
        <v>38</v>
      </c>
      <c r="G162" t="s">
        <v>5</v>
      </c>
      <c r="H162" s="2">
        <v>45076</v>
      </c>
      <c r="I162" t="s">
        <v>6</v>
      </c>
      <c r="J162" t="s">
        <v>7</v>
      </c>
      <c r="K162" s="3">
        <v>403.226</v>
      </c>
      <c r="L162" s="4">
        <v>2000</v>
      </c>
      <c r="M162" t="s">
        <v>5</v>
      </c>
      <c r="N162" t="s">
        <v>5</v>
      </c>
      <c r="O162" t="s">
        <v>5</v>
      </c>
      <c r="P162" t="s">
        <v>208</v>
      </c>
      <c r="Q162" t="s">
        <v>17</v>
      </c>
      <c r="R162" t="s">
        <v>10</v>
      </c>
      <c r="S162" t="s">
        <v>5</v>
      </c>
      <c r="T162" s="5">
        <v>1608.87</v>
      </c>
      <c r="U162" t="s">
        <v>11</v>
      </c>
      <c r="V162">
        <f t="shared" si="12"/>
        <v>0.8044349999999999</v>
      </c>
      <c r="W162">
        <f>VLOOKUP(A162,Foglio1!D:O,10,FALSE)</f>
        <v>1.1599999999999999</v>
      </c>
      <c r="X162">
        <f t="shared" si="13"/>
        <v>2320</v>
      </c>
      <c r="Y162" s="18">
        <f>VLOOKUP(A162,Foglio1!D:K,7,FALSE)</f>
        <v>45467</v>
      </c>
    </row>
    <row r="163" spans="1:25" x14ac:dyDescent="0.25">
      <c r="A163" t="s">
        <v>140</v>
      </c>
      <c r="B163" t="s">
        <v>0</v>
      </c>
      <c r="C163" t="s">
        <v>0</v>
      </c>
      <c r="D163" t="s">
        <v>1</v>
      </c>
      <c r="E163" t="s">
        <v>2</v>
      </c>
      <c r="F163" t="s">
        <v>141</v>
      </c>
      <c r="G163" t="s">
        <v>5</v>
      </c>
      <c r="H163" s="2">
        <v>45076</v>
      </c>
      <c r="I163" t="s">
        <v>6</v>
      </c>
      <c r="J163" t="s">
        <v>7</v>
      </c>
      <c r="K163" s="3">
        <v>92.738</v>
      </c>
      <c r="L163" s="4">
        <v>1060</v>
      </c>
      <c r="M163" t="s">
        <v>5</v>
      </c>
      <c r="N163" t="s">
        <v>5</v>
      </c>
      <c r="O163" t="s">
        <v>5</v>
      </c>
      <c r="P163" t="s">
        <v>208</v>
      </c>
      <c r="Q163" t="s">
        <v>20</v>
      </c>
      <c r="R163" t="s">
        <v>10</v>
      </c>
      <c r="S163" t="s">
        <v>5</v>
      </c>
      <c r="T163" s="5">
        <v>1007.13</v>
      </c>
      <c r="U163" t="s">
        <v>11</v>
      </c>
      <c r="V163">
        <f t="shared" si="12"/>
        <v>0.95012264150943393</v>
      </c>
      <c r="W163">
        <f>VLOOKUP(A163,Foglio1!D:O,10,FALSE)</f>
        <v>1.22</v>
      </c>
      <c r="X163">
        <f t="shared" si="13"/>
        <v>1293.2</v>
      </c>
      <c r="Y163" s="18">
        <f>VLOOKUP(A163,Foglio1!D:K,7,FALSE)</f>
        <v>45467</v>
      </c>
    </row>
    <row r="164" spans="1:25" x14ac:dyDescent="0.25">
      <c r="A164" t="s">
        <v>72</v>
      </c>
      <c r="B164" t="s">
        <v>0</v>
      </c>
      <c r="C164" t="s">
        <v>0</v>
      </c>
      <c r="D164" t="s">
        <v>1</v>
      </c>
      <c r="E164" t="s">
        <v>2</v>
      </c>
      <c r="F164" t="s">
        <v>73</v>
      </c>
      <c r="G164" t="s">
        <v>5</v>
      </c>
      <c r="H164" s="2">
        <v>45063</v>
      </c>
      <c r="I164" t="s">
        <v>6</v>
      </c>
      <c r="J164" t="s">
        <v>7</v>
      </c>
      <c r="K164" s="4">
        <v>80</v>
      </c>
      <c r="L164" s="4">
        <v>12</v>
      </c>
      <c r="M164" t="s">
        <v>5</v>
      </c>
      <c r="N164" t="s">
        <v>5</v>
      </c>
      <c r="O164" t="s">
        <v>5</v>
      </c>
      <c r="P164" t="s">
        <v>209</v>
      </c>
      <c r="Q164" t="s">
        <v>9</v>
      </c>
      <c r="R164" t="s">
        <v>75</v>
      </c>
      <c r="S164" t="s">
        <v>5</v>
      </c>
      <c r="T164" s="5">
        <v>92</v>
      </c>
      <c r="U164" t="s">
        <v>11</v>
      </c>
      <c r="V164">
        <f t="shared" si="12"/>
        <v>7.666666666666667</v>
      </c>
      <c r="W164">
        <f>VLOOKUP(A164,Foglio1!D:O,10,FALSE)</f>
        <v>5.95</v>
      </c>
      <c r="X164">
        <f t="shared" si="13"/>
        <v>71.400000000000006</v>
      </c>
      <c r="Y164" s="18">
        <f>VLOOKUP(A164,Foglio1!D:K,7,FALSE)</f>
        <v>45505</v>
      </c>
    </row>
    <row r="165" spans="1:25" x14ac:dyDescent="0.25">
      <c r="A165" t="s">
        <v>91</v>
      </c>
      <c r="B165" t="s">
        <v>0</v>
      </c>
      <c r="C165" t="s">
        <v>0</v>
      </c>
      <c r="D165" t="s">
        <v>1</v>
      </c>
      <c r="E165" t="s">
        <v>2</v>
      </c>
      <c r="F165" t="s">
        <v>92</v>
      </c>
      <c r="G165" t="s">
        <v>5</v>
      </c>
      <c r="H165" s="2">
        <v>45058</v>
      </c>
      <c r="I165" t="s">
        <v>6</v>
      </c>
      <c r="J165" t="s">
        <v>7</v>
      </c>
      <c r="K165" s="3">
        <v>5.1589999999999998</v>
      </c>
      <c r="L165" s="4">
        <v>34</v>
      </c>
      <c r="M165" t="s">
        <v>5</v>
      </c>
      <c r="N165" t="s">
        <v>5</v>
      </c>
      <c r="O165" t="s">
        <v>5</v>
      </c>
      <c r="P165" t="s">
        <v>210</v>
      </c>
      <c r="Q165" t="s">
        <v>14</v>
      </c>
      <c r="R165" t="s">
        <v>90</v>
      </c>
      <c r="S165" t="s">
        <v>5</v>
      </c>
      <c r="T165" s="5">
        <v>35.03</v>
      </c>
      <c r="U165" t="s">
        <v>11</v>
      </c>
      <c r="V165">
        <f t="shared" si="12"/>
        <v>1.0302941176470588</v>
      </c>
      <c r="W165">
        <f>VLOOKUP(A165,Foglio1!D:O,10,FALSE)</f>
        <v>1.56</v>
      </c>
      <c r="X165">
        <f t="shared" si="13"/>
        <v>53.04</v>
      </c>
      <c r="Y165" s="18">
        <f>VLOOKUP(A165,Foglio1!D:K,7,FALSE)</f>
        <v>45352</v>
      </c>
    </row>
    <row r="166" spans="1:25" x14ac:dyDescent="0.25">
      <c r="A166" t="s">
        <v>87</v>
      </c>
      <c r="B166" t="s">
        <v>0</v>
      </c>
      <c r="C166" t="s">
        <v>0</v>
      </c>
      <c r="D166" t="s">
        <v>1</v>
      </c>
      <c r="E166" t="s">
        <v>2</v>
      </c>
      <c r="F166" t="s">
        <v>88</v>
      </c>
      <c r="G166" t="s">
        <v>5</v>
      </c>
      <c r="H166" s="2">
        <v>45058</v>
      </c>
      <c r="I166" t="s">
        <v>6</v>
      </c>
      <c r="J166" t="s">
        <v>83</v>
      </c>
      <c r="K166" s="3">
        <v>182.749</v>
      </c>
      <c r="L166" s="4">
        <v>625</v>
      </c>
      <c r="M166" t="s">
        <v>5</v>
      </c>
      <c r="N166" t="s">
        <v>5</v>
      </c>
      <c r="O166" t="s">
        <v>5</v>
      </c>
      <c r="P166" t="s">
        <v>210</v>
      </c>
      <c r="Q166" t="s">
        <v>9</v>
      </c>
      <c r="R166" t="s">
        <v>90</v>
      </c>
      <c r="S166" t="s">
        <v>5</v>
      </c>
      <c r="T166" s="5">
        <f t="shared" ref="T166:T170" si="14">X166</f>
        <v>3631.2499999999995</v>
      </c>
      <c r="U166" t="s">
        <v>11</v>
      </c>
      <c r="V166">
        <f t="shared" ref="V166:V170" si="15">W166</f>
        <v>5.81</v>
      </c>
      <c r="W166">
        <f>VLOOKUP(A166,Foglio1!D:O,10,FALSE)</f>
        <v>5.81</v>
      </c>
      <c r="X166">
        <f t="shared" si="13"/>
        <v>3631.2499999999995</v>
      </c>
      <c r="Y166" s="18">
        <f>VLOOKUP(A166,Foglio1!D:K,7,FALSE)</f>
        <v>45499</v>
      </c>
    </row>
    <row r="167" spans="1:25" x14ac:dyDescent="0.25">
      <c r="A167" t="s">
        <v>135</v>
      </c>
      <c r="B167" t="s">
        <v>0</v>
      </c>
      <c r="C167" t="s">
        <v>0</v>
      </c>
      <c r="D167" t="s">
        <v>1</v>
      </c>
      <c r="E167" t="s">
        <v>2</v>
      </c>
      <c r="F167" t="s">
        <v>136</v>
      </c>
      <c r="G167" t="s">
        <v>5</v>
      </c>
      <c r="H167" s="2">
        <v>45057</v>
      </c>
      <c r="I167" t="s">
        <v>6</v>
      </c>
      <c r="J167" t="s">
        <v>7</v>
      </c>
      <c r="K167" s="3">
        <v>65.866</v>
      </c>
      <c r="L167" s="4">
        <v>1015</v>
      </c>
      <c r="M167" t="s">
        <v>5</v>
      </c>
      <c r="N167" t="s">
        <v>5</v>
      </c>
      <c r="O167" t="s">
        <v>5</v>
      </c>
      <c r="P167" t="s">
        <v>211</v>
      </c>
      <c r="Q167" t="s">
        <v>9</v>
      </c>
      <c r="R167" t="s">
        <v>10</v>
      </c>
      <c r="S167" t="s">
        <v>5</v>
      </c>
      <c r="T167" s="5">
        <f t="shared" si="14"/>
        <v>1025.1500000000001</v>
      </c>
      <c r="U167" t="s">
        <v>11</v>
      </c>
      <c r="V167">
        <f t="shared" si="15"/>
        <v>1.01</v>
      </c>
      <c r="W167">
        <f>VLOOKUP(A167,Foglio1!D:O,10,FALSE)</f>
        <v>1.01</v>
      </c>
      <c r="X167">
        <f t="shared" si="13"/>
        <v>1025.1500000000001</v>
      </c>
      <c r="Y167" s="18">
        <f>VLOOKUP(A167,Foglio1!D:K,7,FALSE)</f>
        <v>45467</v>
      </c>
    </row>
    <row r="168" spans="1:25" x14ac:dyDescent="0.25">
      <c r="A168" t="s">
        <v>135</v>
      </c>
      <c r="B168" t="s">
        <v>0</v>
      </c>
      <c r="C168" t="s">
        <v>0</v>
      </c>
      <c r="D168" t="s">
        <v>1</v>
      </c>
      <c r="E168" t="s">
        <v>2</v>
      </c>
      <c r="F168" t="s">
        <v>136</v>
      </c>
      <c r="G168" t="s">
        <v>5</v>
      </c>
      <c r="H168" s="2">
        <v>45057</v>
      </c>
      <c r="I168" t="s">
        <v>6</v>
      </c>
      <c r="J168" t="s">
        <v>7</v>
      </c>
      <c r="K168" s="3">
        <v>65.866</v>
      </c>
      <c r="L168" s="4">
        <v>1015</v>
      </c>
      <c r="M168" t="s">
        <v>5</v>
      </c>
      <c r="N168" t="s">
        <v>5</v>
      </c>
      <c r="O168" t="s">
        <v>5</v>
      </c>
      <c r="P168" t="s">
        <v>211</v>
      </c>
      <c r="Q168" t="s">
        <v>14</v>
      </c>
      <c r="R168" t="s">
        <v>10</v>
      </c>
      <c r="S168" t="s">
        <v>5</v>
      </c>
      <c r="T168" s="5">
        <f t="shared" si="14"/>
        <v>1025.1500000000001</v>
      </c>
      <c r="U168" t="s">
        <v>11</v>
      </c>
      <c r="V168">
        <f t="shared" si="15"/>
        <v>1.01</v>
      </c>
      <c r="W168">
        <f>VLOOKUP(A168,Foglio1!D:O,10,FALSE)</f>
        <v>1.01</v>
      </c>
      <c r="X168">
        <f t="shared" si="13"/>
        <v>1025.1500000000001</v>
      </c>
      <c r="Y168" s="18">
        <f>VLOOKUP(A168,Foglio1!D:K,7,FALSE)</f>
        <v>45467</v>
      </c>
    </row>
    <row r="169" spans="1:25" x14ac:dyDescent="0.25">
      <c r="A169" t="s">
        <v>135</v>
      </c>
      <c r="B169" t="s">
        <v>0</v>
      </c>
      <c r="C169" t="s">
        <v>0</v>
      </c>
      <c r="D169" t="s">
        <v>1</v>
      </c>
      <c r="E169" t="s">
        <v>2</v>
      </c>
      <c r="F169" t="s">
        <v>136</v>
      </c>
      <c r="G169" t="s">
        <v>5</v>
      </c>
      <c r="H169" s="2">
        <v>45057</v>
      </c>
      <c r="I169" t="s">
        <v>6</v>
      </c>
      <c r="J169" t="s">
        <v>7</v>
      </c>
      <c r="K169" s="3">
        <v>65.866</v>
      </c>
      <c r="L169" s="4">
        <v>1015</v>
      </c>
      <c r="M169" t="s">
        <v>5</v>
      </c>
      <c r="N169" t="s">
        <v>5</v>
      </c>
      <c r="O169" t="s">
        <v>5</v>
      </c>
      <c r="P169" t="s">
        <v>211</v>
      </c>
      <c r="Q169" t="s">
        <v>17</v>
      </c>
      <c r="R169" t="s">
        <v>10</v>
      </c>
      <c r="S169" t="s">
        <v>5</v>
      </c>
      <c r="T169" s="5">
        <f t="shared" si="14"/>
        <v>1025.1500000000001</v>
      </c>
      <c r="U169" t="s">
        <v>11</v>
      </c>
      <c r="V169">
        <f t="shared" si="15"/>
        <v>1.01</v>
      </c>
      <c r="W169">
        <f>VLOOKUP(A169,Foglio1!D:O,10,FALSE)</f>
        <v>1.01</v>
      </c>
      <c r="X169">
        <f t="shared" si="13"/>
        <v>1025.1500000000001</v>
      </c>
      <c r="Y169" s="18">
        <f>VLOOKUP(A169,Foglio1!D:K,7,FALSE)</f>
        <v>45467</v>
      </c>
    </row>
    <row r="170" spans="1:25" x14ac:dyDescent="0.25">
      <c r="A170" t="s">
        <v>135</v>
      </c>
      <c r="B170" t="s">
        <v>0</v>
      </c>
      <c r="C170" t="s">
        <v>0</v>
      </c>
      <c r="D170" t="s">
        <v>1</v>
      </c>
      <c r="E170" t="s">
        <v>2</v>
      </c>
      <c r="F170" t="s">
        <v>136</v>
      </c>
      <c r="G170" t="s">
        <v>5</v>
      </c>
      <c r="H170" s="2">
        <v>45057</v>
      </c>
      <c r="I170" t="s">
        <v>6</v>
      </c>
      <c r="J170" t="s">
        <v>7</v>
      </c>
      <c r="K170" s="3">
        <v>33.094999999999999</v>
      </c>
      <c r="L170" s="4">
        <v>510</v>
      </c>
      <c r="M170" t="s">
        <v>5</v>
      </c>
      <c r="N170" t="s">
        <v>5</v>
      </c>
      <c r="O170" t="s">
        <v>5</v>
      </c>
      <c r="P170" t="s">
        <v>211</v>
      </c>
      <c r="Q170" t="s">
        <v>20</v>
      </c>
      <c r="R170" t="s">
        <v>10</v>
      </c>
      <c r="S170" t="s">
        <v>5</v>
      </c>
      <c r="T170" s="5">
        <f t="shared" si="14"/>
        <v>515.1</v>
      </c>
      <c r="U170" t="s">
        <v>11</v>
      </c>
      <c r="V170">
        <f t="shared" si="15"/>
        <v>1.01</v>
      </c>
      <c r="W170">
        <f>VLOOKUP(A170,Foglio1!D:O,10,FALSE)</f>
        <v>1.01</v>
      </c>
      <c r="X170">
        <f t="shared" si="13"/>
        <v>515.1</v>
      </c>
      <c r="Y170" s="18">
        <f>VLOOKUP(A170,Foglio1!D:K,7,FALSE)</f>
        <v>45467</v>
      </c>
    </row>
    <row r="171" spans="1:25" x14ac:dyDescent="0.25">
      <c r="A171" t="s">
        <v>25</v>
      </c>
      <c r="B171" t="s">
        <v>0</v>
      </c>
      <c r="C171" t="s">
        <v>0</v>
      </c>
      <c r="D171" t="s">
        <v>1</v>
      </c>
      <c r="E171" t="s">
        <v>2</v>
      </c>
      <c r="F171" t="s">
        <v>26</v>
      </c>
      <c r="G171" t="s">
        <v>5</v>
      </c>
      <c r="H171" s="2">
        <v>45056</v>
      </c>
      <c r="I171" t="s">
        <v>6</v>
      </c>
      <c r="J171" t="s">
        <v>7</v>
      </c>
      <c r="K171" s="3">
        <v>53.802</v>
      </c>
      <c r="L171" s="4">
        <v>474</v>
      </c>
      <c r="M171" t="s">
        <v>5</v>
      </c>
      <c r="N171" t="s">
        <v>5</v>
      </c>
      <c r="O171" t="s">
        <v>5</v>
      </c>
      <c r="P171" t="s">
        <v>212</v>
      </c>
      <c r="Q171" t="s">
        <v>9</v>
      </c>
      <c r="R171" t="s">
        <v>10</v>
      </c>
      <c r="S171" t="s">
        <v>5</v>
      </c>
      <c r="T171" s="5">
        <v>381.46</v>
      </c>
      <c r="U171" t="s">
        <v>11</v>
      </c>
      <c r="V171">
        <f t="shared" si="12"/>
        <v>0.80476793248945144</v>
      </c>
      <c r="W171">
        <f>VLOOKUP(A171,Foglio1!D:O,10,FALSE)</f>
        <v>1.21</v>
      </c>
      <c r="X171">
        <f t="shared" si="13"/>
        <v>573.54</v>
      </c>
      <c r="Y171" s="18">
        <f>VLOOKUP(A171,Foglio1!D:K,7,FALSE)</f>
        <v>45467</v>
      </c>
    </row>
    <row r="172" spans="1:25" x14ac:dyDescent="0.25">
      <c r="A172" t="s">
        <v>140</v>
      </c>
      <c r="B172" t="s">
        <v>0</v>
      </c>
      <c r="C172" t="s">
        <v>0</v>
      </c>
      <c r="D172" t="s">
        <v>1</v>
      </c>
      <c r="E172" t="s">
        <v>2</v>
      </c>
      <c r="F172" t="s">
        <v>141</v>
      </c>
      <c r="G172" t="s">
        <v>5</v>
      </c>
      <c r="H172" s="2">
        <v>45056</v>
      </c>
      <c r="I172" t="s">
        <v>6</v>
      </c>
      <c r="J172" t="s">
        <v>7</v>
      </c>
      <c r="K172" s="3">
        <v>90.114000000000004</v>
      </c>
      <c r="L172" s="4">
        <v>1030</v>
      </c>
      <c r="M172" t="s">
        <v>5</v>
      </c>
      <c r="N172" t="s">
        <v>5</v>
      </c>
      <c r="O172" t="s">
        <v>5</v>
      </c>
      <c r="P172" t="s">
        <v>212</v>
      </c>
      <c r="Q172" t="s">
        <v>14</v>
      </c>
      <c r="R172" t="s">
        <v>10</v>
      </c>
      <c r="S172" t="s">
        <v>5</v>
      </c>
      <c r="T172" s="5">
        <v>978.64</v>
      </c>
      <c r="U172" t="s">
        <v>11</v>
      </c>
      <c r="V172">
        <f t="shared" si="12"/>
        <v>0.95013592233009703</v>
      </c>
      <c r="W172">
        <f>VLOOKUP(A172,Foglio1!D:O,10,FALSE)</f>
        <v>1.22</v>
      </c>
      <c r="X172">
        <f t="shared" si="13"/>
        <v>1256.5999999999999</v>
      </c>
      <c r="Y172" s="18">
        <f>VLOOKUP(A172,Foglio1!D:K,7,FALSE)</f>
        <v>45467</v>
      </c>
    </row>
    <row r="173" spans="1:25" x14ac:dyDescent="0.25">
      <c r="A173" t="s">
        <v>116</v>
      </c>
      <c r="B173" t="s">
        <v>0</v>
      </c>
      <c r="C173" t="s">
        <v>0</v>
      </c>
      <c r="D173" t="s">
        <v>1</v>
      </c>
      <c r="E173" t="s">
        <v>2</v>
      </c>
      <c r="F173" t="s">
        <v>117</v>
      </c>
      <c r="G173" t="s">
        <v>5</v>
      </c>
      <c r="H173" s="2">
        <v>45055</v>
      </c>
      <c r="I173" t="s">
        <v>6</v>
      </c>
      <c r="J173" t="s">
        <v>7</v>
      </c>
      <c r="K173" s="3">
        <v>34.470999999999997</v>
      </c>
      <c r="L173" s="4">
        <v>394</v>
      </c>
      <c r="M173" t="s">
        <v>5</v>
      </c>
      <c r="N173" t="s">
        <v>5</v>
      </c>
      <c r="O173" t="s">
        <v>5</v>
      </c>
      <c r="P173" t="s">
        <v>213</v>
      </c>
      <c r="Q173" t="s">
        <v>9</v>
      </c>
      <c r="R173" t="s">
        <v>90</v>
      </c>
      <c r="S173" t="s">
        <v>5</v>
      </c>
      <c r="T173" s="5">
        <v>41.37</v>
      </c>
      <c r="U173" t="s">
        <v>11</v>
      </c>
      <c r="V173">
        <f t="shared" si="12"/>
        <v>0.105</v>
      </c>
      <c r="W173">
        <f>VLOOKUP(A173,Foglio1!D:O,10,FALSE)</f>
        <v>1.65</v>
      </c>
      <c r="X173">
        <f t="shared" si="13"/>
        <v>650.09999999999991</v>
      </c>
      <c r="Y173" s="18">
        <f>VLOOKUP(A173,Foglio1!D:K,7,FALSE)</f>
        <v>45170</v>
      </c>
    </row>
    <row r="174" spans="1:25" x14ac:dyDescent="0.25">
      <c r="A174" t="s">
        <v>94</v>
      </c>
      <c r="B174" t="s">
        <v>0</v>
      </c>
      <c r="C174" t="s">
        <v>0</v>
      </c>
      <c r="D174" t="s">
        <v>1</v>
      </c>
      <c r="E174" t="s">
        <v>2</v>
      </c>
      <c r="F174" t="s">
        <v>95</v>
      </c>
      <c r="G174" t="s">
        <v>5</v>
      </c>
      <c r="H174" s="2">
        <v>45055</v>
      </c>
      <c r="I174" t="s">
        <v>6</v>
      </c>
      <c r="J174" t="s">
        <v>7</v>
      </c>
      <c r="K174" s="3">
        <v>23.896000000000001</v>
      </c>
      <c r="L174" s="4">
        <v>92</v>
      </c>
      <c r="M174" t="s">
        <v>5</v>
      </c>
      <c r="N174" t="s">
        <v>5</v>
      </c>
      <c r="O174" t="s">
        <v>5</v>
      </c>
      <c r="P174" t="s">
        <v>213</v>
      </c>
      <c r="Q174" t="s">
        <v>14</v>
      </c>
      <c r="R174" t="s">
        <v>90</v>
      </c>
      <c r="S174" t="s">
        <v>5</v>
      </c>
      <c r="T174" s="5">
        <v>70.73</v>
      </c>
      <c r="U174" t="s">
        <v>11</v>
      </c>
      <c r="V174">
        <f t="shared" si="12"/>
        <v>0.76880434782608698</v>
      </c>
      <c r="W174">
        <f>VLOOKUP(A174,Foglio1!D:O,10,FALSE)</f>
        <v>1.1200000000000001</v>
      </c>
      <c r="X174">
        <f t="shared" si="13"/>
        <v>103.04</v>
      </c>
      <c r="Y174" s="18">
        <f>VLOOKUP(A174,Foglio1!D:K,7,FALSE)</f>
        <v>45352</v>
      </c>
    </row>
    <row r="175" spans="1:25" x14ac:dyDescent="0.25">
      <c r="A175" t="s">
        <v>186</v>
      </c>
      <c r="B175" t="s">
        <v>0</v>
      </c>
      <c r="C175" t="s">
        <v>0</v>
      </c>
      <c r="D175" t="s">
        <v>1</v>
      </c>
      <c r="E175" t="s">
        <v>2</v>
      </c>
      <c r="F175" t="s">
        <v>187</v>
      </c>
      <c r="G175" t="s">
        <v>5</v>
      </c>
      <c r="H175" s="2">
        <v>45055</v>
      </c>
      <c r="I175" t="s">
        <v>6</v>
      </c>
      <c r="J175" t="s">
        <v>7</v>
      </c>
      <c r="K175" s="3">
        <v>112.57599999999999</v>
      </c>
      <c r="L175" s="4">
        <v>1110</v>
      </c>
      <c r="M175" t="s">
        <v>5</v>
      </c>
      <c r="N175" t="s">
        <v>5</v>
      </c>
      <c r="O175" t="s">
        <v>5</v>
      </c>
      <c r="P175" t="s">
        <v>213</v>
      </c>
      <c r="Q175" t="s">
        <v>31</v>
      </c>
      <c r="R175" t="s">
        <v>90</v>
      </c>
      <c r="S175" t="s">
        <v>5</v>
      </c>
      <c r="T175" s="5">
        <v>765.52</v>
      </c>
      <c r="U175" t="s">
        <v>11</v>
      </c>
      <c r="V175">
        <f t="shared" si="12"/>
        <v>0.68965765765765763</v>
      </c>
      <c r="W175">
        <f>VLOOKUP(A175,Foglio1!D:O,10,FALSE)</f>
        <v>1.1200000000000001</v>
      </c>
      <c r="X175">
        <f t="shared" si="13"/>
        <v>1243.2</v>
      </c>
      <c r="Y175" s="18">
        <f>VLOOKUP(A175,Foglio1!D:K,7,FALSE)</f>
        <v>45352</v>
      </c>
    </row>
    <row r="176" spans="1:25" x14ac:dyDescent="0.25">
      <c r="A176" t="s">
        <v>96</v>
      </c>
      <c r="B176" t="s">
        <v>0</v>
      </c>
      <c r="C176" t="s">
        <v>0</v>
      </c>
      <c r="D176" t="s">
        <v>1</v>
      </c>
      <c r="E176" t="s">
        <v>2</v>
      </c>
      <c r="F176" t="s">
        <v>97</v>
      </c>
      <c r="G176" t="s">
        <v>5</v>
      </c>
      <c r="H176" s="2">
        <v>45055</v>
      </c>
      <c r="I176" t="s">
        <v>6</v>
      </c>
      <c r="J176" t="s">
        <v>7</v>
      </c>
      <c r="K176" s="3">
        <v>12.179</v>
      </c>
      <c r="L176" s="4">
        <v>152</v>
      </c>
      <c r="M176" t="s">
        <v>5</v>
      </c>
      <c r="N176" t="s">
        <v>5</v>
      </c>
      <c r="O176" t="s">
        <v>5</v>
      </c>
      <c r="P176" t="s">
        <v>213</v>
      </c>
      <c r="Q176" t="s">
        <v>17</v>
      </c>
      <c r="R176" t="s">
        <v>90</v>
      </c>
      <c r="S176" t="s">
        <v>5</v>
      </c>
      <c r="T176" s="5">
        <v>114</v>
      </c>
      <c r="U176" t="s">
        <v>11</v>
      </c>
      <c r="V176">
        <f t="shared" si="12"/>
        <v>0.75</v>
      </c>
      <c r="W176">
        <f>VLOOKUP(A176,Foglio1!D:O,10,FALSE)</f>
        <v>1.4</v>
      </c>
      <c r="X176">
        <f t="shared" si="13"/>
        <v>212.79999999999998</v>
      </c>
      <c r="Y176" s="18">
        <f>VLOOKUP(A176,Foglio1!D:K,7,FALSE)</f>
        <v>45261</v>
      </c>
    </row>
    <row r="177" spans="1:25" x14ac:dyDescent="0.25">
      <c r="A177" t="s">
        <v>98</v>
      </c>
      <c r="B177" t="s">
        <v>0</v>
      </c>
      <c r="C177" t="s">
        <v>0</v>
      </c>
      <c r="D177" t="s">
        <v>1</v>
      </c>
      <c r="E177" t="s">
        <v>2</v>
      </c>
      <c r="F177" t="s">
        <v>99</v>
      </c>
      <c r="G177" t="s">
        <v>5</v>
      </c>
      <c r="H177" s="2">
        <v>45055</v>
      </c>
      <c r="I177" t="s">
        <v>6</v>
      </c>
      <c r="J177" t="s">
        <v>7</v>
      </c>
      <c r="K177" s="3">
        <v>30.94</v>
      </c>
      <c r="L177" s="4">
        <v>1073</v>
      </c>
      <c r="M177" t="s">
        <v>5</v>
      </c>
      <c r="N177" t="s">
        <v>5</v>
      </c>
      <c r="O177" t="s">
        <v>5</v>
      </c>
      <c r="P177" t="s">
        <v>213</v>
      </c>
      <c r="Q177" t="s">
        <v>34</v>
      </c>
      <c r="R177" t="s">
        <v>90</v>
      </c>
      <c r="S177" t="s">
        <v>5</v>
      </c>
      <c r="T177" s="5">
        <v>944.29</v>
      </c>
      <c r="U177" t="s">
        <v>11</v>
      </c>
      <c r="V177">
        <f t="shared" si="12"/>
        <v>0.88004659832246035</v>
      </c>
      <c r="W177">
        <f>VLOOKUP(A177,Foglio1!D:O,10,FALSE)</f>
        <v>1.31</v>
      </c>
      <c r="X177">
        <f t="shared" si="13"/>
        <v>1405.63</v>
      </c>
      <c r="Y177" s="18">
        <f>VLOOKUP(A177,Foglio1!D:K,7,FALSE)</f>
        <v>45170</v>
      </c>
    </row>
    <row r="178" spans="1:25" x14ac:dyDescent="0.25">
      <c r="A178" t="s">
        <v>87</v>
      </c>
      <c r="B178" t="s">
        <v>0</v>
      </c>
      <c r="C178" t="s">
        <v>0</v>
      </c>
      <c r="D178" t="s">
        <v>1</v>
      </c>
      <c r="E178" t="s">
        <v>2</v>
      </c>
      <c r="F178" t="s">
        <v>88</v>
      </c>
      <c r="G178" t="s">
        <v>5</v>
      </c>
      <c r="H178" s="2">
        <v>45055</v>
      </c>
      <c r="I178" t="s">
        <v>6</v>
      </c>
      <c r="J178" t="s">
        <v>83</v>
      </c>
      <c r="K178" s="3">
        <v>177.48500000000001</v>
      </c>
      <c r="L178" s="4">
        <v>607</v>
      </c>
      <c r="M178" t="s">
        <v>5</v>
      </c>
      <c r="N178" t="s">
        <v>5</v>
      </c>
      <c r="O178" t="s">
        <v>5</v>
      </c>
      <c r="P178" t="s">
        <v>213</v>
      </c>
      <c r="Q178" t="s">
        <v>20</v>
      </c>
      <c r="R178" t="s">
        <v>90</v>
      </c>
      <c r="S178" t="s">
        <v>5</v>
      </c>
      <c r="T178" s="5">
        <f>X178</f>
        <v>3526.6699999999996</v>
      </c>
      <c r="U178" t="s">
        <v>11</v>
      </c>
      <c r="V178">
        <f>W178</f>
        <v>5.81</v>
      </c>
      <c r="W178">
        <f>VLOOKUP(A178,Foglio1!D:O,10,FALSE)</f>
        <v>5.81</v>
      </c>
      <c r="X178">
        <f t="shared" si="13"/>
        <v>3526.6699999999996</v>
      </c>
      <c r="Y178" s="18">
        <f>VLOOKUP(A178,Foglio1!D:K,7,FALSE)</f>
        <v>45499</v>
      </c>
    </row>
    <row r="179" spans="1:25" x14ac:dyDescent="0.25">
      <c r="A179" t="s">
        <v>214</v>
      </c>
      <c r="B179" t="s">
        <v>0</v>
      </c>
      <c r="C179" t="s">
        <v>0</v>
      </c>
      <c r="D179" t="s">
        <v>1</v>
      </c>
      <c r="E179" t="s">
        <v>2</v>
      </c>
      <c r="F179" t="s">
        <v>215</v>
      </c>
      <c r="G179" t="s">
        <v>5</v>
      </c>
      <c r="H179" s="2">
        <v>45051</v>
      </c>
      <c r="I179" t="s">
        <v>6</v>
      </c>
      <c r="J179" t="s">
        <v>7</v>
      </c>
      <c r="K179" s="3">
        <v>11.765000000000001</v>
      </c>
      <c r="L179" s="4">
        <v>8</v>
      </c>
      <c r="M179" t="s">
        <v>5</v>
      </c>
      <c r="N179" t="s">
        <v>5</v>
      </c>
      <c r="O179" t="s">
        <v>5</v>
      </c>
      <c r="P179" t="s">
        <v>216</v>
      </c>
      <c r="Q179" t="s">
        <v>9</v>
      </c>
      <c r="R179" t="s">
        <v>10</v>
      </c>
      <c r="S179" t="s">
        <v>5</v>
      </c>
      <c r="T179" s="5">
        <v>8.1199999999999992</v>
      </c>
      <c r="U179" t="s">
        <v>11</v>
      </c>
      <c r="V179">
        <f t="shared" si="12"/>
        <v>1.0149999999999999</v>
      </c>
      <c r="W179">
        <f>VLOOKUP(A179,Foglio1!D:O,10,FALSE)</f>
        <v>1.29</v>
      </c>
      <c r="X179">
        <f t="shared" si="13"/>
        <v>10.32</v>
      </c>
      <c r="Y179" s="18">
        <f>VLOOKUP(A179,Foglio1!D:K,7,FALSE)</f>
        <v>45467</v>
      </c>
    </row>
    <row r="180" spans="1:25" x14ac:dyDescent="0.25">
      <c r="A180" t="s">
        <v>160</v>
      </c>
      <c r="B180" t="s">
        <v>0</v>
      </c>
      <c r="C180" t="s">
        <v>0</v>
      </c>
      <c r="D180" t="s">
        <v>1</v>
      </c>
      <c r="E180" t="s">
        <v>2</v>
      </c>
      <c r="F180" t="s">
        <v>161</v>
      </c>
      <c r="G180" t="s">
        <v>5</v>
      </c>
      <c r="H180" s="2">
        <v>45051</v>
      </c>
      <c r="I180" t="s">
        <v>6</v>
      </c>
      <c r="J180" t="s">
        <v>7</v>
      </c>
      <c r="K180" s="3">
        <v>11.224</v>
      </c>
      <c r="L180" s="4">
        <v>11</v>
      </c>
      <c r="M180" t="s">
        <v>5</v>
      </c>
      <c r="N180" t="s">
        <v>5</v>
      </c>
      <c r="O180" t="s">
        <v>5</v>
      </c>
      <c r="P180" t="s">
        <v>217</v>
      </c>
      <c r="Q180" t="s">
        <v>167</v>
      </c>
      <c r="R180" t="s">
        <v>10</v>
      </c>
      <c r="S180" t="s">
        <v>5</v>
      </c>
      <c r="T180" s="5">
        <v>10.1</v>
      </c>
      <c r="U180" t="s">
        <v>11</v>
      </c>
      <c r="V180">
        <f t="shared" si="12"/>
        <v>0.9181818181818181</v>
      </c>
      <c r="W180">
        <f>VLOOKUP(A180,Foglio1!D:O,10,FALSE)</f>
        <v>1.24</v>
      </c>
      <c r="X180">
        <f t="shared" si="13"/>
        <v>13.64</v>
      </c>
      <c r="Y180" s="18">
        <f>VLOOKUP(A180,Foglio1!D:K,7,FALSE)</f>
        <v>45467</v>
      </c>
    </row>
    <row r="181" spans="1:25" x14ac:dyDescent="0.25">
      <c r="A181" t="s">
        <v>28</v>
      </c>
      <c r="B181" t="s">
        <v>0</v>
      </c>
      <c r="C181" t="s">
        <v>0</v>
      </c>
      <c r="D181" t="s">
        <v>1</v>
      </c>
      <c r="E181" t="s">
        <v>2</v>
      </c>
      <c r="F181" t="s">
        <v>29</v>
      </c>
      <c r="G181" t="s">
        <v>5</v>
      </c>
      <c r="H181" s="2">
        <v>45051</v>
      </c>
      <c r="I181" t="s">
        <v>6</v>
      </c>
      <c r="J181" t="s">
        <v>7</v>
      </c>
      <c r="K181" s="3">
        <v>11.278</v>
      </c>
      <c r="L181" s="4">
        <v>15</v>
      </c>
      <c r="M181" t="s">
        <v>5</v>
      </c>
      <c r="N181" t="s">
        <v>5</v>
      </c>
      <c r="O181" t="s">
        <v>5</v>
      </c>
      <c r="P181" t="s">
        <v>217</v>
      </c>
      <c r="Q181" t="s">
        <v>61</v>
      </c>
      <c r="R181" t="s">
        <v>10</v>
      </c>
      <c r="S181" t="s">
        <v>5</v>
      </c>
      <c r="T181" s="5">
        <v>13.98</v>
      </c>
      <c r="U181" t="s">
        <v>11</v>
      </c>
      <c r="V181">
        <f t="shared" si="12"/>
        <v>0.93200000000000005</v>
      </c>
      <c r="W181">
        <f>VLOOKUP(A181,Foglio1!D:O,10,FALSE)</f>
        <v>1.22</v>
      </c>
      <c r="X181">
        <f t="shared" si="13"/>
        <v>18.3</v>
      </c>
      <c r="Y181" s="18">
        <f>VLOOKUP(A181,Foglio1!D:K,7,FALSE)</f>
        <v>45467</v>
      </c>
    </row>
    <row r="182" spans="1:25" x14ac:dyDescent="0.25">
      <c r="A182" t="s">
        <v>28</v>
      </c>
      <c r="B182" t="s">
        <v>0</v>
      </c>
      <c r="C182" t="s">
        <v>0</v>
      </c>
      <c r="D182" t="s">
        <v>1</v>
      </c>
      <c r="E182" t="s">
        <v>2</v>
      </c>
      <c r="F182" t="s">
        <v>29</v>
      </c>
      <c r="G182" t="s">
        <v>5</v>
      </c>
      <c r="H182" s="2">
        <v>45051</v>
      </c>
      <c r="I182" t="s">
        <v>6</v>
      </c>
      <c r="J182" t="s">
        <v>7</v>
      </c>
      <c r="K182" s="3">
        <v>18.797000000000001</v>
      </c>
      <c r="L182" s="4">
        <v>25</v>
      </c>
      <c r="M182" t="s">
        <v>5</v>
      </c>
      <c r="N182" t="s">
        <v>5</v>
      </c>
      <c r="O182" t="s">
        <v>5</v>
      </c>
      <c r="P182" t="s">
        <v>217</v>
      </c>
      <c r="Q182" t="s">
        <v>64</v>
      </c>
      <c r="R182" t="s">
        <v>10</v>
      </c>
      <c r="S182" t="s">
        <v>5</v>
      </c>
      <c r="T182" s="5">
        <v>23.31</v>
      </c>
      <c r="U182" t="s">
        <v>11</v>
      </c>
      <c r="V182">
        <f t="shared" si="12"/>
        <v>0.9323999999999999</v>
      </c>
      <c r="W182">
        <f>VLOOKUP(A182,Foglio1!D:O,10,FALSE)</f>
        <v>1.22</v>
      </c>
      <c r="X182">
        <f t="shared" si="13"/>
        <v>30.5</v>
      </c>
      <c r="Y182" s="18">
        <f>VLOOKUP(A182,Foglio1!D:K,7,FALSE)</f>
        <v>45467</v>
      </c>
    </row>
    <row r="183" spans="1:25" x14ac:dyDescent="0.25">
      <c r="A183" t="s">
        <v>35</v>
      </c>
      <c r="B183" t="s">
        <v>0</v>
      </c>
      <c r="C183" t="s">
        <v>0</v>
      </c>
      <c r="D183" t="s">
        <v>1</v>
      </c>
      <c r="E183" t="s">
        <v>2</v>
      </c>
      <c r="F183" t="s">
        <v>36</v>
      </c>
      <c r="G183" t="s">
        <v>5</v>
      </c>
      <c r="H183" s="2">
        <v>45051</v>
      </c>
      <c r="I183" t="s">
        <v>6</v>
      </c>
      <c r="J183" t="s">
        <v>7</v>
      </c>
      <c r="K183" s="3">
        <v>107.295</v>
      </c>
      <c r="L183" s="4">
        <v>353</v>
      </c>
      <c r="M183" t="s">
        <v>5</v>
      </c>
      <c r="N183" t="s">
        <v>5</v>
      </c>
      <c r="O183" t="s">
        <v>5</v>
      </c>
      <c r="P183" t="s">
        <v>217</v>
      </c>
      <c r="Q183" t="s">
        <v>17</v>
      </c>
      <c r="R183" t="s">
        <v>10</v>
      </c>
      <c r="S183" t="s">
        <v>5</v>
      </c>
      <c r="T183" s="5">
        <v>287.55</v>
      </c>
      <c r="U183" t="s">
        <v>11</v>
      </c>
      <c r="V183">
        <f t="shared" si="12"/>
        <v>0.81458923512747883</v>
      </c>
      <c r="W183">
        <f>VLOOKUP(A183,Foglio1!D:O,10,FALSE)</f>
        <v>1.1599999999999999</v>
      </c>
      <c r="X183">
        <f t="shared" si="13"/>
        <v>409.47999999999996</v>
      </c>
      <c r="Y183" s="18">
        <f>VLOOKUP(A183,Foglio1!D:K,7,FALSE)</f>
        <v>45467</v>
      </c>
    </row>
    <row r="184" spans="1:25" x14ac:dyDescent="0.25">
      <c r="A184" t="s">
        <v>35</v>
      </c>
      <c r="B184" t="s">
        <v>0</v>
      </c>
      <c r="C184" t="s">
        <v>0</v>
      </c>
      <c r="D184" t="s">
        <v>1</v>
      </c>
      <c r="E184" t="s">
        <v>2</v>
      </c>
      <c r="F184" t="s">
        <v>36</v>
      </c>
      <c r="G184" t="s">
        <v>5</v>
      </c>
      <c r="H184" s="2">
        <v>45051</v>
      </c>
      <c r="I184" t="s">
        <v>6</v>
      </c>
      <c r="J184" t="s">
        <v>7</v>
      </c>
      <c r="K184" s="3">
        <v>310.02999999999997</v>
      </c>
      <c r="L184" s="4">
        <v>1020</v>
      </c>
      <c r="M184" t="s">
        <v>5</v>
      </c>
      <c r="N184" t="s">
        <v>5</v>
      </c>
      <c r="O184" t="s">
        <v>5</v>
      </c>
      <c r="P184" t="s">
        <v>217</v>
      </c>
      <c r="Q184" t="s">
        <v>68</v>
      </c>
      <c r="R184" t="s">
        <v>10</v>
      </c>
      <c r="S184" t="s">
        <v>5</v>
      </c>
      <c r="T184" s="5">
        <v>830.88</v>
      </c>
      <c r="U184" t="s">
        <v>11</v>
      </c>
      <c r="V184">
        <f t="shared" si="12"/>
        <v>0.81458823529411761</v>
      </c>
      <c r="W184">
        <f>VLOOKUP(A184,Foglio1!D:O,10,FALSE)</f>
        <v>1.1599999999999999</v>
      </c>
      <c r="X184">
        <f t="shared" si="13"/>
        <v>1183.1999999999998</v>
      </c>
      <c r="Y184" s="18">
        <f>VLOOKUP(A184,Foglio1!D:K,7,FALSE)</f>
        <v>45467</v>
      </c>
    </row>
    <row r="185" spans="1:25" x14ac:dyDescent="0.25">
      <c r="A185" t="s">
        <v>55</v>
      </c>
      <c r="B185" t="s">
        <v>0</v>
      </c>
      <c r="C185" t="s">
        <v>0</v>
      </c>
      <c r="D185" t="s">
        <v>1</v>
      </c>
      <c r="E185" t="s">
        <v>2</v>
      </c>
      <c r="F185" t="s">
        <v>56</v>
      </c>
      <c r="G185" t="s">
        <v>5</v>
      </c>
      <c r="H185" s="2">
        <v>45051</v>
      </c>
      <c r="I185" t="s">
        <v>6</v>
      </c>
      <c r="J185" t="s">
        <v>7</v>
      </c>
      <c r="K185" s="3">
        <v>100.765</v>
      </c>
      <c r="L185" s="4">
        <v>395</v>
      </c>
      <c r="M185" t="s">
        <v>5</v>
      </c>
      <c r="N185" t="s">
        <v>5</v>
      </c>
      <c r="O185" t="s">
        <v>5</v>
      </c>
      <c r="P185" t="s">
        <v>217</v>
      </c>
      <c r="Q185" t="s">
        <v>58</v>
      </c>
      <c r="R185" t="s">
        <v>10</v>
      </c>
      <c r="S185" t="s">
        <v>5</v>
      </c>
      <c r="T185" s="5">
        <v>363.76</v>
      </c>
      <c r="U185" t="s">
        <v>11</v>
      </c>
      <c r="V185">
        <f t="shared" si="12"/>
        <v>0.92091139240506326</v>
      </c>
      <c r="W185">
        <f>VLOOKUP(A185,Foglio1!D:O,10,FALSE)</f>
        <v>1.1599999999999999</v>
      </c>
      <c r="X185">
        <f t="shared" si="13"/>
        <v>458.2</v>
      </c>
      <c r="Y185" s="18">
        <f>VLOOKUP(A185,Foglio1!D:K,7,FALSE)</f>
        <v>45467</v>
      </c>
    </row>
    <row r="186" spans="1:25" x14ac:dyDescent="0.25">
      <c r="A186" t="s">
        <v>37</v>
      </c>
      <c r="B186" t="s">
        <v>0</v>
      </c>
      <c r="C186" t="s">
        <v>0</v>
      </c>
      <c r="D186" t="s">
        <v>1</v>
      </c>
      <c r="E186" t="s">
        <v>2</v>
      </c>
      <c r="F186" t="s">
        <v>38</v>
      </c>
      <c r="G186" t="s">
        <v>5</v>
      </c>
      <c r="H186" s="2">
        <v>45051</v>
      </c>
      <c r="I186" t="s">
        <v>6</v>
      </c>
      <c r="J186" t="s">
        <v>7</v>
      </c>
      <c r="K186" s="3">
        <v>177.01599999999999</v>
      </c>
      <c r="L186" s="4">
        <v>878</v>
      </c>
      <c r="M186" t="s">
        <v>5</v>
      </c>
      <c r="N186" t="s">
        <v>5</v>
      </c>
      <c r="O186" t="s">
        <v>5</v>
      </c>
      <c r="P186" t="s">
        <v>217</v>
      </c>
      <c r="Q186" t="s">
        <v>163</v>
      </c>
      <c r="R186" t="s">
        <v>10</v>
      </c>
      <c r="S186" t="s">
        <v>5</v>
      </c>
      <c r="T186" s="5">
        <v>706.29</v>
      </c>
      <c r="U186" t="s">
        <v>11</v>
      </c>
      <c r="V186">
        <f t="shared" si="12"/>
        <v>0.80443052391799541</v>
      </c>
      <c r="W186">
        <f>VLOOKUP(A186,Foglio1!D:O,10,FALSE)</f>
        <v>1.1599999999999999</v>
      </c>
      <c r="X186">
        <f t="shared" si="13"/>
        <v>1018.4799999999999</v>
      </c>
      <c r="Y186" s="18">
        <f>VLOOKUP(A186,Foglio1!D:K,7,FALSE)</f>
        <v>45467</v>
      </c>
    </row>
    <row r="187" spans="1:25" x14ac:dyDescent="0.25">
      <c r="A187" t="s">
        <v>37</v>
      </c>
      <c r="B187" t="s">
        <v>0</v>
      </c>
      <c r="C187" t="s">
        <v>0</v>
      </c>
      <c r="D187" t="s">
        <v>1</v>
      </c>
      <c r="E187" t="s">
        <v>2</v>
      </c>
      <c r="F187" t="s">
        <v>38</v>
      </c>
      <c r="G187" t="s">
        <v>5</v>
      </c>
      <c r="H187" s="2">
        <v>45051</v>
      </c>
      <c r="I187" t="s">
        <v>6</v>
      </c>
      <c r="J187" t="s">
        <v>7</v>
      </c>
      <c r="K187" s="3">
        <v>231.85499999999999</v>
      </c>
      <c r="L187" s="4">
        <v>1150</v>
      </c>
      <c r="M187" t="s">
        <v>5</v>
      </c>
      <c r="N187" t="s">
        <v>5</v>
      </c>
      <c r="O187" t="s">
        <v>5</v>
      </c>
      <c r="P187" t="s">
        <v>217</v>
      </c>
      <c r="Q187" t="s">
        <v>159</v>
      </c>
      <c r="R187" t="s">
        <v>10</v>
      </c>
      <c r="S187" t="s">
        <v>5</v>
      </c>
      <c r="T187" s="5">
        <v>925.1</v>
      </c>
      <c r="U187" t="s">
        <v>11</v>
      </c>
      <c r="V187">
        <f t="shared" si="12"/>
        <v>0.80443478260869572</v>
      </c>
      <c r="W187">
        <f>VLOOKUP(A187,Foglio1!D:O,10,FALSE)</f>
        <v>1.1599999999999999</v>
      </c>
      <c r="X187">
        <f t="shared" si="13"/>
        <v>1334</v>
      </c>
      <c r="Y187" s="18">
        <f>VLOOKUP(A187,Foglio1!D:K,7,FALSE)</f>
        <v>45467</v>
      </c>
    </row>
    <row r="188" spans="1:25" x14ac:dyDescent="0.25">
      <c r="A188" t="s">
        <v>199</v>
      </c>
      <c r="B188" t="s">
        <v>0</v>
      </c>
      <c r="C188" t="s">
        <v>0</v>
      </c>
      <c r="D188" t="s">
        <v>1</v>
      </c>
      <c r="E188" t="s">
        <v>2</v>
      </c>
      <c r="F188" t="s">
        <v>200</v>
      </c>
      <c r="G188" t="s">
        <v>5</v>
      </c>
      <c r="H188" s="2">
        <v>45051</v>
      </c>
      <c r="I188" t="s">
        <v>6</v>
      </c>
      <c r="J188" t="s">
        <v>7</v>
      </c>
      <c r="K188" s="3">
        <v>104.575</v>
      </c>
      <c r="L188" s="4">
        <v>640</v>
      </c>
      <c r="M188" t="s">
        <v>5</v>
      </c>
      <c r="N188" t="s">
        <v>5</v>
      </c>
      <c r="O188" t="s">
        <v>5</v>
      </c>
      <c r="P188" t="s">
        <v>217</v>
      </c>
      <c r="Q188" t="s">
        <v>67</v>
      </c>
      <c r="R188" t="s">
        <v>10</v>
      </c>
      <c r="S188" t="s">
        <v>5</v>
      </c>
      <c r="T188" s="5">
        <v>515.54999999999995</v>
      </c>
      <c r="U188" t="s">
        <v>11</v>
      </c>
      <c r="V188">
        <f t="shared" si="12"/>
        <v>0.80554687499999988</v>
      </c>
      <c r="W188">
        <f>VLOOKUP(A188,Foglio1!D:O,10,FALSE)</f>
        <v>1.21</v>
      </c>
      <c r="X188">
        <f t="shared" si="13"/>
        <v>774.4</v>
      </c>
      <c r="Y188" s="18">
        <f>VLOOKUP(A188,Foglio1!D:K,7,FALSE)</f>
        <v>45467</v>
      </c>
    </row>
    <row r="189" spans="1:25" x14ac:dyDescent="0.25">
      <c r="A189" t="s">
        <v>39</v>
      </c>
      <c r="B189" t="s">
        <v>0</v>
      </c>
      <c r="C189" t="s">
        <v>0</v>
      </c>
      <c r="D189" t="s">
        <v>1</v>
      </c>
      <c r="E189" t="s">
        <v>2</v>
      </c>
      <c r="F189" t="s">
        <v>40</v>
      </c>
      <c r="G189" t="s">
        <v>5</v>
      </c>
      <c r="H189" s="2">
        <v>45051</v>
      </c>
      <c r="I189" t="s">
        <v>6</v>
      </c>
      <c r="J189" t="s">
        <v>7</v>
      </c>
      <c r="K189" s="3">
        <v>143.678</v>
      </c>
      <c r="L189" s="4">
        <v>1000</v>
      </c>
      <c r="M189" t="s">
        <v>5</v>
      </c>
      <c r="N189" t="s">
        <v>5</v>
      </c>
      <c r="O189" t="s">
        <v>5</v>
      </c>
      <c r="P189" t="s">
        <v>218</v>
      </c>
      <c r="Q189" t="s">
        <v>9</v>
      </c>
      <c r="R189" t="s">
        <v>10</v>
      </c>
      <c r="S189" t="s">
        <v>5</v>
      </c>
      <c r="T189" s="5">
        <v>804.6</v>
      </c>
      <c r="U189" t="s">
        <v>11</v>
      </c>
      <c r="V189">
        <f t="shared" si="12"/>
        <v>0.80459999999999998</v>
      </c>
      <c r="W189">
        <f>VLOOKUP(A189,Foglio1!D:O,10,FALSE)</f>
        <v>1.1599999999999999</v>
      </c>
      <c r="X189">
        <f t="shared" si="13"/>
        <v>1160</v>
      </c>
      <c r="Y189" s="18">
        <f>VLOOKUP(A189,Foglio1!D:K,7,FALSE)</f>
        <v>45467</v>
      </c>
    </row>
    <row r="190" spans="1:25" x14ac:dyDescent="0.25">
      <c r="A190" t="s">
        <v>140</v>
      </c>
      <c r="B190" t="s">
        <v>0</v>
      </c>
      <c r="C190" t="s">
        <v>0</v>
      </c>
      <c r="D190" t="s">
        <v>1</v>
      </c>
      <c r="E190" t="s">
        <v>2</v>
      </c>
      <c r="F190" t="s">
        <v>141</v>
      </c>
      <c r="G190" t="s">
        <v>5</v>
      </c>
      <c r="H190" s="2">
        <v>45051</v>
      </c>
      <c r="I190" t="s">
        <v>6</v>
      </c>
      <c r="J190" t="s">
        <v>7</v>
      </c>
      <c r="K190" s="3">
        <v>89.239000000000004</v>
      </c>
      <c r="L190" s="4">
        <v>1020</v>
      </c>
      <c r="M190" t="s">
        <v>5</v>
      </c>
      <c r="N190" t="s">
        <v>5</v>
      </c>
      <c r="O190" t="s">
        <v>5</v>
      </c>
      <c r="P190" t="s">
        <v>217</v>
      </c>
      <c r="Q190" t="s">
        <v>57</v>
      </c>
      <c r="R190" t="s">
        <v>10</v>
      </c>
      <c r="S190" t="s">
        <v>5</v>
      </c>
      <c r="T190" s="5">
        <v>969.14</v>
      </c>
      <c r="U190" t="s">
        <v>11</v>
      </c>
      <c r="V190">
        <f t="shared" si="12"/>
        <v>0.95013725490196077</v>
      </c>
      <c r="W190">
        <f>VLOOKUP(A190,Foglio1!D:O,10,FALSE)</f>
        <v>1.22</v>
      </c>
      <c r="X190">
        <f t="shared" si="13"/>
        <v>1244.3999999999999</v>
      </c>
      <c r="Y190" s="18">
        <f>VLOOKUP(A190,Foglio1!D:K,7,FALSE)</f>
        <v>45467</v>
      </c>
    </row>
    <row r="191" spans="1:25" x14ac:dyDescent="0.25">
      <c r="A191" t="s">
        <v>41</v>
      </c>
      <c r="B191" t="s">
        <v>0</v>
      </c>
      <c r="C191" t="s">
        <v>0</v>
      </c>
      <c r="D191" t="s">
        <v>1</v>
      </c>
      <c r="E191" t="s">
        <v>2</v>
      </c>
      <c r="F191" t="s">
        <v>42</v>
      </c>
      <c r="G191" t="s">
        <v>5</v>
      </c>
      <c r="H191" s="2">
        <v>45051</v>
      </c>
      <c r="I191" t="s">
        <v>6</v>
      </c>
      <c r="J191" t="s">
        <v>7</v>
      </c>
      <c r="K191" s="4">
        <v>60</v>
      </c>
      <c r="L191" s="4">
        <v>1020</v>
      </c>
      <c r="M191" t="s">
        <v>5</v>
      </c>
      <c r="N191" t="s">
        <v>5</v>
      </c>
      <c r="O191" t="s">
        <v>5</v>
      </c>
      <c r="P191" t="s">
        <v>217</v>
      </c>
      <c r="Q191" t="s">
        <v>168</v>
      </c>
      <c r="R191" t="s">
        <v>10</v>
      </c>
      <c r="S191" t="s">
        <v>5</v>
      </c>
      <c r="T191" s="5">
        <v>903</v>
      </c>
      <c r="U191" t="s">
        <v>11</v>
      </c>
      <c r="V191">
        <f t="shared" si="12"/>
        <v>0.88529411764705879</v>
      </c>
      <c r="W191">
        <f>VLOOKUP(A191,Foglio1!D:O,10,FALSE)</f>
        <v>1.24</v>
      </c>
      <c r="X191">
        <f t="shared" si="13"/>
        <v>1264.8</v>
      </c>
      <c r="Y191" s="18">
        <f>VLOOKUP(A191,Foglio1!D:K,7,FALSE)</f>
        <v>45467</v>
      </c>
    </row>
    <row r="192" spans="1:25" x14ac:dyDescent="0.25">
      <c r="A192" t="s">
        <v>48</v>
      </c>
      <c r="B192" t="s">
        <v>0</v>
      </c>
      <c r="C192" t="s">
        <v>0</v>
      </c>
      <c r="D192" t="s">
        <v>1</v>
      </c>
      <c r="E192" t="s">
        <v>2</v>
      </c>
      <c r="F192" t="s">
        <v>49</v>
      </c>
      <c r="G192" t="s">
        <v>5</v>
      </c>
      <c r="H192" s="2">
        <v>45051</v>
      </c>
      <c r="I192" t="s">
        <v>6</v>
      </c>
      <c r="J192" t="s">
        <v>7</v>
      </c>
      <c r="K192" s="3">
        <v>20.661000000000001</v>
      </c>
      <c r="L192" s="4">
        <v>425</v>
      </c>
      <c r="M192" t="s">
        <v>5</v>
      </c>
      <c r="N192" t="s">
        <v>5</v>
      </c>
      <c r="O192" t="s">
        <v>5</v>
      </c>
      <c r="P192" t="s">
        <v>217</v>
      </c>
      <c r="Q192" t="s">
        <v>9</v>
      </c>
      <c r="R192" t="s">
        <v>10</v>
      </c>
      <c r="S192" t="s">
        <v>5</v>
      </c>
      <c r="T192" s="5">
        <v>376.03</v>
      </c>
      <c r="U192" t="s">
        <v>11</v>
      </c>
      <c r="V192">
        <f t="shared" si="12"/>
        <v>0.88477647058823528</v>
      </c>
      <c r="W192">
        <f>VLOOKUP(A192,Foglio1!D:O,10,FALSE)</f>
        <v>1.29</v>
      </c>
      <c r="X192">
        <f t="shared" si="13"/>
        <v>548.25</v>
      </c>
      <c r="Y192" s="18">
        <f>VLOOKUP(A192,Foglio1!D:K,7,FALSE)</f>
        <v>45467</v>
      </c>
    </row>
    <row r="193" spans="1:25" x14ac:dyDescent="0.25">
      <c r="A193" t="s">
        <v>114</v>
      </c>
      <c r="B193" t="s">
        <v>0</v>
      </c>
      <c r="C193" t="s">
        <v>0</v>
      </c>
      <c r="D193" t="s">
        <v>1</v>
      </c>
      <c r="E193" t="s">
        <v>2</v>
      </c>
      <c r="F193" t="s">
        <v>115</v>
      </c>
      <c r="G193" t="s">
        <v>5</v>
      </c>
      <c r="H193" s="2">
        <v>45051</v>
      </c>
      <c r="I193" t="s">
        <v>6</v>
      </c>
      <c r="J193" t="s">
        <v>7</v>
      </c>
      <c r="K193" s="3">
        <v>32.484000000000002</v>
      </c>
      <c r="L193" s="4">
        <v>102</v>
      </c>
      <c r="M193" t="s">
        <v>5</v>
      </c>
      <c r="N193" t="s">
        <v>5</v>
      </c>
      <c r="O193" t="s">
        <v>5</v>
      </c>
      <c r="P193" t="s">
        <v>217</v>
      </c>
      <c r="Q193" t="s">
        <v>34</v>
      </c>
      <c r="R193" t="s">
        <v>10</v>
      </c>
      <c r="S193" t="s">
        <v>5</v>
      </c>
      <c r="T193" s="5">
        <v>85.76</v>
      </c>
      <c r="U193" t="s">
        <v>11</v>
      </c>
      <c r="V193">
        <f t="shared" si="12"/>
        <v>0.84078431372549023</v>
      </c>
      <c r="W193">
        <f>VLOOKUP(A193,Foglio1!D:O,10,FALSE)</f>
        <v>1.24</v>
      </c>
      <c r="X193">
        <f t="shared" si="13"/>
        <v>126.48</v>
      </c>
      <c r="Y193" s="18">
        <f>VLOOKUP(A193,Foglio1!D:K,7,FALSE)</f>
        <v>45467</v>
      </c>
    </row>
    <row r="194" spans="1:25" x14ac:dyDescent="0.25">
      <c r="A194" t="s">
        <v>62</v>
      </c>
      <c r="B194" t="s">
        <v>0</v>
      </c>
      <c r="C194" t="s">
        <v>0</v>
      </c>
      <c r="D194" t="s">
        <v>1</v>
      </c>
      <c r="E194" t="s">
        <v>2</v>
      </c>
      <c r="F194" t="s">
        <v>63</v>
      </c>
      <c r="G194" t="s">
        <v>5</v>
      </c>
      <c r="H194" s="2">
        <v>45051</v>
      </c>
      <c r="I194" t="s">
        <v>6</v>
      </c>
      <c r="J194" t="s">
        <v>7</v>
      </c>
      <c r="K194" s="3">
        <v>41.988999999999997</v>
      </c>
      <c r="L194" s="4">
        <v>206</v>
      </c>
      <c r="M194" t="s">
        <v>5</v>
      </c>
      <c r="N194" t="s">
        <v>5</v>
      </c>
      <c r="O194" t="s">
        <v>5</v>
      </c>
      <c r="P194" t="s">
        <v>217</v>
      </c>
      <c r="Q194" t="s">
        <v>20</v>
      </c>
      <c r="R194" t="s">
        <v>10</v>
      </c>
      <c r="S194" t="s">
        <v>5</v>
      </c>
      <c r="T194" s="5">
        <v>170.9</v>
      </c>
      <c r="U194" t="s">
        <v>11</v>
      </c>
      <c r="V194">
        <f t="shared" ref="V194:V255" si="16">T194/L194</f>
        <v>0.82961165048543695</v>
      </c>
      <c r="W194">
        <f>VLOOKUP(A194,Foglio1!D:O,10,FALSE)</f>
        <v>1.23</v>
      </c>
      <c r="X194">
        <f t="shared" ref="X194:X257" si="17">W194*L194</f>
        <v>253.38</v>
      </c>
      <c r="Y194" s="18">
        <f>VLOOKUP(A194,Foglio1!D:K,7,FALSE)</f>
        <v>45467</v>
      </c>
    </row>
    <row r="195" spans="1:25" x14ac:dyDescent="0.25">
      <c r="A195" t="s">
        <v>3</v>
      </c>
      <c r="B195" t="s">
        <v>0</v>
      </c>
      <c r="C195" t="s">
        <v>0</v>
      </c>
      <c r="D195" t="s">
        <v>1</v>
      </c>
      <c r="E195" t="s">
        <v>2</v>
      </c>
      <c r="F195" t="s">
        <v>4</v>
      </c>
      <c r="G195" t="s">
        <v>5</v>
      </c>
      <c r="H195" s="2">
        <v>45051</v>
      </c>
      <c r="I195" t="s">
        <v>6</v>
      </c>
      <c r="J195" t="s">
        <v>7</v>
      </c>
      <c r="K195" s="3">
        <v>29.747</v>
      </c>
      <c r="L195" s="4">
        <v>47</v>
      </c>
      <c r="M195" t="s">
        <v>5</v>
      </c>
      <c r="N195" t="s">
        <v>5</v>
      </c>
      <c r="O195" t="s">
        <v>5</v>
      </c>
      <c r="P195" t="s">
        <v>217</v>
      </c>
      <c r="Q195" t="s">
        <v>31</v>
      </c>
      <c r="R195" t="s">
        <v>10</v>
      </c>
      <c r="S195" t="s">
        <v>5</v>
      </c>
      <c r="T195" s="5">
        <v>35.4</v>
      </c>
      <c r="U195" t="s">
        <v>11</v>
      </c>
      <c r="V195">
        <f t="shared" si="16"/>
        <v>0.7531914893617021</v>
      </c>
      <c r="W195">
        <f>VLOOKUP(A195,Foglio1!D:O,10,FALSE)</f>
        <v>1.1499999999999999</v>
      </c>
      <c r="X195">
        <f t="shared" si="17"/>
        <v>54.05</v>
      </c>
      <c r="Y195" s="18">
        <f>VLOOKUP(A195,Foglio1!D:K,7,FALSE)</f>
        <v>45467</v>
      </c>
    </row>
    <row r="196" spans="1:25" x14ac:dyDescent="0.25">
      <c r="A196" t="s">
        <v>164</v>
      </c>
      <c r="B196" t="s">
        <v>0</v>
      </c>
      <c r="C196" t="s">
        <v>0</v>
      </c>
      <c r="D196" t="s">
        <v>1</v>
      </c>
      <c r="E196" t="s">
        <v>2</v>
      </c>
      <c r="F196" t="s">
        <v>165</v>
      </c>
      <c r="G196" t="s">
        <v>5</v>
      </c>
      <c r="H196" s="2">
        <v>45051</v>
      </c>
      <c r="I196" t="s">
        <v>6</v>
      </c>
      <c r="J196" t="s">
        <v>7</v>
      </c>
      <c r="K196" s="3">
        <v>32.793999999999997</v>
      </c>
      <c r="L196" s="4">
        <v>81</v>
      </c>
      <c r="M196" t="s">
        <v>5</v>
      </c>
      <c r="N196" t="s">
        <v>5</v>
      </c>
      <c r="O196" t="s">
        <v>5</v>
      </c>
      <c r="P196" t="s">
        <v>217</v>
      </c>
      <c r="Q196" t="s">
        <v>162</v>
      </c>
      <c r="R196" t="s">
        <v>10</v>
      </c>
      <c r="S196" t="s">
        <v>5</v>
      </c>
      <c r="T196" s="5">
        <v>68.87</v>
      </c>
      <c r="U196" t="s">
        <v>11</v>
      </c>
      <c r="V196">
        <f t="shared" si="16"/>
        <v>0.85024691358024695</v>
      </c>
      <c r="W196">
        <f>VLOOKUP(A196,Foglio1!D:O,10,FALSE)</f>
        <v>1.1399999999999999</v>
      </c>
      <c r="X196">
        <f t="shared" si="17"/>
        <v>92.339999999999989</v>
      </c>
      <c r="Y196" s="18">
        <f>VLOOKUP(A196,Foglio1!D:K,7,FALSE)</f>
        <v>45467</v>
      </c>
    </row>
    <row r="197" spans="1:25" x14ac:dyDescent="0.25">
      <c r="A197" t="s">
        <v>12</v>
      </c>
      <c r="B197" t="s">
        <v>0</v>
      </c>
      <c r="C197" t="s">
        <v>0</v>
      </c>
      <c r="D197" t="s">
        <v>1</v>
      </c>
      <c r="E197" t="s">
        <v>2</v>
      </c>
      <c r="F197" t="s">
        <v>13</v>
      </c>
      <c r="G197" t="s">
        <v>5</v>
      </c>
      <c r="H197" s="2">
        <v>45051</v>
      </c>
      <c r="I197" t="s">
        <v>6</v>
      </c>
      <c r="J197" t="s">
        <v>7</v>
      </c>
      <c r="K197" s="3">
        <v>81.039000000000001</v>
      </c>
      <c r="L197" s="4">
        <v>312</v>
      </c>
      <c r="M197" t="s">
        <v>5</v>
      </c>
      <c r="N197" t="s">
        <v>5</v>
      </c>
      <c r="O197" t="s">
        <v>5</v>
      </c>
      <c r="P197" t="s">
        <v>217</v>
      </c>
      <c r="Q197" t="s">
        <v>14</v>
      </c>
      <c r="R197" t="s">
        <v>10</v>
      </c>
      <c r="S197" t="s">
        <v>5</v>
      </c>
      <c r="T197" s="5">
        <v>227.72</v>
      </c>
      <c r="U197" t="s">
        <v>11</v>
      </c>
      <c r="V197">
        <f t="shared" si="16"/>
        <v>0.72987179487179488</v>
      </c>
      <c r="W197">
        <f>VLOOKUP(A197,Foglio1!D:O,10,FALSE)</f>
        <v>1.1299999999999999</v>
      </c>
      <c r="X197">
        <f t="shared" si="17"/>
        <v>352.55999999999995</v>
      </c>
      <c r="Y197" s="18">
        <f>VLOOKUP(A197,Foglio1!D:K,7,FALSE)</f>
        <v>45467</v>
      </c>
    </row>
    <row r="198" spans="1:25" x14ac:dyDescent="0.25">
      <c r="A198" t="s">
        <v>15</v>
      </c>
      <c r="B198" t="s">
        <v>0</v>
      </c>
      <c r="C198" t="s">
        <v>0</v>
      </c>
      <c r="D198" t="s">
        <v>1</v>
      </c>
      <c r="E198" t="s">
        <v>2</v>
      </c>
      <c r="F198" t="s">
        <v>16</v>
      </c>
      <c r="G198" t="s">
        <v>5</v>
      </c>
      <c r="H198" s="2">
        <v>45051</v>
      </c>
      <c r="I198" t="s">
        <v>6</v>
      </c>
      <c r="J198" t="s">
        <v>7</v>
      </c>
      <c r="K198" s="3">
        <v>62.703000000000003</v>
      </c>
      <c r="L198" s="4">
        <v>348</v>
      </c>
      <c r="M198" t="s">
        <v>5</v>
      </c>
      <c r="N198" t="s">
        <v>5</v>
      </c>
      <c r="O198" t="s">
        <v>5</v>
      </c>
      <c r="P198" t="s">
        <v>217</v>
      </c>
      <c r="Q198" t="s">
        <v>69</v>
      </c>
      <c r="R198" t="s">
        <v>10</v>
      </c>
      <c r="S198" t="s">
        <v>5</v>
      </c>
      <c r="T198" s="5">
        <v>292.2</v>
      </c>
      <c r="U198" t="s">
        <v>11</v>
      </c>
      <c r="V198">
        <f t="shared" si="16"/>
        <v>0.83965517241379306</v>
      </c>
      <c r="W198">
        <f>VLOOKUP(A198,Foglio1!D:O,10,FALSE)</f>
        <v>1.1299999999999999</v>
      </c>
      <c r="X198">
        <f t="shared" si="17"/>
        <v>393.23999999999995</v>
      </c>
      <c r="Y198" s="18">
        <f>VLOOKUP(A198,Foglio1!D:K,7,FALSE)</f>
        <v>45467</v>
      </c>
    </row>
    <row r="199" spans="1:25" x14ac:dyDescent="0.25">
      <c r="A199" t="s">
        <v>219</v>
      </c>
      <c r="B199" t="s">
        <v>0</v>
      </c>
      <c r="C199" t="s">
        <v>0</v>
      </c>
      <c r="D199" t="s">
        <v>1</v>
      </c>
      <c r="E199" t="s">
        <v>2</v>
      </c>
      <c r="F199" t="s">
        <v>220</v>
      </c>
      <c r="G199" t="s">
        <v>5</v>
      </c>
      <c r="H199" s="2">
        <v>45051</v>
      </c>
      <c r="I199" t="s">
        <v>6</v>
      </c>
      <c r="J199" t="s">
        <v>7</v>
      </c>
      <c r="K199" s="3">
        <v>50.491</v>
      </c>
      <c r="L199" s="4">
        <v>360</v>
      </c>
      <c r="M199" t="s">
        <v>5</v>
      </c>
      <c r="N199" t="s">
        <v>5</v>
      </c>
      <c r="O199" t="s">
        <v>5</v>
      </c>
      <c r="P199" t="s">
        <v>217</v>
      </c>
      <c r="Q199" t="s">
        <v>171</v>
      </c>
      <c r="R199" t="s">
        <v>10</v>
      </c>
      <c r="S199" t="s">
        <v>5</v>
      </c>
      <c r="T199" s="5">
        <v>309.51</v>
      </c>
      <c r="U199" t="s">
        <v>11</v>
      </c>
      <c r="V199">
        <f t="shared" si="16"/>
        <v>0.85975000000000001</v>
      </c>
      <c r="W199">
        <f>VLOOKUP(A199,Foglio1!D:O,10,FALSE)</f>
        <v>1.1499999999999999</v>
      </c>
      <c r="X199">
        <f t="shared" si="17"/>
        <v>413.99999999999994</v>
      </c>
      <c r="Y199" s="18">
        <f>VLOOKUP(A199,Foglio1!D:K,7,FALSE)</f>
        <v>45467</v>
      </c>
    </row>
    <row r="200" spans="1:25" x14ac:dyDescent="0.25">
      <c r="A200" t="s">
        <v>219</v>
      </c>
      <c r="B200" t="s">
        <v>0</v>
      </c>
      <c r="C200" t="s">
        <v>0</v>
      </c>
      <c r="D200" t="s">
        <v>1</v>
      </c>
      <c r="E200" t="s">
        <v>2</v>
      </c>
      <c r="F200" t="s">
        <v>220</v>
      </c>
      <c r="G200" t="s">
        <v>5</v>
      </c>
      <c r="H200" s="2">
        <v>45051</v>
      </c>
      <c r="I200" t="s">
        <v>6</v>
      </c>
      <c r="J200" t="s">
        <v>7</v>
      </c>
      <c r="K200" s="3">
        <v>23.843</v>
      </c>
      <c r="L200" s="4">
        <v>170</v>
      </c>
      <c r="M200" t="s">
        <v>5</v>
      </c>
      <c r="N200" t="s">
        <v>5</v>
      </c>
      <c r="O200" t="s">
        <v>5</v>
      </c>
      <c r="P200" t="s">
        <v>217</v>
      </c>
      <c r="Q200" t="s">
        <v>166</v>
      </c>
      <c r="R200" t="s">
        <v>10</v>
      </c>
      <c r="S200" t="s">
        <v>5</v>
      </c>
      <c r="T200" s="5">
        <v>146.16</v>
      </c>
      <c r="U200" t="s">
        <v>11</v>
      </c>
      <c r="V200">
        <f t="shared" si="16"/>
        <v>0.85976470588235288</v>
      </c>
      <c r="W200">
        <f>VLOOKUP(A200,Foglio1!D:O,10,FALSE)</f>
        <v>1.1499999999999999</v>
      </c>
      <c r="X200">
        <f t="shared" si="17"/>
        <v>195.49999999999997</v>
      </c>
      <c r="Y200" s="18">
        <f>VLOOKUP(A200,Foglio1!D:K,7,FALSE)</f>
        <v>45467</v>
      </c>
    </row>
    <row r="201" spans="1:25" x14ac:dyDescent="0.25">
      <c r="A201" t="s">
        <v>186</v>
      </c>
      <c r="B201" t="s">
        <v>0</v>
      </c>
      <c r="C201" t="s">
        <v>0</v>
      </c>
      <c r="D201" t="s">
        <v>1</v>
      </c>
      <c r="E201" t="s">
        <v>2</v>
      </c>
      <c r="F201" t="s">
        <v>187</v>
      </c>
      <c r="G201" t="s">
        <v>5</v>
      </c>
      <c r="H201" s="2">
        <v>45037</v>
      </c>
      <c r="I201" t="s">
        <v>6</v>
      </c>
      <c r="J201" t="s">
        <v>7</v>
      </c>
      <c r="K201" s="3">
        <v>106.288</v>
      </c>
      <c r="L201" s="4">
        <v>1048</v>
      </c>
      <c r="M201" t="s">
        <v>5</v>
      </c>
      <c r="N201" t="s">
        <v>5</v>
      </c>
      <c r="O201" t="s">
        <v>5</v>
      </c>
      <c r="P201" t="s">
        <v>221</v>
      </c>
      <c r="Q201" t="s">
        <v>14</v>
      </c>
      <c r="R201" t="s">
        <v>90</v>
      </c>
      <c r="S201" t="s">
        <v>5</v>
      </c>
      <c r="T201" s="5">
        <v>722.76</v>
      </c>
      <c r="U201" t="s">
        <v>11</v>
      </c>
      <c r="V201">
        <f t="shared" si="16"/>
        <v>0.68965648854961836</v>
      </c>
      <c r="W201">
        <f>VLOOKUP(A201,Foglio1!D:O,10,FALSE)</f>
        <v>1.1200000000000001</v>
      </c>
      <c r="X201">
        <f t="shared" si="17"/>
        <v>1173.7600000000002</v>
      </c>
      <c r="Y201" s="18">
        <f>VLOOKUP(A201,Foglio1!D:K,7,FALSE)</f>
        <v>45352</v>
      </c>
    </row>
    <row r="202" spans="1:25" x14ac:dyDescent="0.25">
      <c r="A202" t="s">
        <v>87</v>
      </c>
      <c r="B202" t="s">
        <v>0</v>
      </c>
      <c r="C202" t="s">
        <v>0</v>
      </c>
      <c r="D202" t="s">
        <v>1</v>
      </c>
      <c r="E202" t="s">
        <v>2</v>
      </c>
      <c r="F202" t="s">
        <v>88</v>
      </c>
      <c r="G202" t="s">
        <v>5</v>
      </c>
      <c r="H202" s="2">
        <v>45037</v>
      </c>
      <c r="I202" t="s">
        <v>6</v>
      </c>
      <c r="J202" t="s">
        <v>83</v>
      </c>
      <c r="K202" s="3">
        <v>176.90100000000001</v>
      </c>
      <c r="L202" s="4">
        <v>605</v>
      </c>
      <c r="M202" t="s">
        <v>5</v>
      </c>
      <c r="N202" t="s">
        <v>5</v>
      </c>
      <c r="O202" t="s">
        <v>5</v>
      </c>
      <c r="P202" t="s">
        <v>221</v>
      </c>
      <c r="Q202" t="s">
        <v>17</v>
      </c>
      <c r="R202" t="s">
        <v>90</v>
      </c>
      <c r="S202" t="s">
        <v>5</v>
      </c>
      <c r="T202" s="5">
        <f>X202</f>
        <v>3515.0499999999997</v>
      </c>
      <c r="U202" t="s">
        <v>11</v>
      </c>
      <c r="V202">
        <f>W202</f>
        <v>5.81</v>
      </c>
      <c r="W202">
        <f>VLOOKUP(A202,Foglio1!D:O,10,FALSE)</f>
        <v>5.81</v>
      </c>
      <c r="X202">
        <f t="shared" si="17"/>
        <v>3515.0499999999997</v>
      </c>
      <c r="Y202" s="18">
        <f>VLOOKUP(A202,Foglio1!D:K,7,FALSE)</f>
        <v>45499</v>
      </c>
    </row>
    <row r="203" spans="1:25" x14ac:dyDescent="0.25">
      <c r="A203" t="s">
        <v>123</v>
      </c>
      <c r="B203" t="s">
        <v>0</v>
      </c>
      <c r="C203" t="s">
        <v>0</v>
      </c>
      <c r="D203" t="s">
        <v>1</v>
      </c>
      <c r="E203" t="s">
        <v>2</v>
      </c>
      <c r="F203" t="s">
        <v>124</v>
      </c>
      <c r="G203" t="s">
        <v>5</v>
      </c>
      <c r="H203" s="2">
        <v>45037</v>
      </c>
      <c r="I203" t="s">
        <v>6</v>
      </c>
      <c r="J203" t="s">
        <v>7</v>
      </c>
      <c r="K203" s="3">
        <v>12.486000000000001</v>
      </c>
      <c r="L203" s="4">
        <v>110</v>
      </c>
      <c r="M203" t="s">
        <v>5</v>
      </c>
      <c r="N203" t="s">
        <v>5</v>
      </c>
      <c r="O203" t="s">
        <v>5</v>
      </c>
      <c r="P203" t="s">
        <v>221</v>
      </c>
      <c r="Q203" t="s">
        <v>9</v>
      </c>
      <c r="R203" t="s">
        <v>90</v>
      </c>
      <c r="S203" t="s">
        <v>5</v>
      </c>
      <c r="T203" s="5">
        <v>14.48</v>
      </c>
      <c r="U203" t="s">
        <v>11</v>
      </c>
      <c r="V203">
        <f t="shared" si="16"/>
        <v>0.13163636363636363</v>
      </c>
      <c r="W203">
        <f>VLOOKUP(A203,Foglio1!D:O,10,FALSE)</f>
        <v>1.99</v>
      </c>
      <c r="X203">
        <f t="shared" si="17"/>
        <v>218.9</v>
      </c>
      <c r="Y203" s="18">
        <f>VLOOKUP(A203,Foglio1!D:K,7,FALSE)</f>
        <v>44774</v>
      </c>
    </row>
    <row r="204" spans="1:25" x14ac:dyDescent="0.25">
      <c r="A204" t="s">
        <v>76</v>
      </c>
      <c r="B204" t="s">
        <v>0</v>
      </c>
      <c r="C204" t="s">
        <v>0</v>
      </c>
      <c r="D204" t="s">
        <v>1</v>
      </c>
      <c r="E204" t="s">
        <v>2</v>
      </c>
      <c r="F204" t="s">
        <v>77</v>
      </c>
      <c r="G204" t="s">
        <v>5</v>
      </c>
      <c r="H204" s="2">
        <v>45036</v>
      </c>
      <c r="I204" t="s">
        <v>6</v>
      </c>
      <c r="J204" t="s">
        <v>7</v>
      </c>
      <c r="K204" s="3">
        <v>12.244999999999999</v>
      </c>
      <c r="L204" s="4">
        <v>30</v>
      </c>
      <c r="M204" t="s">
        <v>5</v>
      </c>
      <c r="N204" t="s">
        <v>5</v>
      </c>
      <c r="O204" t="s">
        <v>5</v>
      </c>
      <c r="P204" t="s">
        <v>222</v>
      </c>
      <c r="Q204" t="s">
        <v>9</v>
      </c>
      <c r="R204" t="s">
        <v>75</v>
      </c>
      <c r="S204" t="s">
        <v>5</v>
      </c>
      <c r="T204" s="5">
        <f>X204</f>
        <v>267</v>
      </c>
      <c r="U204" t="s">
        <v>11</v>
      </c>
      <c r="V204">
        <f>W204</f>
        <v>8.9</v>
      </c>
      <c r="W204">
        <f>VLOOKUP(A204,Foglio1!D:O,10,FALSE)</f>
        <v>8.9</v>
      </c>
      <c r="X204">
        <f t="shared" si="17"/>
        <v>267</v>
      </c>
      <c r="Y204" s="18">
        <f>VLOOKUP(A204,Foglio1!D:K,7,FALSE)</f>
        <v>44896</v>
      </c>
    </row>
    <row r="205" spans="1:25" x14ac:dyDescent="0.25">
      <c r="A205" t="s">
        <v>199</v>
      </c>
      <c r="B205" t="s">
        <v>0</v>
      </c>
      <c r="C205" t="s">
        <v>0</v>
      </c>
      <c r="D205" t="s">
        <v>1</v>
      </c>
      <c r="E205" t="s">
        <v>2</v>
      </c>
      <c r="F205" t="s">
        <v>200</v>
      </c>
      <c r="G205" t="s">
        <v>5</v>
      </c>
      <c r="H205" s="2">
        <v>45034</v>
      </c>
      <c r="I205" t="s">
        <v>6</v>
      </c>
      <c r="J205" t="s">
        <v>7</v>
      </c>
      <c r="K205" s="3">
        <v>44.771000000000001</v>
      </c>
      <c r="L205" s="4">
        <v>274</v>
      </c>
      <c r="M205" t="s">
        <v>5</v>
      </c>
      <c r="N205" t="s">
        <v>5</v>
      </c>
      <c r="O205" t="s">
        <v>5</v>
      </c>
      <c r="P205" t="s">
        <v>223</v>
      </c>
      <c r="Q205" t="s">
        <v>17</v>
      </c>
      <c r="R205" t="s">
        <v>10</v>
      </c>
      <c r="S205" t="s">
        <v>5</v>
      </c>
      <c r="T205" s="5">
        <v>220.72</v>
      </c>
      <c r="U205" t="s">
        <v>11</v>
      </c>
      <c r="V205">
        <f t="shared" si="16"/>
        <v>0.8055474452554745</v>
      </c>
      <c r="W205">
        <f>VLOOKUP(A205,Foglio1!D:O,10,FALSE)</f>
        <v>1.21</v>
      </c>
      <c r="X205">
        <f t="shared" si="17"/>
        <v>331.53999999999996</v>
      </c>
      <c r="Y205" s="18">
        <f>VLOOKUP(A205,Foglio1!D:K,7,FALSE)</f>
        <v>45467</v>
      </c>
    </row>
    <row r="206" spans="1:25" x14ac:dyDescent="0.25">
      <c r="A206" t="s">
        <v>39</v>
      </c>
      <c r="B206" t="s">
        <v>0</v>
      </c>
      <c r="C206" t="s">
        <v>0</v>
      </c>
      <c r="D206" t="s">
        <v>1</v>
      </c>
      <c r="E206" t="s">
        <v>2</v>
      </c>
      <c r="F206" t="s">
        <v>40</v>
      </c>
      <c r="G206" t="s">
        <v>5</v>
      </c>
      <c r="H206" s="2">
        <v>45034</v>
      </c>
      <c r="I206" t="s">
        <v>6</v>
      </c>
      <c r="J206" t="s">
        <v>7</v>
      </c>
      <c r="K206" s="3">
        <v>145.11500000000001</v>
      </c>
      <c r="L206" s="4">
        <v>1010</v>
      </c>
      <c r="M206" t="s">
        <v>5</v>
      </c>
      <c r="N206" t="s">
        <v>5</v>
      </c>
      <c r="O206" t="s">
        <v>5</v>
      </c>
      <c r="P206" t="s">
        <v>223</v>
      </c>
      <c r="Q206" t="s">
        <v>31</v>
      </c>
      <c r="R206" t="s">
        <v>10</v>
      </c>
      <c r="S206" t="s">
        <v>5</v>
      </c>
      <c r="T206" s="5">
        <v>812.64</v>
      </c>
      <c r="U206" t="s">
        <v>11</v>
      </c>
      <c r="V206">
        <f t="shared" si="16"/>
        <v>0.80459405940594053</v>
      </c>
      <c r="W206">
        <f>VLOOKUP(A206,Foglio1!D:O,10,FALSE)</f>
        <v>1.1599999999999999</v>
      </c>
      <c r="X206">
        <f t="shared" si="17"/>
        <v>1171.5999999999999</v>
      </c>
      <c r="Y206" s="18">
        <f>VLOOKUP(A206,Foglio1!D:K,7,FALSE)</f>
        <v>45467</v>
      </c>
    </row>
    <row r="207" spans="1:25" x14ac:dyDescent="0.25">
      <c r="A207" t="s">
        <v>39</v>
      </c>
      <c r="B207" t="s">
        <v>0</v>
      </c>
      <c r="C207" t="s">
        <v>0</v>
      </c>
      <c r="D207" t="s">
        <v>1</v>
      </c>
      <c r="E207" t="s">
        <v>2</v>
      </c>
      <c r="F207" t="s">
        <v>40</v>
      </c>
      <c r="G207" t="s">
        <v>5</v>
      </c>
      <c r="H207" s="2">
        <v>45034</v>
      </c>
      <c r="I207" t="s">
        <v>6</v>
      </c>
      <c r="J207" t="s">
        <v>7</v>
      </c>
      <c r="K207" s="3">
        <v>143.678</v>
      </c>
      <c r="L207" s="4">
        <v>1000</v>
      </c>
      <c r="M207" t="s">
        <v>5</v>
      </c>
      <c r="N207" t="s">
        <v>5</v>
      </c>
      <c r="O207" t="s">
        <v>5</v>
      </c>
      <c r="P207" t="s">
        <v>223</v>
      </c>
      <c r="Q207" t="s">
        <v>20</v>
      </c>
      <c r="R207" t="s">
        <v>10</v>
      </c>
      <c r="S207" t="s">
        <v>5</v>
      </c>
      <c r="T207" s="5">
        <v>804.6</v>
      </c>
      <c r="U207" t="s">
        <v>11</v>
      </c>
      <c r="V207">
        <f t="shared" si="16"/>
        <v>0.80459999999999998</v>
      </c>
      <c r="W207">
        <f>VLOOKUP(A207,Foglio1!D:O,10,FALSE)</f>
        <v>1.1599999999999999</v>
      </c>
      <c r="X207">
        <f t="shared" si="17"/>
        <v>1160</v>
      </c>
      <c r="Y207" s="18">
        <f>VLOOKUP(A207,Foglio1!D:K,7,FALSE)</f>
        <v>45467</v>
      </c>
    </row>
    <row r="208" spans="1:25" x14ac:dyDescent="0.25">
      <c r="A208" t="s">
        <v>140</v>
      </c>
      <c r="B208" t="s">
        <v>0</v>
      </c>
      <c r="C208" t="s">
        <v>0</v>
      </c>
      <c r="D208" t="s">
        <v>1</v>
      </c>
      <c r="E208" t="s">
        <v>2</v>
      </c>
      <c r="F208" t="s">
        <v>141</v>
      </c>
      <c r="G208" t="s">
        <v>5</v>
      </c>
      <c r="H208" s="2">
        <v>45034</v>
      </c>
      <c r="I208" t="s">
        <v>6</v>
      </c>
      <c r="J208" t="s">
        <v>7</v>
      </c>
      <c r="K208" s="3">
        <v>89.239000000000004</v>
      </c>
      <c r="L208" s="4">
        <v>1020</v>
      </c>
      <c r="M208" t="s">
        <v>5</v>
      </c>
      <c r="N208" t="s">
        <v>5</v>
      </c>
      <c r="O208" t="s">
        <v>5</v>
      </c>
      <c r="P208" t="s">
        <v>223</v>
      </c>
      <c r="Q208" t="s">
        <v>9</v>
      </c>
      <c r="R208" t="s">
        <v>10</v>
      </c>
      <c r="S208" t="s">
        <v>5</v>
      </c>
      <c r="T208" s="5">
        <v>969.14</v>
      </c>
      <c r="U208" t="s">
        <v>11</v>
      </c>
      <c r="V208">
        <f t="shared" si="16"/>
        <v>0.95013725490196077</v>
      </c>
      <c r="W208">
        <f>VLOOKUP(A208,Foglio1!D:O,10,FALSE)</f>
        <v>1.22</v>
      </c>
      <c r="X208">
        <f t="shared" si="17"/>
        <v>1244.3999999999999</v>
      </c>
      <c r="Y208" s="18">
        <f>VLOOKUP(A208,Foglio1!D:K,7,FALSE)</f>
        <v>45467</v>
      </c>
    </row>
    <row r="209" spans="1:25" x14ac:dyDescent="0.25">
      <c r="A209" t="s">
        <v>48</v>
      </c>
      <c r="B209" t="s">
        <v>0</v>
      </c>
      <c r="C209" t="s">
        <v>0</v>
      </c>
      <c r="D209" t="s">
        <v>1</v>
      </c>
      <c r="E209" t="s">
        <v>2</v>
      </c>
      <c r="F209" t="s">
        <v>49</v>
      </c>
      <c r="G209" t="s">
        <v>5</v>
      </c>
      <c r="H209" s="2">
        <v>45034</v>
      </c>
      <c r="I209" t="s">
        <v>6</v>
      </c>
      <c r="J209" t="s">
        <v>7</v>
      </c>
      <c r="K209" s="3">
        <v>38.649000000000001</v>
      </c>
      <c r="L209" s="4">
        <v>795</v>
      </c>
      <c r="M209" t="s">
        <v>5</v>
      </c>
      <c r="N209" t="s">
        <v>5</v>
      </c>
      <c r="O209" t="s">
        <v>5</v>
      </c>
      <c r="P209" t="s">
        <v>223</v>
      </c>
      <c r="Q209" t="s">
        <v>14</v>
      </c>
      <c r="R209" t="s">
        <v>10</v>
      </c>
      <c r="S209" t="s">
        <v>5</v>
      </c>
      <c r="T209" s="5">
        <v>703.41</v>
      </c>
      <c r="U209" t="s">
        <v>11</v>
      </c>
      <c r="V209">
        <f t="shared" si="16"/>
        <v>0.88479245283018859</v>
      </c>
      <c r="W209">
        <f>VLOOKUP(A209,Foglio1!D:O,10,FALSE)</f>
        <v>1.29</v>
      </c>
      <c r="X209">
        <f t="shared" si="17"/>
        <v>1025.55</v>
      </c>
      <c r="Y209" s="18">
        <f>VLOOKUP(A209,Foglio1!D:K,7,FALSE)</f>
        <v>45467</v>
      </c>
    </row>
    <row r="210" spans="1:25" x14ac:dyDescent="0.25">
      <c r="A210" t="s">
        <v>205</v>
      </c>
      <c r="B210" t="s">
        <v>0</v>
      </c>
      <c r="C210" t="s">
        <v>0</v>
      </c>
      <c r="D210" t="s">
        <v>1</v>
      </c>
      <c r="E210" t="s">
        <v>2</v>
      </c>
      <c r="F210" t="s">
        <v>206</v>
      </c>
      <c r="G210" t="s">
        <v>5</v>
      </c>
      <c r="H210" s="2">
        <v>45028</v>
      </c>
      <c r="I210" t="s">
        <v>6</v>
      </c>
      <c r="J210" t="s">
        <v>7</v>
      </c>
      <c r="K210" s="3">
        <v>24.064</v>
      </c>
      <c r="L210" s="4">
        <v>212</v>
      </c>
      <c r="M210" t="s">
        <v>5</v>
      </c>
      <c r="N210" t="s">
        <v>5</v>
      </c>
      <c r="O210" t="s">
        <v>5</v>
      </c>
      <c r="P210" t="s">
        <v>224</v>
      </c>
      <c r="Q210" t="s">
        <v>9</v>
      </c>
      <c r="R210" t="s">
        <v>10</v>
      </c>
      <c r="S210" t="s">
        <v>5</v>
      </c>
      <c r="T210" s="5">
        <v>222.59</v>
      </c>
      <c r="U210" t="s">
        <v>11</v>
      </c>
      <c r="V210">
        <f t="shared" si="16"/>
        <v>1.0499528301886794</v>
      </c>
      <c r="W210">
        <f>VLOOKUP(A210,Foglio1!D:O,10,FALSE)</f>
        <v>1.1100000000000001</v>
      </c>
      <c r="X210">
        <f t="shared" si="17"/>
        <v>235.32000000000002</v>
      </c>
      <c r="Y210" s="18">
        <f>VLOOKUP(A210,Foglio1!D:K,7,FALSE)</f>
        <v>45467</v>
      </c>
    </row>
    <row r="211" spans="1:25" x14ac:dyDescent="0.25">
      <c r="A211" t="s">
        <v>35</v>
      </c>
      <c r="B211" t="s">
        <v>0</v>
      </c>
      <c r="C211" t="s">
        <v>0</v>
      </c>
      <c r="D211" t="s">
        <v>1</v>
      </c>
      <c r="E211" t="s">
        <v>2</v>
      </c>
      <c r="F211" t="s">
        <v>36</v>
      </c>
      <c r="G211" t="s">
        <v>5</v>
      </c>
      <c r="H211" s="2">
        <v>45028</v>
      </c>
      <c r="I211" t="s">
        <v>6</v>
      </c>
      <c r="J211" t="s">
        <v>7</v>
      </c>
      <c r="K211" s="3">
        <v>179.33099999999999</v>
      </c>
      <c r="L211" s="4">
        <v>590</v>
      </c>
      <c r="M211" t="s">
        <v>5</v>
      </c>
      <c r="N211" t="s">
        <v>5</v>
      </c>
      <c r="O211" t="s">
        <v>5</v>
      </c>
      <c r="P211" t="s">
        <v>224</v>
      </c>
      <c r="Q211" t="s">
        <v>14</v>
      </c>
      <c r="R211" t="s">
        <v>10</v>
      </c>
      <c r="S211" t="s">
        <v>5</v>
      </c>
      <c r="T211" s="5">
        <v>480.61</v>
      </c>
      <c r="U211" t="s">
        <v>11</v>
      </c>
      <c r="V211">
        <f t="shared" si="16"/>
        <v>0.81459322033898307</v>
      </c>
      <c r="W211">
        <f>VLOOKUP(A211,Foglio1!D:O,10,FALSE)</f>
        <v>1.1599999999999999</v>
      </c>
      <c r="X211">
        <f t="shared" si="17"/>
        <v>684.4</v>
      </c>
      <c r="Y211" s="18">
        <f>VLOOKUP(A211,Foglio1!D:K,7,FALSE)</f>
        <v>45467</v>
      </c>
    </row>
    <row r="212" spans="1:25" x14ac:dyDescent="0.25">
      <c r="A212" t="s">
        <v>37</v>
      </c>
      <c r="B212" t="s">
        <v>0</v>
      </c>
      <c r="C212" t="s">
        <v>0</v>
      </c>
      <c r="D212" t="s">
        <v>1</v>
      </c>
      <c r="E212" t="s">
        <v>2</v>
      </c>
      <c r="F212" t="s">
        <v>38</v>
      </c>
      <c r="G212" t="s">
        <v>5</v>
      </c>
      <c r="H212" s="2">
        <v>45028</v>
      </c>
      <c r="I212" t="s">
        <v>6</v>
      </c>
      <c r="J212" t="s">
        <v>7</v>
      </c>
      <c r="K212" s="3">
        <v>411.29</v>
      </c>
      <c r="L212" s="4">
        <v>2040</v>
      </c>
      <c r="M212" t="s">
        <v>5</v>
      </c>
      <c r="N212" t="s">
        <v>5</v>
      </c>
      <c r="O212" t="s">
        <v>5</v>
      </c>
      <c r="P212" t="s">
        <v>224</v>
      </c>
      <c r="Q212" t="s">
        <v>17</v>
      </c>
      <c r="R212" t="s">
        <v>10</v>
      </c>
      <c r="S212" t="s">
        <v>5</v>
      </c>
      <c r="T212" s="5">
        <v>1641.05</v>
      </c>
      <c r="U212" t="s">
        <v>11</v>
      </c>
      <c r="V212">
        <f t="shared" si="16"/>
        <v>0.80443627450980393</v>
      </c>
      <c r="W212">
        <f>VLOOKUP(A212,Foglio1!D:O,10,FALSE)</f>
        <v>1.1599999999999999</v>
      </c>
      <c r="X212">
        <f t="shared" si="17"/>
        <v>2366.3999999999996</v>
      </c>
      <c r="Y212" s="18">
        <f>VLOOKUP(A212,Foglio1!D:K,7,FALSE)</f>
        <v>45467</v>
      </c>
    </row>
    <row r="213" spans="1:25" x14ac:dyDescent="0.25">
      <c r="A213" t="s">
        <v>39</v>
      </c>
      <c r="B213" t="s">
        <v>0</v>
      </c>
      <c r="C213" t="s">
        <v>0</v>
      </c>
      <c r="D213" t="s">
        <v>1</v>
      </c>
      <c r="E213" t="s">
        <v>2</v>
      </c>
      <c r="F213" t="s">
        <v>40</v>
      </c>
      <c r="G213" t="s">
        <v>5</v>
      </c>
      <c r="H213" s="2">
        <v>45028</v>
      </c>
      <c r="I213" t="s">
        <v>6</v>
      </c>
      <c r="J213" t="s">
        <v>7</v>
      </c>
      <c r="K213" s="3">
        <v>155.172</v>
      </c>
      <c r="L213" s="4">
        <v>1080</v>
      </c>
      <c r="M213" t="s">
        <v>5</v>
      </c>
      <c r="N213" t="s">
        <v>5</v>
      </c>
      <c r="O213" t="s">
        <v>5</v>
      </c>
      <c r="P213" t="s">
        <v>224</v>
      </c>
      <c r="Q213" t="s">
        <v>31</v>
      </c>
      <c r="R213" t="s">
        <v>10</v>
      </c>
      <c r="S213" t="s">
        <v>5</v>
      </c>
      <c r="T213" s="5">
        <v>868.96</v>
      </c>
      <c r="U213" t="s">
        <v>11</v>
      </c>
      <c r="V213">
        <f t="shared" si="16"/>
        <v>0.80459259259259264</v>
      </c>
      <c r="W213">
        <f>VLOOKUP(A213,Foglio1!D:O,10,FALSE)</f>
        <v>1.1599999999999999</v>
      </c>
      <c r="X213">
        <f t="shared" si="17"/>
        <v>1252.8</v>
      </c>
      <c r="Y213" s="18">
        <f>VLOOKUP(A213,Foglio1!D:K,7,FALSE)</f>
        <v>45467</v>
      </c>
    </row>
    <row r="214" spans="1:25" x14ac:dyDescent="0.25">
      <c r="A214" t="s">
        <v>25</v>
      </c>
      <c r="B214" t="s">
        <v>0</v>
      </c>
      <c r="C214" t="s">
        <v>0</v>
      </c>
      <c r="D214" t="s">
        <v>1</v>
      </c>
      <c r="E214" t="s">
        <v>2</v>
      </c>
      <c r="F214" t="s">
        <v>26</v>
      </c>
      <c r="G214" t="s">
        <v>5</v>
      </c>
      <c r="H214" s="2">
        <v>45028</v>
      </c>
      <c r="I214" t="s">
        <v>6</v>
      </c>
      <c r="J214" t="s">
        <v>7</v>
      </c>
      <c r="K214" s="3">
        <v>41.997999999999998</v>
      </c>
      <c r="L214" s="4">
        <v>370</v>
      </c>
      <c r="M214" t="s">
        <v>5</v>
      </c>
      <c r="N214" t="s">
        <v>5</v>
      </c>
      <c r="O214" t="s">
        <v>5</v>
      </c>
      <c r="P214" t="s">
        <v>225</v>
      </c>
      <c r="Q214" t="s">
        <v>9</v>
      </c>
      <c r="R214" t="s">
        <v>10</v>
      </c>
      <c r="S214" t="s">
        <v>5</v>
      </c>
      <c r="T214" s="5">
        <v>297.77</v>
      </c>
      <c r="U214" t="s">
        <v>11</v>
      </c>
      <c r="V214">
        <f t="shared" si="16"/>
        <v>0.80478378378378368</v>
      </c>
      <c r="W214">
        <f>VLOOKUP(A214,Foglio1!D:O,10,FALSE)</f>
        <v>1.21</v>
      </c>
      <c r="X214">
        <f t="shared" si="17"/>
        <v>447.7</v>
      </c>
      <c r="Y214" s="18">
        <f>VLOOKUP(A214,Foglio1!D:K,7,FALSE)</f>
        <v>45467</v>
      </c>
    </row>
    <row r="215" spans="1:25" x14ac:dyDescent="0.25">
      <c r="A215" t="s">
        <v>112</v>
      </c>
      <c r="B215" t="s">
        <v>0</v>
      </c>
      <c r="C215" t="s">
        <v>0</v>
      </c>
      <c r="D215" t="s">
        <v>1</v>
      </c>
      <c r="E215" t="s">
        <v>2</v>
      </c>
      <c r="F215" t="s">
        <v>113</v>
      </c>
      <c r="G215" t="s">
        <v>5</v>
      </c>
      <c r="H215" s="2">
        <v>45028</v>
      </c>
      <c r="I215" t="s">
        <v>6</v>
      </c>
      <c r="J215" t="s">
        <v>7</v>
      </c>
      <c r="K215" s="3">
        <v>17.821000000000002</v>
      </c>
      <c r="L215" s="4">
        <v>175</v>
      </c>
      <c r="M215" t="s">
        <v>5</v>
      </c>
      <c r="N215" t="s">
        <v>5</v>
      </c>
      <c r="O215" t="s">
        <v>5</v>
      </c>
      <c r="P215" t="s">
        <v>224</v>
      </c>
      <c r="Q215" t="s">
        <v>20</v>
      </c>
      <c r="R215" t="s">
        <v>10</v>
      </c>
      <c r="S215" t="s">
        <v>5</v>
      </c>
      <c r="T215" s="5">
        <v>147.02000000000001</v>
      </c>
      <c r="U215" t="s">
        <v>11</v>
      </c>
      <c r="V215">
        <f t="shared" si="16"/>
        <v>0.84011428571428581</v>
      </c>
      <c r="W215">
        <f>VLOOKUP(A215,Foglio1!D:O,10,FALSE)</f>
        <v>1.24</v>
      </c>
      <c r="X215">
        <f t="shared" si="17"/>
        <v>217</v>
      </c>
      <c r="Y215" s="18">
        <f>VLOOKUP(A215,Foglio1!D:K,7,FALSE)</f>
        <v>45467</v>
      </c>
    </row>
    <row r="216" spans="1:25" x14ac:dyDescent="0.25">
      <c r="A216" t="s">
        <v>15</v>
      </c>
      <c r="B216" t="s">
        <v>0</v>
      </c>
      <c r="C216" t="s">
        <v>0</v>
      </c>
      <c r="D216" t="s">
        <v>1</v>
      </c>
      <c r="E216" t="s">
        <v>2</v>
      </c>
      <c r="F216" t="s">
        <v>16</v>
      </c>
      <c r="G216" t="s">
        <v>5</v>
      </c>
      <c r="H216" s="2">
        <v>45028</v>
      </c>
      <c r="I216" t="s">
        <v>6</v>
      </c>
      <c r="J216" t="s">
        <v>7</v>
      </c>
      <c r="K216" s="4">
        <v>60</v>
      </c>
      <c r="L216" s="4">
        <v>333</v>
      </c>
      <c r="M216" t="s">
        <v>5</v>
      </c>
      <c r="N216" t="s">
        <v>5</v>
      </c>
      <c r="O216" t="s">
        <v>5</v>
      </c>
      <c r="P216" t="s">
        <v>224</v>
      </c>
      <c r="Q216" t="s">
        <v>34</v>
      </c>
      <c r="R216" t="s">
        <v>10</v>
      </c>
      <c r="S216" t="s">
        <v>5</v>
      </c>
      <c r="T216" s="5">
        <v>279.60000000000002</v>
      </c>
      <c r="U216" t="s">
        <v>11</v>
      </c>
      <c r="V216">
        <f t="shared" si="16"/>
        <v>0.83963963963963972</v>
      </c>
      <c r="W216">
        <f>VLOOKUP(A216,Foglio1!D:O,10,FALSE)</f>
        <v>1.1299999999999999</v>
      </c>
      <c r="X216">
        <f t="shared" si="17"/>
        <v>376.28999999999996</v>
      </c>
      <c r="Y216" s="18">
        <f>VLOOKUP(A216,Foglio1!D:K,7,FALSE)</f>
        <v>45467</v>
      </c>
    </row>
    <row r="217" spans="1:25" x14ac:dyDescent="0.25">
      <c r="A217" t="s">
        <v>226</v>
      </c>
      <c r="B217" t="s">
        <v>0</v>
      </c>
      <c r="C217" t="s">
        <v>0</v>
      </c>
      <c r="D217" t="s">
        <v>1</v>
      </c>
      <c r="E217" t="s">
        <v>2</v>
      </c>
      <c r="F217" t="s">
        <v>227</v>
      </c>
      <c r="G217" t="s">
        <v>5</v>
      </c>
      <c r="H217" s="2">
        <v>45014</v>
      </c>
      <c r="I217" t="s">
        <v>6</v>
      </c>
      <c r="J217" t="s">
        <v>7</v>
      </c>
      <c r="K217" s="3">
        <v>206.65299999999999</v>
      </c>
      <c r="L217" s="4">
        <v>1025</v>
      </c>
      <c r="M217" t="s">
        <v>5</v>
      </c>
      <c r="N217" t="s">
        <v>5</v>
      </c>
      <c r="O217" t="s">
        <v>5</v>
      </c>
      <c r="P217" t="s">
        <v>228</v>
      </c>
      <c r="Q217" t="s">
        <v>20</v>
      </c>
      <c r="R217" t="s">
        <v>10</v>
      </c>
      <c r="S217" t="s">
        <v>5</v>
      </c>
      <c r="T217" s="5">
        <v>789.41</v>
      </c>
      <c r="U217" t="s">
        <v>11</v>
      </c>
      <c r="V217">
        <f t="shared" si="16"/>
        <v>0.77015609756097558</v>
      </c>
      <c r="W217">
        <f>VLOOKUP(A217,Foglio1!D:O,10,FALSE)</f>
        <v>1.1100000000000001</v>
      </c>
      <c r="X217">
        <f t="shared" si="17"/>
        <v>1137.75</v>
      </c>
      <c r="Y217" s="18">
        <f>VLOOKUP(A217,Foglio1!D:K,7,FALSE)</f>
        <v>45467</v>
      </c>
    </row>
    <row r="218" spans="1:25" x14ac:dyDescent="0.25">
      <c r="A218" t="s">
        <v>37</v>
      </c>
      <c r="B218" t="s">
        <v>0</v>
      </c>
      <c r="C218" t="s">
        <v>0</v>
      </c>
      <c r="D218" t="s">
        <v>1</v>
      </c>
      <c r="E218" t="s">
        <v>2</v>
      </c>
      <c r="F218" t="s">
        <v>38</v>
      </c>
      <c r="G218" t="s">
        <v>5</v>
      </c>
      <c r="H218" s="2">
        <v>45014</v>
      </c>
      <c r="I218" t="s">
        <v>6</v>
      </c>
      <c r="J218" t="s">
        <v>7</v>
      </c>
      <c r="K218" s="3">
        <v>3.831</v>
      </c>
      <c r="L218" s="4">
        <v>19</v>
      </c>
      <c r="M218" t="s">
        <v>5</v>
      </c>
      <c r="N218" t="s">
        <v>5</v>
      </c>
      <c r="O218" t="s">
        <v>5</v>
      </c>
      <c r="P218" t="s">
        <v>228</v>
      </c>
      <c r="Q218" t="s">
        <v>14</v>
      </c>
      <c r="R218" t="s">
        <v>10</v>
      </c>
      <c r="S218" t="s">
        <v>5</v>
      </c>
      <c r="T218" s="5">
        <v>15.29</v>
      </c>
      <c r="U218" t="s">
        <v>11</v>
      </c>
      <c r="V218">
        <f t="shared" si="16"/>
        <v>0.80473684210526308</v>
      </c>
      <c r="W218">
        <f>VLOOKUP(A218,Foglio1!D:O,10,FALSE)</f>
        <v>1.1599999999999999</v>
      </c>
      <c r="X218">
        <f t="shared" si="17"/>
        <v>22.04</v>
      </c>
      <c r="Y218" s="18">
        <f>VLOOKUP(A218,Foglio1!D:K,7,FALSE)</f>
        <v>45467</v>
      </c>
    </row>
    <row r="219" spans="1:25" x14ac:dyDescent="0.25">
      <c r="A219" t="s">
        <v>37</v>
      </c>
      <c r="B219" t="s">
        <v>0</v>
      </c>
      <c r="C219" t="s">
        <v>0</v>
      </c>
      <c r="D219" t="s">
        <v>1</v>
      </c>
      <c r="E219" t="s">
        <v>2</v>
      </c>
      <c r="F219" t="s">
        <v>38</v>
      </c>
      <c r="G219" t="s">
        <v>5</v>
      </c>
      <c r="H219" s="2">
        <v>45014</v>
      </c>
      <c r="I219" t="s">
        <v>6</v>
      </c>
      <c r="J219" t="s">
        <v>7</v>
      </c>
      <c r="K219" s="3">
        <v>419.55599999999998</v>
      </c>
      <c r="L219" s="4">
        <v>2081</v>
      </c>
      <c r="M219" t="s">
        <v>5</v>
      </c>
      <c r="N219" t="s">
        <v>5</v>
      </c>
      <c r="O219" t="s">
        <v>5</v>
      </c>
      <c r="P219" t="s">
        <v>228</v>
      </c>
      <c r="Q219" t="s">
        <v>17</v>
      </c>
      <c r="R219" t="s">
        <v>10</v>
      </c>
      <c r="S219" t="s">
        <v>5</v>
      </c>
      <c r="T219" s="5">
        <v>1674.03</v>
      </c>
      <c r="U219" t="s">
        <v>11</v>
      </c>
      <c r="V219">
        <f t="shared" si="16"/>
        <v>0.80443536761172507</v>
      </c>
      <c r="W219">
        <f>VLOOKUP(A219,Foglio1!D:O,10,FALSE)</f>
        <v>1.1599999999999999</v>
      </c>
      <c r="X219">
        <f t="shared" si="17"/>
        <v>2413.96</v>
      </c>
      <c r="Y219" s="18">
        <f>VLOOKUP(A219,Foglio1!D:K,7,FALSE)</f>
        <v>45467</v>
      </c>
    </row>
    <row r="220" spans="1:25" x14ac:dyDescent="0.25">
      <c r="A220" t="s">
        <v>39</v>
      </c>
      <c r="B220" t="s">
        <v>0</v>
      </c>
      <c r="C220" t="s">
        <v>0</v>
      </c>
      <c r="D220" t="s">
        <v>1</v>
      </c>
      <c r="E220" t="s">
        <v>2</v>
      </c>
      <c r="F220" t="s">
        <v>40</v>
      </c>
      <c r="G220" t="s">
        <v>5</v>
      </c>
      <c r="H220" s="2">
        <v>45014</v>
      </c>
      <c r="I220" t="s">
        <v>6</v>
      </c>
      <c r="J220" t="s">
        <v>7</v>
      </c>
      <c r="K220" s="3">
        <v>293.10300000000001</v>
      </c>
      <c r="L220" s="4">
        <v>2040</v>
      </c>
      <c r="M220" t="s">
        <v>5</v>
      </c>
      <c r="N220" t="s">
        <v>5</v>
      </c>
      <c r="O220" t="s">
        <v>5</v>
      </c>
      <c r="P220" t="s">
        <v>229</v>
      </c>
      <c r="Q220" t="s">
        <v>9</v>
      </c>
      <c r="R220" t="s">
        <v>10</v>
      </c>
      <c r="S220" t="s">
        <v>5</v>
      </c>
      <c r="T220" s="5">
        <v>1641.38</v>
      </c>
      <c r="U220" t="s">
        <v>11</v>
      </c>
      <c r="V220">
        <f t="shared" si="16"/>
        <v>0.80459803921568629</v>
      </c>
      <c r="W220">
        <f>VLOOKUP(A220,Foglio1!D:O,10,FALSE)</f>
        <v>1.1599999999999999</v>
      </c>
      <c r="X220">
        <f t="shared" si="17"/>
        <v>2366.3999999999996</v>
      </c>
      <c r="Y220" s="18">
        <f>VLOOKUP(A220,Foglio1!D:K,7,FALSE)</f>
        <v>45467</v>
      </c>
    </row>
    <row r="221" spans="1:25" x14ac:dyDescent="0.25">
      <c r="A221" t="s">
        <v>41</v>
      </c>
      <c r="B221" t="s">
        <v>0</v>
      </c>
      <c r="C221" t="s">
        <v>0</v>
      </c>
      <c r="D221" t="s">
        <v>1</v>
      </c>
      <c r="E221" t="s">
        <v>2</v>
      </c>
      <c r="F221" t="s">
        <v>42</v>
      </c>
      <c r="G221" t="s">
        <v>5</v>
      </c>
      <c r="H221" s="2">
        <v>45014</v>
      </c>
      <c r="I221" t="s">
        <v>6</v>
      </c>
      <c r="J221" t="s">
        <v>7</v>
      </c>
      <c r="K221" s="3">
        <v>84.706000000000003</v>
      </c>
      <c r="L221" s="4">
        <v>1440</v>
      </c>
      <c r="M221" t="s">
        <v>5</v>
      </c>
      <c r="N221" t="s">
        <v>5</v>
      </c>
      <c r="O221" t="s">
        <v>5</v>
      </c>
      <c r="P221" t="s">
        <v>228</v>
      </c>
      <c r="Q221" t="s">
        <v>9</v>
      </c>
      <c r="R221" t="s">
        <v>10</v>
      </c>
      <c r="S221" t="s">
        <v>5</v>
      </c>
      <c r="T221" s="5">
        <v>1274.83</v>
      </c>
      <c r="U221" t="s">
        <v>11</v>
      </c>
      <c r="V221">
        <f t="shared" si="16"/>
        <v>0.88529861111111108</v>
      </c>
      <c r="W221">
        <f>VLOOKUP(A221,Foglio1!D:O,10,FALSE)</f>
        <v>1.24</v>
      </c>
      <c r="X221">
        <f t="shared" si="17"/>
        <v>1785.6</v>
      </c>
      <c r="Y221" s="18">
        <f>VLOOKUP(A221,Foglio1!D:K,7,FALSE)</f>
        <v>45467</v>
      </c>
    </row>
    <row r="222" spans="1:25" x14ac:dyDescent="0.25">
      <c r="A222" t="s">
        <v>230</v>
      </c>
      <c r="B222" t="s">
        <v>0</v>
      </c>
      <c r="C222" t="s">
        <v>0</v>
      </c>
      <c r="D222" t="s">
        <v>1</v>
      </c>
      <c r="E222" t="s">
        <v>2</v>
      </c>
      <c r="F222" t="s">
        <v>231</v>
      </c>
      <c r="G222" t="s">
        <v>5</v>
      </c>
      <c r="H222" s="2">
        <v>45012</v>
      </c>
      <c r="I222" t="s">
        <v>6</v>
      </c>
      <c r="J222" t="s">
        <v>7</v>
      </c>
      <c r="K222" s="3">
        <v>66.515000000000001</v>
      </c>
      <c r="L222" s="4">
        <v>1025</v>
      </c>
      <c r="M222" t="s">
        <v>5</v>
      </c>
      <c r="N222" t="s">
        <v>5</v>
      </c>
      <c r="O222" t="s">
        <v>5</v>
      </c>
      <c r="P222" t="s">
        <v>232</v>
      </c>
      <c r="Q222" t="s">
        <v>9</v>
      </c>
      <c r="R222" t="s">
        <v>10</v>
      </c>
      <c r="S222" t="s">
        <v>5</v>
      </c>
      <c r="T222" s="5">
        <f>X222</f>
        <v>1107</v>
      </c>
      <c r="U222" t="s">
        <v>11</v>
      </c>
      <c r="V222">
        <f>W222</f>
        <v>1.08</v>
      </c>
      <c r="W222">
        <f>VLOOKUP(A222,Foglio1!D:O,10,FALSE)</f>
        <v>1.08</v>
      </c>
      <c r="X222">
        <f t="shared" si="17"/>
        <v>1107</v>
      </c>
      <c r="Y222" s="18">
        <f>VLOOKUP(A222,Foglio1!D:K,7,FALSE)</f>
        <v>44774</v>
      </c>
    </row>
    <row r="223" spans="1:25" x14ac:dyDescent="0.25">
      <c r="A223" t="s">
        <v>151</v>
      </c>
      <c r="B223" t="s">
        <v>0</v>
      </c>
      <c r="C223" t="s">
        <v>0</v>
      </c>
      <c r="D223" t="s">
        <v>1</v>
      </c>
      <c r="E223" t="s">
        <v>2</v>
      </c>
      <c r="F223" t="s">
        <v>152</v>
      </c>
      <c r="G223" t="s">
        <v>5</v>
      </c>
      <c r="H223" s="2">
        <v>45012</v>
      </c>
      <c r="I223" t="s">
        <v>6</v>
      </c>
      <c r="J223" t="s">
        <v>7</v>
      </c>
      <c r="K223" s="3">
        <v>51.006</v>
      </c>
      <c r="L223" s="4">
        <v>355</v>
      </c>
      <c r="M223" t="s">
        <v>5</v>
      </c>
      <c r="N223" t="s">
        <v>5</v>
      </c>
      <c r="O223" t="s">
        <v>5</v>
      </c>
      <c r="P223" t="s">
        <v>233</v>
      </c>
      <c r="Q223" t="s">
        <v>14</v>
      </c>
      <c r="R223" t="s">
        <v>10</v>
      </c>
      <c r="S223" t="s">
        <v>5</v>
      </c>
      <c r="T223" s="5">
        <v>129.05000000000001</v>
      </c>
      <c r="U223" t="s">
        <v>11</v>
      </c>
      <c r="V223">
        <f t="shared" si="16"/>
        <v>0.36352112676056342</v>
      </c>
      <c r="W223">
        <f>VLOOKUP(A223,Foglio1!D:O,10,FALSE)</f>
        <v>1.1100000000000001</v>
      </c>
      <c r="X223">
        <f t="shared" si="17"/>
        <v>394.05</v>
      </c>
      <c r="Y223" s="18">
        <f>VLOOKUP(A223,Foglio1!D:K,7,FALSE)</f>
        <v>45467</v>
      </c>
    </row>
    <row r="224" spans="1:25" x14ac:dyDescent="0.25">
      <c r="A224" t="s">
        <v>106</v>
      </c>
      <c r="B224" t="s">
        <v>0</v>
      </c>
      <c r="C224" t="s">
        <v>0</v>
      </c>
      <c r="D224" t="s">
        <v>1</v>
      </c>
      <c r="E224" t="s">
        <v>2</v>
      </c>
      <c r="F224" t="s">
        <v>107</v>
      </c>
      <c r="G224" t="s">
        <v>5</v>
      </c>
      <c r="H224" s="2">
        <v>45012</v>
      </c>
      <c r="I224" t="s">
        <v>6</v>
      </c>
      <c r="J224" t="s">
        <v>7</v>
      </c>
      <c r="K224" s="3">
        <v>71.849999999999994</v>
      </c>
      <c r="L224" s="4">
        <v>1340</v>
      </c>
      <c r="M224" t="s">
        <v>5</v>
      </c>
      <c r="N224" t="s">
        <v>5</v>
      </c>
      <c r="O224" t="s">
        <v>5</v>
      </c>
      <c r="P224" t="s">
        <v>233</v>
      </c>
      <c r="Q224" t="s">
        <v>17</v>
      </c>
      <c r="R224" t="s">
        <v>10</v>
      </c>
      <c r="S224" t="s">
        <v>5</v>
      </c>
      <c r="T224" s="5">
        <f>X224</f>
        <v>1353.4</v>
      </c>
      <c r="U224" t="s">
        <v>11</v>
      </c>
      <c r="V224">
        <f>W224</f>
        <v>1.01</v>
      </c>
      <c r="W224">
        <f>VLOOKUP(A224,Foglio1!D:O,10,FALSE)</f>
        <v>1.01</v>
      </c>
      <c r="X224">
        <f t="shared" si="17"/>
        <v>1353.4</v>
      </c>
      <c r="Y224" s="18">
        <f>VLOOKUP(A224,Foglio1!D:K,7,FALSE)</f>
        <v>45467</v>
      </c>
    </row>
    <row r="225" spans="1:25" x14ac:dyDescent="0.25">
      <c r="A225" t="s">
        <v>140</v>
      </c>
      <c r="B225" t="s">
        <v>0</v>
      </c>
      <c r="C225" t="s">
        <v>0</v>
      </c>
      <c r="D225" t="s">
        <v>1</v>
      </c>
      <c r="E225" t="s">
        <v>2</v>
      </c>
      <c r="F225" t="s">
        <v>141</v>
      </c>
      <c r="G225" t="s">
        <v>5</v>
      </c>
      <c r="H225" s="2">
        <v>45012</v>
      </c>
      <c r="I225" t="s">
        <v>6</v>
      </c>
      <c r="J225" t="s">
        <v>7</v>
      </c>
      <c r="K225" s="3">
        <v>89.676000000000002</v>
      </c>
      <c r="L225" s="4">
        <v>1025</v>
      </c>
      <c r="M225" t="s">
        <v>5</v>
      </c>
      <c r="N225" t="s">
        <v>5</v>
      </c>
      <c r="O225" t="s">
        <v>5</v>
      </c>
      <c r="P225" t="s">
        <v>233</v>
      </c>
      <c r="Q225" t="s">
        <v>9</v>
      </c>
      <c r="R225" t="s">
        <v>10</v>
      </c>
      <c r="S225" t="s">
        <v>5</v>
      </c>
      <c r="T225" s="5">
        <v>973.88</v>
      </c>
      <c r="U225" t="s">
        <v>11</v>
      </c>
      <c r="V225">
        <f t="shared" si="16"/>
        <v>0.95012682926829273</v>
      </c>
      <c r="W225">
        <f>VLOOKUP(A225,Foglio1!D:O,10,FALSE)</f>
        <v>1.22</v>
      </c>
      <c r="X225">
        <f t="shared" si="17"/>
        <v>1250.5</v>
      </c>
      <c r="Y225" s="18">
        <f>VLOOKUP(A225,Foglio1!D:K,7,FALSE)</f>
        <v>45467</v>
      </c>
    </row>
    <row r="226" spans="1:25" x14ac:dyDescent="0.25">
      <c r="A226" t="s">
        <v>234</v>
      </c>
      <c r="B226" t="s">
        <v>0</v>
      </c>
      <c r="C226" t="s">
        <v>0</v>
      </c>
      <c r="D226" t="s">
        <v>1</v>
      </c>
      <c r="E226" t="s">
        <v>2</v>
      </c>
      <c r="F226" t="s">
        <v>235</v>
      </c>
      <c r="G226" t="s">
        <v>5</v>
      </c>
      <c r="H226" s="2">
        <v>45008</v>
      </c>
      <c r="I226" t="s">
        <v>6</v>
      </c>
      <c r="J226" t="s">
        <v>7</v>
      </c>
      <c r="K226" s="3">
        <v>38.54</v>
      </c>
      <c r="L226" s="4">
        <v>227</v>
      </c>
      <c r="M226" t="s">
        <v>5</v>
      </c>
      <c r="N226" t="s">
        <v>5</v>
      </c>
      <c r="O226" t="s">
        <v>5</v>
      </c>
      <c r="P226" t="s">
        <v>236</v>
      </c>
      <c r="Q226" t="s">
        <v>14</v>
      </c>
      <c r="R226" t="s">
        <v>90</v>
      </c>
      <c r="S226" t="s">
        <v>5</v>
      </c>
      <c r="T226" s="5">
        <v>215.82</v>
      </c>
      <c r="U226" t="s">
        <v>11</v>
      </c>
      <c r="V226">
        <f t="shared" si="16"/>
        <v>0.95074889867841406</v>
      </c>
      <c r="W226">
        <f>VLOOKUP(A226,Foglio1!D:O,10,FALSE)</f>
        <v>1.72</v>
      </c>
      <c r="X226">
        <f t="shared" si="17"/>
        <v>390.44</v>
      </c>
      <c r="Y226" s="18">
        <f>VLOOKUP(A226,Foglio1!D:K,7,FALSE)</f>
        <v>44986</v>
      </c>
    </row>
    <row r="227" spans="1:25" x14ac:dyDescent="0.25">
      <c r="A227" t="s">
        <v>190</v>
      </c>
      <c r="B227" t="s">
        <v>0</v>
      </c>
      <c r="C227" t="s">
        <v>0</v>
      </c>
      <c r="D227" t="s">
        <v>1</v>
      </c>
      <c r="E227" t="s">
        <v>2</v>
      </c>
      <c r="F227" t="s">
        <v>191</v>
      </c>
      <c r="G227" t="s">
        <v>5</v>
      </c>
      <c r="H227" s="2">
        <v>45008</v>
      </c>
      <c r="I227" t="s">
        <v>6</v>
      </c>
      <c r="J227" t="s">
        <v>7</v>
      </c>
      <c r="K227" s="3">
        <v>12.023</v>
      </c>
      <c r="L227" s="4">
        <v>85</v>
      </c>
      <c r="M227" t="s">
        <v>5</v>
      </c>
      <c r="N227" t="s">
        <v>5</v>
      </c>
      <c r="O227" t="s">
        <v>5</v>
      </c>
      <c r="P227" t="s">
        <v>236</v>
      </c>
      <c r="Q227" t="s">
        <v>9</v>
      </c>
      <c r="R227" t="s">
        <v>90</v>
      </c>
      <c r="S227" t="s">
        <v>5</v>
      </c>
      <c r="T227" s="5">
        <f>X227</f>
        <v>185.3</v>
      </c>
      <c r="U227" t="s">
        <v>11</v>
      </c>
      <c r="V227">
        <f>W227</f>
        <v>2.1800000000000002</v>
      </c>
      <c r="W227">
        <f>VLOOKUP(A227,Foglio1!D:O,10,FALSE)</f>
        <v>2.1800000000000002</v>
      </c>
      <c r="X227">
        <f t="shared" si="17"/>
        <v>185.3</v>
      </c>
      <c r="Y227" s="18">
        <f>VLOOKUP(A227,Foglio1!D:K,7,FALSE)</f>
        <v>44774</v>
      </c>
    </row>
    <row r="228" spans="1:25" x14ac:dyDescent="0.25">
      <c r="A228" t="s">
        <v>112</v>
      </c>
      <c r="B228" t="s">
        <v>0</v>
      </c>
      <c r="C228" t="s">
        <v>0</v>
      </c>
      <c r="D228" t="s">
        <v>1</v>
      </c>
      <c r="E228" t="s">
        <v>2</v>
      </c>
      <c r="F228" t="s">
        <v>113</v>
      </c>
      <c r="G228" t="s">
        <v>5</v>
      </c>
      <c r="H228" s="2">
        <v>45002</v>
      </c>
      <c r="I228" t="s">
        <v>6</v>
      </c>
      <c r="J228" t="s">
        <v>7</v>
      </c>
      <c r="K228" s="3">
        <v>18.024000000000001</v>
      </c>
      <c r="L228" s="4">
        <v>177</v>
      </c>
      <c r="M228" t="s">
        <v>5</v>
      </c>
      <c r="N228" t="s">
        <v>5</v>
      </c>
      <c r="O228" t="s">
        <v>5</v>
      </c>
      <c r="P228" t="s">
        <v>237</v>
      </c>
      <c r="Q228" t="s">
        <v>9</v>
      </c>
      <c r="R228" t="s">
        <v>10</v>
      </c>
      <c r="S228" t="s">
        <v>5</v>
      </c>
      <c r="T228" s="5">
        <v>148.69999999999999</v>
      </c>
      <c r="U228" t="s">
        <v>11</v>
      </c>
      <c r="V228">
        <f t="shared" si="16"/>
        <v>0.84011299435028242</v>
      </c>
      <c r="W228">
        <f>VLOOKUP(A228,Foglio1!D:O,10,FALSE)</f>
        <v>1.24</v>
      </c>
      <c r="X228">
        <f t="shared" si="17"/>
        <v>219.48</v>
      </c>
      <c r="Y228" s="18">
        <f>VLOOKUP(A228,Foglio1!D:K,7,FALSE)</f>
        <v>45467</v>
      </c>
    </row>
    <row r="229" spans="1:25" x14ac:dyDescent="0.25">
      <c r="A229" t="s">
        <v>39</v>
      </c>
      <c r="B229" t="s">
        <v>0</v>
      </c>
      <c r="C229" t="s">
        <v>0</v>
      </c>
      <c r="D229" t="s">
        <v>1</v>
      </c>
      <c r="E229" t="s">
        <v>2</v>
      </c>
      <c r="F229" t="s">
        <v>40</v>
      </c>
      <c r="G229" t="s">
        <v>5</v>
      </c>
      <c r="H229" s="2">
        <v>44995</v>
      </c>
      <c r="I229" t="s">
        <v>6</v>
      </c>
      <c r="J229" t="s">
        <v>7</v>
      </c>
      <c r="K229" s="3">
        <v>145.11500000000001</v>
      </c>
      <c r="L229" s="4">
        <v>1010</v>
      </c>
      <c r="M229" t="s">
        <v>5</v>
      </c>
      <c r="N229" t="s">
        <v>5</v>
      </c>
      <c r="O229" t="s">
        <v>5</v>
      </c>
      <c r="P229" t="s">
        <v>238</v>
      </c>
      <c r="Q229" t="s">
        <v>9</v>
      </c>
      <c r="R229" t="s">
        <v>10</v>
      </c>
      <c r="S229" t="s">
        <v>5</v>
      </c>
      <c r="T229" s="5">
        <v>812.64</v>
      </c>
      <c r="U229" t="s">
        <v>11</v>
      </c>
      <c r="V229">
        <f t="shared" si="16"/>
        <v>0.80459405940594053</v>
      </c>
      <c r="W229">
        <f>VLOOKUP(A229,Foglio1!D:O,10,FALSE)</f>
        <v>1.1599999999999999</v>
      </c>
      <c r="X229">
        <f t="shared" si="17"/>
        <v>1171.5999999999999</v>
      </c>
      <c r="Y229" s="18">
        <f>VLOOKUP(A229,Foglio1!D:K,7,FALSE)</f>
        <v>45467</v>
      </c>
    </row>
    <row r="230" spans="1:25" x14ac:dyDescent="0.25">
      <c r="A230" t="s">
        <v>37</v>
      </c>
      <c r="B230" t="s">
        <v>0</v>
      </c>
      <c r="C230" t="s">
        <v>0</v>
      </c>
      <c r="D230" t="s">
        <v>1</v>
      </c>
      <c r="E230" t="s">
        <v>2</v>
      </c>
      <c r="F230" t="s">
        <v>38</v>
      </c>
      <c r="G230" t="s">
        <v>5</v>
      </c>
      <c r="H230" s="2">
        <v>44994</v>
      </c>
      <c r="I230" t="s">
        <v>6</v>
      </c>
      <c r="J230" t="s">
        <v>7</v>
      </c>
      <c r="K230" s="3">
        <v>197.58099999999999</v>
      </c>
      <c r="L230" s="4">
        <v>980</v>
      </c>
      <c r="M230" t="s">
        <v>5</v>
      </c>
      <c r="N230" t="s">
        <v>5</v>
      </c>
      <c r="O230" t="s">
        <v>5</v>
      </c>
      <c r="P230" t="s">
        <v>239</v>
      </c>
      <c r="Q230" t="s">
        <v>17</v>
      </c>
      <c r="R230" t="s">
        <v>10</v>
      </c>
      <c r="S230" t="s">
        <v>5</v>
      </c>
      <c r="T230" s="5">
        <v>788.35</v>
      </c>
      <c r="U230" t="s">
        <v>11</v>
      </c>
      <c r="V230">
        <f t="shared" si="16"/>
        <v>0.80443877551020415</v>
      </c>
      <c r="W230">
        <f>VLOOKUP(A230,Foglio1!D:O,10,FALSE)</f>
        <v>1.1599999999999999</v>
      </c>
      <c r="X230">
        <f t="shared" si="17"/>
        <v>1136.8</v>
      </c>
      <c r="Y230" s="18">
        <f>VLOOKUP(A230,Foglio1!D:K,7,FALSE)</f>
        <v>45467</v>
      </c>
    </row>
    <row r="231" spans="1:25" x14ac:dyDescent="0.25">
      <c r="A231" t="s">
        <v>37</v>
      </c>
      <c r="B231" t="s">
        <v>0</v>
      </c>
      <c r="C231" t="s">
        <v>0</v>
      </c>
      <c r="D231" t="s">
        <v>1</v>
      </c>
      <c r="E231" t="s">
        <v>2</v>
      </c>
      <c r="F231" t="s">
        <v>38</v>
      </c>
      <c r="G231" t="s">
        <v>5</v>
      </c>
      <c r="H231" s="2">
        <v>44994</v>
      </c>
      <c r="I231" t="s">
        <v>6</v>
      </c>
      <c r="J231" t="s">
        <v>7</v>
      </c>
      <c r="K231" s="3">
        <v>205.64500000000001</v>
      </c>
      <c r="L231" s="4">
        <v>1020</v>
      </c>
      <c r="M231" t="s">
        <v>5</v>
      </c>
      <c r="N231" t="s">
        <v>5</v>
      </c>
      <c r="O231" t="s">
        <v>5</v>
      </c>
      <c r="P231" t="s">
        <v>239</v>
      </c>
      <c r="Q231" t="s">
        <v>14</v>
      </c>
      <c r="R231" t="s">
        <v>10</v>
      </c>
      <c r="S231" t="s">
        <v>5</v>
      </c>
      <c r="T231" s="5">
        <v>820.52</v>
      </c>
      <c r="U231" t="s">
        <v>11</v>
      </c>
      <c r="V231">
        <f t="shared" si="16"/>
        <v>0.80443137254901964</v>
      </c>
      <c r="W231">
        <f>VLOOKUP(A231,Foglio1!D:O,10,FALSE)</f>
        <v>1.1599999999999999</v>
      </c>
      <c r="X231">
        <f t="shared" si="17"/>
        <v>1183.1999999999998</v>
      </c>
      <c r="Y231" s="18">
        <f>VLOOKUP(A231,Foglio1!D:K,7,FALSE)</f>
        <v>45467</v>
      </c>
    </row>
    <row r="232" spans="1:25" x14ac:dyDescent="0.25">
      <c r="A232" t="s">
        <v>37</v>
      </c>
      <c r="B232" t="s">
        <v>0</v>
      </c>
      <c r="C232" t="s">
        <v>0</v>
      </c>
      <c r="D232" t="s">
        <v>1</v>
      </c>
      <c r="E232" t="s">
        <v>2</v>
      </c>
      <c r="F232" t="s">
        <v>38</v>
      </c>
      <c r="G232" t="s">
        <v>5</v>
      </c>
      <c r="H232" s="2">
        <v>44994</v>
      </c>
      <c r="I232" t="s">
        <v>6</v>
      </c>
      <c r="J232" t="s">
        <v>7</v>
      </c>
      <c r="K232" s="3">
        <v>201.613</v>
      </c>
      <c r="L232" s="4">
        <v>1000</v>
      </c>
      <c r="M232" t="s">
        <v>5</v>
      </c>
      <c r="N232" t="s">
        <v>5</v>
      </c>
      <c r="O232" t="s">
        <v>5</v>
      </c>
      <c r="P232" t="s">
        <v>239</v>
      </c>
      <c r="Q232" t="s">
        <v>9</v>
      </c>
      <c r="R232" t="s">
        <v>10</v>
      </c>
      <c r="S232" t="s">
        <v>5</v>
      </c>
      <c r="T232" s="5">
        <v>804.44</v>
      </c>
      <c r="U232" t="s">
        <v>11</v>
      </c>
      <c r="V232">
        <f t="shared" si="16"/>
        <v>0.80444000000000004</v>
      </c>
      <c r="W232">
        <f>VLOOKUP(A232,Foglio1!D:O,10,FALSE)</f>
        <v>1.1599999999999999</v>
      </c>
      <c r="X232">
        <f t="shared" si="17"/>
        <v>1160</v>
      </c>
      <c r="Y232" s="18">
        <f>VLOOKUP(A232,Foglio1!D:K,7,FALSE)</f>
        <v>45467</v>
      </c>
    </row>
    <row r="233" spans="1:25" x14ac:dyDescent="0.25">
      <c r="A233" t="s">
        <v>25</v>
      </c>
      <c r="B233" t="s">
        <v>0</v>
      </c>
      <c r="C233" t="s">
        <v>0</v>
      </c>
      <c r="D233" t="s">
        <v>1</v>
      </c>
      <c r="E233" t="s">
        <v>2</v>
      </c>
      <c r="F233" t="s">
        <v>26</v>
      </c>
      <c r="G233" t="s">
        <v>5</v>
      </c>
      <c r="H233" s="2">
        <v>44994</v>
      </c>
      <c r="I233" t="s">
        <v>6</v>
      </c>
      <c r="J233" t="s">
        <v>7</v>
      </c>
      <c r="K233" s="3">
        <v>116.913</v>
      </c>
      <c r="L233" s="4">
        <v>1030</v>
      </c>
      <c r="M233" t="s">
        <v>5</v>
      </c>
      <c r="N233" t="s">
        <v>5</v>
      </c>
      <c r="O233" t="s">
        <v>5</v>
      </c>
      <c r="P233" t="s">
        <v>240</v>
      </c>
      <c r="Q233" t="s">
        <v>9</v>
      </c>
      <c r="R233" t="s">
        <v>10</v>
      </c>
      <c r="S233" t="s">
        <v>5</v>
      </c>
      <c r="T233" s="5">
        <v>828.91</v>
      </c>
      <c r="U233" t="s">
        <v>11</v>
      </c>
      <c r="V233">
        <f t="shared" si="16"/>
        <v>0.80476699029126209</v>
      </c>
      <c r="W233">
        <f>VLOOKUP(A233,Foglio1!D:O,10,FALSE)</f>
        <v>1.21</v>
      </c>
      <c r="X233">
        <f t="shared" si="17"/>
        <v>1246.3</v>
      </c>
      <c r="Y233" s="18">
        <f>VLOOKUP(A233,Foglio1!D:K,7,FALSE)</f>
        <v>45467</v>
      </c>
    </row>
    <row r="234" spans="1:25" x14ac:dyDescent="0.25">
      <c r="A234" t="s">
        <v>25</v>
      </c>
      <c r="B234" t="s">
        <v>0</v>
      </c>
      <c r="C234" t="s">
        <v>0</v>
      </c>
      <c r="D234" t="s">
        <v>1</v>
      </c>
      <c r="E234" t="s">
        <v>2</v>
      </c>
      <c r="F234" t="s">
        <v>26</v>
      </c>
      <c r="G234" t="s">
        <v>5</v>
      </c>
      <c r="H234" s="2">
        <v>44994</v>
      </c>
      <c r="I234" t="s">
        <v>6</v>
      </c>
      <c r="J234" t="s">
        <v>7</v>
      </c>
      <c r="K234" s="3">
        <v>43.927</v>
      </c>
      <c r="L234" s="4">
        <v>387</v>
      </c>
      <c r="M234" t="s">
        <v>5</v>
      </c>
      <c r="N234" t="s">
        <v>5</v>
      </c>
      <c r="O234" t="s">
        <v>5</v>
      </c>
      <c r="P234" t="s">
        <v>241</v>
      </c>
      <c r="Q234" t="s">
        <v>14</v>
      </c>
      <c r="R234" t="s">
        <v>10</v>
      </c>
      <c r="S234" t="s">
        <v>5</v>
      </c>
      <c r="T234" s="5">
        <v>311.44</v>
      </c>
      <c r="U234" t="s">
        <v>11</v>
      </c>
      <c r="V234">
        <f t="shared" si="16"/>
        <v>0.80475452196382424</v>
      </c>
      <c r="W234">
        <f>VLOOKUP(A234,Foglio1!D:O,10,FALSE)</f>
        <v>1.21</v>
      </c>
      <c r="X234">
        <f t="shared" si="17"/>
        <v>468.27</v>
      </c>
      <c r="Y234" s="18">
        <f>VLOOKUP(A234,Foglio1!D:K,7,FALSE)</f>
        <v>45467</v>
      </c>
    </row>
    <row r="235" spans="1:25" x14ac:dyDescent="0.25">
      <c r="A235" t="s">
        <v>140</v>
      </c>
      <c r="B235" t="s">
        <v>0</v>
      </c>
      <c r="C235" t="s">
        <v>0</v>
      </c>
      <c r="D235" t="s">
        <v>1</v>
      </c>
      <c r="E235" t="s">
        <v>2</v>
      </c>
      <c r="F235" t="s">
        <v>141</v>
      </c>
      <c r="G235" t="s">
        <v>5</v>
      </c>
      <c r="H235" s="2">
        <v>44994</v>
      </c>
      <c r="I235" t="s">
        <v>6</v>
      </c>
      <c r="J235" t="s">
        <v>7</v>
      </c>
      <c r="K235" s="3">
        <v>12.073</v>
      </c>
      <c r="L235" s="4">
        <v>138</v>
      </c>
      <c r="M235" t="s">
        <v>5</v>
      </c>
      <c r="N235" t="s">
        <v>5</v>
      </c>
      <c r="O235" t="s">
        <v>5</v>
      </c>
      <c r="P235" t="s">
        <v>241</v>
      </c>
      <c r="Q235" t="s">
        <v>34</v>
      </c>
      <c r="R235" t="s">
        <v>10</v>
      </c>
      <c r="S235" t="s">
        <v>5</v>
      </c>
      <c r="T235" s="5">
        <v>131.11000000000001</v>
      </c>
      <c r="U235" t="s">
        <v>11</v>
      </c>
      <c r="V235">
        <f t="shared" si="16"/>
        <v>0.95007246376811605</v>
      </c>
      <c r="W235">
        <f>VLOOKUP(A235,Foglio1!D:O,10,FALSE)</f>
        <v>1.22</v>
      </c>
      <c r="X235">
        <f t="shared" si="17"/>
        <v>168.35999999999999</v>
      </c>
      <c r="Y235" s="18">
        <f>VLOOKUP(A235,Foglio1!D:K,7,FALSE)</f>
        <v>45467</v>
      </c>
    </row>
    <row r="236" spans="1:25" x14ac:dyDescent="0.25">
      <c r="A236" t="s">
        <v>41</v>
      </c>
      <c r="B236" t="s">
        <v>0</v>
      </c>
      <c r="C236" t="s">
        <v>0</v>
      </c>
      <c r="D236" t="s">
        <v>1</v>
      </c>
      <c r="E236" t="s">
        <v>2</v>
      </c>
      <c r="F236" t="s">
        <v>42</v>
      </c>
      <c r="G236" t="s">
        <v>5</v>
      </c>
      <c r="H236" s="2">
        <v>44994</v>
      </c>
      <c r="I236" t="s">
        <v>6</v>
      </c>
      <c r="J236" t="s">
        <v>7</v>
      </c>
      <c r="K236" s="3">
        <v>61.470999999999997</v>
      </c>
      <c r="L236" s="4">
        <v>1045</v>
      </c>
      <c r="M236" t="s">
        <v>5</v>
      </c>
      <c r="N236" t="s">
        <v>5</v>
      </c>
      <c r="O236" t="s">
        <v>5</v>
      </c>
      <c r="P236" t="s">
        <v>241</v>
      </c>
      <c r="Q236" t="s">
        <v>17</v>
      </c>
      <c r="R236" t="s">
        <v>10</v>
      </c>
      <c r="S236" t="s">
        <v>5</v>
      </c>
      <c r="T236" s="5">
        <v>925.14</v>
      </c>
      <c r="U236" t="s">
        <v>11</v>
      </c>
      <c r="V236">
        <f t="shared" si="16"/>
        <v>0.88530143540669859</v>
      </c>
      <c r="W236">
        <f>VLOOKUP(A236,Foglio1!D:O,10,FALSE)</f>
        <v>1.24</v>
      </c>
      <c r="X236">
        <f t="shared" si="17"/>
        <v>1295.8</v>
      </c>
      <c r="Y236" s="18">
        <f>VLOOKUP(A236,Foglio1!D:K,7,FALSE)</f>
        <v>45467</v>
      </c>
    </row>
    <row r="237" spans="1:25" x14ac:dyDescent="0.25">
      <c r="A237" t="s">
        <v>114</v>
      </c>
      <c r="B237" t="s">
        <v>0</v>
      </c>
      <c r="C237" t="s">
        <v>0</v>
      </c>
      <c r="D237" t="s">
        <v>1</v>
      </c>
      <c r="E237" t="s">
        <v>2</v>
      </c>
      <c r="F237" t="s">
        <v>115</v>
      </c>
      <c r="G237" t="s">
        <v>5</v>
      </c>
      <c r="H237" s="2">
        <v>44994</v>
      </c>
      <c r="I237" t="s">
        <v>6</v>
      </c>
      <c r="J237" t="s">
        <v>7</v>
      </c>
      <c r="K237" s="3">
        <v>12.102</v>
      </c>
      <c r="L237" s="4">
        <v>38</v>
      </c>
      <c r="M237" t="s">
        <v>5</v>
      </c>
      <c r="N237" t="s">
        <v>5</v>
      </c>
      <c r="O237" t="s">
        <v>5</v>
      </c>
      <c r="P237" t="s">
        <v>241</v>
      </c>
      <c r="Q237" t="s">
        <v>9</v>
      </c>
      <c r="R237" t="s">
        <v>10</v>
      </c>
      <c r="S237" t="s">
        <v>5</v>
      </c>
      <c r="T237" s="5">
        <v>31.95</v>
      </c>
      <c r="U237" t="s">
        <v>11</v>
      </c>
      <c r="V237">
        <f t="shared" si="16"/>
        <v>0.84078947368421053</v>
      </c>
      <c r="W237">
        <f>VLOOKUP(A237,Foglio1!D:O,10,FALSE)</f>
        <v>1.24</v>
      </c>
      <c r="X237">
        <f t="shared" si="17"/>
        <v>47.12</v>
      </c>
      <c r="Y237" s="18">
        <f>VLOOKUP(A237,Foglio1!D:K,7,FALSE)</f>
        <v>45467</v>
      </c>
    </row>
    <row r="238" spans="1:25" x14ac:dyDescent="0.25">
      <c r="A238" t="s">
        <v>65</v>
      </c>
      <c r="B238" t="s">
        <v>0</v>
      </c>
      <c r="C238" t="s">
        <v>0</v>
      </c>
      <c r="D238" t="s">
        <v>1</v>
      </c>
      <c r="E238" t="s">
        <v>2</v>
      </c>
      <c r="F238" t="s">
        <v>66</v>
      </c>
      <c r="G238" t="s">
        <v>5</v>
      </c>
      <c r="H238" s="2">
        <v>44994</v>
      </c>
      <c r="I238" t="s">
        <v>6</v>
      </c>
      <c r="J238" t="s">
        <v>7</v>
      </c>
      <c r="K238" s="3">
        <v>33.97</v>
      </c>
      <c r="L238" s="4">
        <v>960</v>
      </c>
      <c r="M238" t="s">
        <v>5</v>
      </c>
      <c r="N238" t="s">
        <v>5</v>
      </c>
      <c r="O238" t="s">
        <v>5</v>
      </c>
      <c r="P238" t="s">
        <v>241</v>
      </c>
      <c r="Q238" t="s">
        <v>31</v>
      </c>
      <c r="R238" t="s">
        <v>10</v>
      </c>
      <c r="S238" t="s">
        <v>5</v>
      </c>
      <c r="T238" s="5">
        <v>1104.03</v>
      </c>
      <c r="U238" t="s">
        <v>11</v>
      </c>
      <c r="V238">
        <f t="shared" si="16"/>
        <v>1.1500312500000001</v>
      </c>
      <c r="W238">
        <f>VLOOKUP(A238,Foglio1!D:O,10,FALSE)</f>
        <v>1.52</v>
      </c>
      <c r="X238">
        <f t="shared" si="17"/>
        <v>1459.2</v>
      </c>
      <c r="Y238" s="18">
        <f>VLOOKUP(A238,Foglio1!D:K,7,FALSE)</f>
        <v>45467</v>
      </c>
    </row>
    <row r="239" spans="1:25" x14ac:dyDescent="0.25">
      <c r="A239" t="s">
        <v>15</v>
      </c>
      <c r="B239" t="s">
        <v>0</v>
      </c>
      <c r="C239" t="s">
        <v>0</v>
      </c>
      <c r="D239" t="s">
        <v>1</v>
      </c>
      <c r="E239" t="s">
        <v>2</v>
      </c>
      <c r="F239" t="s">
        <v>16</v>
      </c>
      <c r="G239" t="s">
        <v>5</v>
      </c>
      <c r="H239" s="2">
        <v>44994</v>
      </c>
      <c r="I239" t="s">
        <v>6</v>
      </c>
      <c r="J239" t="s">
        <v>7</v>
      </c>
      <c r="K239" s="4">
        <v>60</v>
      </c>
      <c r="L239" s="4">
        <v>333</v>
      </c>
      <c r="M239" t="s">
        <v>5</v>
      </c>
      <c r="N239" t="s">
        <v>5</v>
      </c>
      <c r="O239" t="s">
        <v>5</v>
      </c>
      <c r="P239" t="s">
        <v>241</v>
      </c>
      <c r="Q239" t="s">
        <v>20</v>
      </c>
      <c r="R239" t="s">
        <v>10</v>
      </c>
      <c r="S239" t="s">
        <v>5</v>
      </c>
      <c r="T239" s="5">
        <v>279.60000000000002</v>
      </c>
      <c r="U239" t="s">
        <v>11</v>
      </c>
      <c r="V239">
        <f t="shared" si="16"/>
        <v>0.83963963963963972</v>
      </c>
      <c r="W239">
        <f>VLOOKUP(A239,Foglio1!D:O,10,FALSE)</f>
        <v>1.1299999999999999</v>
      </c>
      <c r="X239">
        <f t="shared" si="17"/>
        <v>376.28999999999996</v>
      </c>
      <c r="Y239" s="18">
        <f>VLOOKUP(A239,Foglio1!D:K,7,FALSE)</f>
        <v>45467</v>
      </c>
    </row>
    <row r="240" spans="1:25" x14ac:dyDescent="0.25">
      <c r="A240" t="s">
        <v>78</v>
      </c>
      <c r="B240" t="s">
        <v>0</v>
      </c>
      <c r="C240" t="s">
        <v>0</v>
      </c>
      <c r="D240" t="s">
        <v>1</v>
      </c>
      <c r="E240" t="s">
        <v>2</v>
      </c>
      <c r="F240" t="s">
        <v>79</v>
      </c>
      <c r="G240" t="s">
        <v>5</v>
      </c>
      <c r="H240" s="2">
        <v>44993</v>
      </c>
      <c r="I240" t="s">
        <v>6</v>
      </c>
      <c r="J240" t="s">
        <v>7</v>
      </c>
      <c r="K240" s="3">
        <v>66.492000000000004</v>
      </c>
      <c r="L240" s="4">
        <v>760</v>
      </c>
      <c r="M240" t="s">
        <v>5</v>
      </c>
      <c r="N240" t="s">
        <v>5</v>
      </c>
      <c r="O240" t="s">
        <v>5</v>
      </c>
      <c r="P240" t="s">
        <v>242</v>
      </c>
      <c r="Q240" t="s">
        <v>34</v>
      </c>
      <c r="R240" t="s">
        <v>10</v>
      </c>
      <c r="S240" t="s">
        <v>5</v>
      </c>
      <c r="T240" s="5">
        <v>521.96</v>
      </c>
      <c r="U240" t="s">
        <v>11</v>
      </c>
      <c r="V240">
        <f t="shared" si="16"/>
        <v>0.68678947368421062</v>
      </c>
      <c r="W240">
        <f>VLOOKUP(A240,Foglio1!D:O,10,FALSE)</f>
        <v>1.1100000000000001</v>
      </c>
      <c r="X240">
        <f t="shared" si="17"/>
        <v>843.6</v>
      </c>
      <c r="Y240" s="18">
        <f>VLOOKUP(A240,Foglio1!D:K,7,FALSE)</f>
        <v>45467</v>
      </c>
    </row>
    <row r="241" spans="1:25" x14ac:dyDescent="0.25">
      <c r="A241" t="s">
        <v>35</v>
      </c>
      <c r="B241" t="s">
        <v>0</v>
      </c>
      <c r="C241" t="s">
        <v>0</v>
      </c>
      <c r="D241" t="s">
        <v>1</v>
      </c>
      <c r="E241" t="s">
        <v>2</v>
      </c>
      <c r="F241" t="s">
        <v>36</v>
      </c>
      <c r="G241" t="s">
        <v>5</v>
      </c>
      <c r="H241" s="2">
        <v>44993</v>
      </c>
      <c r="I241" t="s">
        <v>6</v>
      </c>
      <c r="J241" t="s">
        <v>7</v>
      </c>
      <c r="K241" s="3">
        <v>306.99099999999999</v>
      </c>
      <c r="L241" s="4">
        <v>1010</v>
      </c>
      <c r="M241" t="s">
        <v>5</v>
      </c>
      <c r="N241" t="s">
        <v>5</v>
      </c>
      <c r="O241" t="s">
        <v>5</v>
      </c>
      <c r="P241" t="s">
        <v>242</v>
      </c>
      <c r="Q241" t="s">
        <v>9</v>
      </c>
      <c r="R241" t="s">
        <v>10</v>
      </c>
      <c r="S241" t="s">
        <v>5</v>
      </c>
      <c r="T241" s="5">
        <v>822.74</v>
      </c>
      <c r="U241" t="s">
        <v>11</v>
      </c>
      <c r="V241">
        <f t="shared" si="16"/>
        <v>0.81459405940594065</v>
      </c>
      <c r="W241">
        <f>VLOOKUP(A241,Foglio1!D:O,10,FALSE)</f>
        <v>1.1599999999999999</v>
      </c>
      <c r="X241">
        <f t="shared" si="17"/>
        <v>1171.5999999999999</v>
      </c>
      <c r="Y241" s="18">
        <f>VLOOKUP(A241,Foglio1!D:K,7,FALSE)</f>
        <v>45467</v>
      </c>
    </row>
    <row r="242" spans="1:25" x14ac:dyDescent="0.25">
      <c r="A242" t="s">
        <v>55</v>
      </c>
      <c r="B242" t="s">
        <v>0</v>
      </c>
      <c r="C242" t="s">
        <v>0</v>
      </c>
      <c r="D242" t="s">
        <v>1</v>
      </c>
      <c r="E242" t="s">
        <v>2</v>
      </c>
      <c r="F242" t="s">
        <v>56</v>
      </c>
      <c r="G242" t="s">
        <v>5</v>
      </c>
      <c r="H242" s="2">
        <v>44993</v>
      </c>
      <c r="I242" t="s">
        <v>6</v>
      </c>
      <c r="J242" t="s">
        <v>7</v>
      </c>
      <c r="K242" s="3">
        <v>156.88800000000001</v>
      </c>
      <c r="L242" s="4">
        <v>615</v>
      </c>
      <c r="M242" t="s">
        <v>5</v>
      </c>
      <c r="N242" t="s">
        <v>5</v>
      </c>
      <c r="O242" t="s">
        <v>5</v>
      </c>
      <c r="P242" t="s">
        <v>243</v>
      </c>
      <c r="Q242" t="s">
        <v>20</v>
      </c>
      <c r="R242" t="s">
        <v>10</v>
      </c>
      <c r="S242" t="s">
        <v>5</v>
      </c>
      <c r="T242" s="5">
        <v>566.37</v>
      </c>
      <c r="U242" t="s">
        <v>11</v>
      </c>
      <c r="V242">
        <f t="shared" si="16"/>
        <v>0.92092682926829272</v>
      </c>
      <c r="W242">
        <f>VLOOKUP(A242,Foglio1!D:O,10,FALSE)</f>
        <v>1.1599999999999999</v>
      </c>
      <c r="X242">
        <f t="shared" si="17"/>
        <v>713.4</v>
      </c>
      <c r="Y242" s="18">
        <f>VLOOKUP(A242,Foglio1!D:K,7,FALSE)</f>
        <v>45467</v>
      </c>
    </row>
    <row r="243" spans="1:25" x14ac:dyDescent="0.25">
      <c r="A243" t="s">
        <v>37</v>
      </c>
      <c r="B243" t="s">
        <v>0</v>
      </c>
      <c r="C243" t="s">
        <v>0</v>
      </c>
      <c r="D243" t="s">
        <v>1</v>
      </c>
      <c r="E243" t="s">
        <v>2</v>
      </c>
      <c r="F243" t="s">
        <v>38</v>
      </c>
      <c r="G243" t="s">
        <v>5</v>
      </c>
      <c r="H243" s="2">
        <v>44993</v>
      </c>
      <c r="I243" t="s">
        <v>6</v>
      </c>
      <c r="J243" t="s">
        <v>7</v>
      </c>
      <c r="K243" s="3">
        <v>205.64500000000001</v>
      </c>
      <c r="L243" s="4">
        <v>1020</v>
      </c>
      <c r="M243" t="s">
        <v>5</v>
      </c>
      <c r="N243" t="s">
        <v>5</v>
      </c>
      <c r="O243" t="s">
        <v>5</v>
      </c>
      <c r="P243" t="s">
        <v>242</v>
      </c>
      <c r="Q243" t="s">
        <v>17</v>
      </c>
      <c r="R243" t="s">
        <v>10</v>
      </c>
      <c r="S243" t="s">
        <v>5</v>
      </c>
      <c r="T243" s="5">
        <v>820.52</v>
      </c>
      <c r="U243" t="s">
        <v>11</v>
      </c>
      <c r="V243">
        <f t="shared" si="16"/>
        <v>0.80443137254901964</v>
      </c>
      <c r="W243">
        <f>VLOOKUP(A243,Foglio1!D:O,10,FALSE)</f>
        <v>1.1599999999999999</v>
      </c>
      <c r="X243">
        <f t="shared" si="17"/>
        <v>1183.1999999999998</v>
      </c>
      <c r="Y243" s="18">
        <f>VLOOKUP(A243,Foglio1!D:K,7,FALSE)</f>
        <v>45467</v>
      </c>
    </row>
    <row r="244" spans="1:25" x14ac:dyDescent="0.25">
      <c r="A244" t="s">
        <v>199</v>
      </c>
      <c r="B244" t="s">
        <v>0</v>
      </c>
      <c r="C244" t="s">
        <v>0</v>
      </c>
      <c r="D244" t="s">
        <v>1</v>
      </c>
      <c r="E244" t="s">
        <v>2</v>
      </c>
      <c r="F244" t="s">
        <v>200</v>
      </c>
      <c r="G244" t="s">
        <v>5</v>
      </c>
      <c r="H244" s="2">
        <v>44993</v>
      </c>
      <c r="I244" t="s">
        <v>6</v>
      </c>
      <c r="J244" t="s">
        <v>7</v>
      </c>
      <c r="K244" s="3">
        <v>119.28100000000001</v>
      </c>
      <c r="L244" s="4">
        <v>730</v>
      </c>
      <c r="M244" t="s">
        <v>5</v>
      </c>
      <c r="N244" t="s">
        <v>5</v>
      </c>
      <c r="O244" t="s">
        <v>5</v>
      </c>
      <c r="P244" t="s">
        <v>243</v>
      </c>
      <c r="Q244" t="s">
        <v>9</v>
      </c>
      <c r="R244" t="s">
        <v>10</v>
      </c>
      <c r="S244" t="s">
        <v>5</v>
      </c>
      <c r="T244" s="5">
        <v>588.05999999999995</v>
      </c>
      <c r="U244" t="s">
        <v>11</v>
      </c>
      <c r="V244">
        <f t="shared" si="16"/>
        <v>0.80556164383561635</v>
      </c>
      <c r="W244">
        <f>VLOOKUP(A244,Foglio1!D:O,10,FALSE)</f>
        <v>1.21</v>
      </c>
      <c r="X244">
        <f t="shared" si="17"/>
        <v>883.3</v>
      </c>
      <c r="Y244" s="18">
        <f>VLOOKUP(A244,Foglio1!D:K,7,FALSE)</f>
        <v>45467</v>
      </c>
    </row>
    <row r="245" spans="1:25" x14ac:dyDescent="0.25">
      <c r="A245" t="s">
        <v>140</v>
      </c>
      <c r="B245" t="s">
        <v>0</v>
      </c>
      <c r="C245" t="s">
        <v>0</v>
      </c>
      <c r="D245" t="s">
        <v>1</v>
      </c>
      <c r="E245" t="s">
        <v>2</v>
      </c>
      <c r="F245" t="s">
        <v>141</v>
      </c>
      <c r="G245" t="s">
        <v>5</v>
      </c>
      <c r="H245" s="2">
        <v>44993</v>
      </c>
      <c r="I245" t="s">
        <v>6</v>
      </c>
      <c r="J245" t="s">
        <v>7</v>
      </c>
      <c r="K245" s="3">
        <v>89.676000000000002</v>
      </c>
      <c r="L245" s="4">
        <v>1025</v>
      </c>
      <c r="M245" t="s">
        <v>5</v>
      </c>
      <c r="N245" t="s">
        <v>5</v>
      </c>
      <c r="O245" t="s">
        <v>5</v>
      </c>
      <c r="P245" t="s">
        <v>243</v>
      </c>
      <c r="Q245" t="s">
        <v>14</v>
      </c>
      <c r="R245" t="s">
        <v>10</v>
      </c>
      <c r="S245" t="s">
        <v>5</v>
      </c>
      <c r="T245" s="5">
        <v>973.88</v>
      </c>
      <c r="U245" t="s">
        <v>11</v>
      </c>
      <c r="V245">
        <f t="shared" si="16"/>
        <v>0.95012682926829273</v>
      </c>
      <c r="W245">
        <f>VLOOKUP(A245,Foglio1!D:O,10,FALSE)</f>
        <v>1.22</v>
      </c>
      <c r="X245">
        <f t="shared" si="17"/>
        <v>1250.5</v>
      </c>
      <c r="Y245" s="18">
        <f>VLOOKUP(A245,Foglio1!D:K,7,FALSE)</f>
        <v>45467</v>
      </c>
    </row>
    <row r="246" spans="1:25" x14ac:dyDescent="0.25">
      <c r="A246" t="s">
        <v>140</v>
      </c>
      <c r="B246" t="s">
        <v>0</v>
      </c>
      <c r="C246" t="s">
        <v>0</v>
      </c>
      <c r="D246" t="s">
        <v>1</v>
      </c>
      <c r="E246" t="s">
        <v>2</v>
      </c>
      <c r="F246" t="s">
        <v>141</v>
      </c>
      <c r="G246" t="s">
        <v>5</v>
      </c>
      <c r="H246" s="2">
        <v>44993</v>
      </c>
      <c r="I246" t="s">
        <v>6</v>
      </c>
      <c r="J246" t="s">
        <v>7</v>
      </c>
      <c r="K246" s="3">
        <v>92.738</v>
      </c>
      <c r="L246" s="4">
        <v>1060</v>
      </c>
      <c r="M246" t="s">
        <v>5</v>
      </c>
      <c r="N246" t="s">
        <v>5</v>
      </c>
      <c r="O246" t="s">
        <v>5</v>
      </c>
      <c r="P246" t="s">
        <v>243</v>
      </c>
      <c r="Q246" t="s">
        <v>17</v>
      </c>
      <c r="R246" t="s">
        <v>10</v>
      </c>
      <c r="S246" t="s">
        <v>5</v>
      </c>
      <c r="T246" s="5">
        <v>1007.13</v>
      </c>
      <c r="U246" t="s">
        <v>11</v>
      </c>
      <c r="V246">
        <f t="shared" si="16"/>
        <v>0.95012264150943393</v>
      </c>
      <c r="W246">
        <f>VLOOKUP(A246,Foglio1!D:O,10,FALSE)</f>
        <v>1.22</v>
      </c>
      <c r="X246">
        <f t="shared" si="17"/>
        <v>1293.2</v>
      </c>
      <c r="Y246" s="18">
        <f>VLOOKUP(A246,Foglio1!D:K,7,FALSE)</f>
        <v>45467</v>
      </c>
    </row>
    <row r="247" spans="1:25" x14ac:dyDescent="0.25">
      <c r="A247" t="s">
        <v>142</v>
      </c>
      <c r="B247" t="s">
        <v>0</v>
      </c>
      <c r="C247" t="s">
        <v>0</v>
      </c>
      <c r="D247" t="s">
        <v>1</v>
      </c>
      <c r="E247" t="s">
        <v>2</v>
      </c>
      <c r="F247" t="s">
        <v>143</v>
      </c>
      <c r="G247" t="s">
        <v>5</v>
      </c>
      <c r="H247" s="2">
        <v>44993</v>
      </c>
      <c r="I247" t="s">
        <v>6</v>
      </c>
      <c r="J247" t="s">
        <v>7</v>
      </c>
      <c r="K247" s="3">
        <v>49.756999999999998</v>
      </c>
      <c r="L247" s="4">
        <v>716</v>
      </c>
      <c r="M247" t="s">
        <v>5</v>
      </c>
      <c r="N247" t="s">
        <v>5</v>
      </c>
      <c r="O247" t="s">
        <v>5</v>
      </c>
      <c r="P247" t="s">
        <v>242</v>
      </c>
      <c r="Q247" t="s">
        <v>20</v>
      </c>
      <c r="R247" t="s">
        <v>10</v>
      </c>
      <c r="S247" t="s">
        <v>5</v>
      </c>
      <c r="T247" s="5">
        <v>644.35</v>
      </c>
      <c r="U247" t="s">
        <v>11</v>
      </c>
      <c r="V247">
        <f t="shared" si="16"/>
        <v>0.89993016759776534</v>
      </c>
      <c r="W247">
        <f>VLOOKUP(A247,Foglio1!D:O,10,FALSE)</f>
        <v>1.27</v>
      </c>
      <c r="X247">
        <f t="shared" si="17"/>
        <v>909.32</v>
      </c>
      <c r="Y247" s="18">
        <f>VLOOKUP(A247,Foglio1!D:K,7,FALSE)</f>
        <v>45467</v>
      </c>
    </row>
    <row r="248" spans="1:25" x14ac:dyDescent="0.25">
      <c r="A248" t="s">
        <v>18</v>
      </c>
      <c r="B248" t="s">
        <v>0</v>
      </c>
      <c r="C248" t="s">
        <v>0</v>
      </c>
      <c r="D248" t="s">
        <v>1</v>
      </c>
      <c r="E248" t="s">
        <v>2</v>
      </c>
      <c r="F248" t="s">
        <v>19</v>
      </c>
      <c r="G248" t="s">
        <v>5</v>
      </c>
      <c r="H248" s="2">
        <v>44993</v>
      </c>
      <c r="I248" t="s">
        <v>6</v>
      </c>
      <c r="J248" t="s">
        <v>7</v>
      </c>
      <c r="K248" s="3">
        <v>60.075000000000003</v>
      </c>
      <c r="L248" s="4">
        <v>480</v>
      </c>
      <c r="M248" t="s">
        <v>5</v>
      </c>
      <c r="N248" t="s">
        <v>5</v>
      </c>
      <c r="O248" t="s">
        <v>5</v>
      </c>
      <c r="P248" t="s">
        <v>242</v>
      </c>
      <c r="Q248" t="s">
        <v>14</v>
      </c>
      <c r="R248" t="s">
        <v>10</v>
      </c>
      <c r="S248" t="s">
        <v>5</v>
      </c>
      <c r="T248" s="5">
        <v>350.24</v>
      </c>
      <c r="U248" t="s">
        <v>11</v>
      </c>
      <c r="V248">
        <f t="shared" si="16"/>
        <v>0.72966666666666669</v>
      </c>
      <c r="W248">
        <f>VLOOKUP(A248,Foglio1!D:O,10,FALSE)</f>
        <v>1.1299999999999999</v>
      </c>
      <c r="X248">
        <f t="shared" si="17"/>
        <v>542.4</v>
      </c>
      <c r="Y248" s="18">
        <f>VLOOKUP(A248,Foglio1!D:K,7,FALSE)</f>
        <v>45467</v>
      </c>
    </row>
    <row r="249" spans="1:25" x14ac:dyDescent="0.25">
      <c r="A249" t="s">
        <v>147</v>
      </c>
      <c r="B249" t="s">
        <v>0</v>
      </c>
      <c r="C249" t="s">
        <v>0</v>
      </c>
      <c r="D249" t="s">
        <v>1</v>
      </c>
      <c r="E249" t="s">
        <v>2</v>
      </c>
      <c r="F249" t="s">
        <v>148</v>
      </c>
      <c r="G249" t="s">
        <v>5</v>
      </c>
      <c r="H249" s="2">
        <v>44993</v>
      </c>
      <c r="I249" t="s">
        <v>6</v>
      </c>
      <c r="J249" t="s">
        <v>7</v>
      </c>
      <c r="K249" s="3">
        <v>15.185</v>
      </c>
      <c r="L249" s="4">
        <v>234</v>
      </c>
      <c r="M249" t="s">
        <v>5</v>
      </c>
      <c r="N249" t="s">
        <v>5</v>
      </c>
      <c r="O249" t="s">
        <v>5</v>
      </c>
      <c r="P249" t="s">
        <v>242</v>
      </c>
      <c r="Q249" t="s">
        <v>31</v>
      </c>
      <c r="R249" t="s">
        <v>10</v>
      </c>
      <c r="S249" t="s">
        <v>5</v>
      </c>
      <c r="T249" s="5">
        <v>182.52</v>
      </c>
      <c r="U249" t="s">
        <v>11</v>
      </c>
      <c r="V249">
        <f t="shared" si="16"/>
        <v>0.78</v>
      </c>
      <c r="W249">
        <f>VLOOKUP(A249,Foglio1!D:O,10,FALSE)</f>
        <v>1.18</v>
      </c>
      <c r="X249">
        <f t="shared" si="17"/>
        <v>276.12</v>
      </c>
      <c r="Y249" s="18">
        <f>VLOOKUP(A249,Foglio1!D:K,7,FALSE)</f>
        <v>45467</v>
      </c>
    </row>
    <row r="250" spans="1:25" x14ac:dyDescent="0.25">
      <c r="A250" t="s">
        <v>186</v>
      </c>
      <c r="B250" t="s">
        <v>0</v>
      </c>
      <c r="C250" t="s">
        <v>0</v>
      </c>
      <c r="D250" t="s">
        <v>1</v>
      </c>
      <c r="E250" t="s">
        <v>2</v>
      </c>
      <c r="F250" t="s">
        <v>187</v>
      </c>
      <c r="G250" t="s">
        <v>5</v>
      </c>
      <c r="H250" s="2">
        <v>44992</v>
      </c>
      <c r="I250" t="s">
        <v>6</v>
      </c>
      <c r="J250" t="s">
        <v>7</v>
      </c>
      <c r="K250" s="3">
        <v>108.51900000000001</v>
      </c>
      <c r="L250" s="4">
        <v>1070</v>
      </c>
      <c r="M250" t="s">
        <v>5</v>
      </c>
      <c r="N250" t="s">
        <v>5</v>
      </c>
      <c r="O250" t="s">
        <v>5</v>
      </c>
      <c r="P250" t="s">
        <v>244</v>
      </c>
      <c r="Q250" t="s">
        <v>14</v>
      </c>
      <c r="R250" t="s">
        <v>46</v>
      </c>
      <c r="S250" t="s">
        <v>5</v>
      </c>
      <c r="T250" s="5">
        <v>737.93</v>
      </c>
      <c r="U250" t="s">
        <v>11</v>
      </c>
      <c r="V250">
        <f t="shared" si="16"/>
        <v>0.68965420560747659</v>
      </c>
      <c r="W250">
        <f>VLOOKUP(A250,Foglio1!D:O,10,FALSE)</f>
        <v>1.1200000000000001</v>
      </c>
      <c r="X250">
        <f t="shared" si="17"/>
        <v>1198.4000000000001</v>
      </c>
      <c r="Y250" s="18">
        <f>VLOOKUP(A250,Foglio1!D:K,7,FALSE)</f>
        <v>45352</v>
      </c>
    </row>
    <row r="251" spans="1:25" x14ac:dyDescent="0.25">
      <c r="A251" t="s">
        <v>127</v>
      </c>
      <c r="B251" t="s">
        <v>0</v>
      </c>
      <c r="C251" t="s">
        <v>0</v>
      </c>
      <c r="D251" t="s">
        <v>1</v>
      </c>
      <c r="E251" t="s">
        <v>2</v>
      </c>
      <c r="F251" t="s">
        <v>128</v>
      </c>
      <c r="G251" t="s">
        <v>5</v>
      </c>
      <c r="H251" s="2">
        <v>44992</v>
      </c>
      <c r="I251" t="s">
        <v>6</v>
      </c>
      <c r="J251" t="s">
        <v>7</v>
      </c>
      <c r="K251" s="3">
        <v>93.084999999999994</v>
      </c>
      <c r="L251" s="4">
        <v>1023</v>
      </c>
      <c r="M251" t="s">
        <v>5</v>
      </c>
      <c r="N251" t="s">
        <v>5</v>
      </c>
      <c r="O251" t="s">
        <v>5</v>
      </c>
      <c r="P251" t="s">
        <v>244</v>
      </c>
      <c r="Q251" t="s">
        <v>9</v>
      </c>
      <c r="R251" t="s">
        <v>46</v>
      </c>
      <c r="S251" t="s">
        <v>5</v>
      </c>
      <c r="T251" s="5">
        <f>X251</f>
        <v>1892.5500000000002</v>
      </c>
      <c r="U251" t="s">
        <v>11</v>
      </c>
      <c r="V251">
        <f>W251</f>
        <v>1.85</v>
      </c>
      <c r="W251">
        <f>VLOOKUP(A251,Foglio1!D:O,10,FALSE)</f>
        <v>1.85</v>
      </c>
      <c r="X251">
        <f t="shared" si="17"/>
        <v>1892.5500000000002</v>
      </c>
      <c r="Y251" s="18">
        <f>VLOOKUP(A251,Foglio1!D:K,7,FALSE)</f>
        <v>44470</v>
      </c>
    </row>
    <row r="252" spans="1:25" x14ac:dyDescent="0.25">
      <c r="A252" t="s">
        <v>245</v>
      </c>
      <c r="B252" t="s">
        <v>0</v>
      </c>
      <c r="C252" t="s">
        <v>0</v>
      </c>
      <c r="D252" t="s">
        <v>1</v>
      </c>
      <c r="E252" t="s">
        <v>2</v>
      </c>
      <c r="F252" t="s">
        <v>246</v>
      </c>
      <c r="G252" t="s">
        <v>5</v>
      </c>
      <c r="H252" s="2">
        <v>44987</v>
      </c>
      <c r="I252" t="s">
        <v>6</v>
      </c>
      <c r="J252" t="s">
        <v>7</v>
      </c>
      <c r="K252" s="3">
        <v>12.723000000000001</v>
      </c>
      <c r="L252" s="4">
        <v>50</v>
      </c>
      <c r="M252" t="s">
        <v>5</v>
      </c>
      <c r="N252" t="s">
        <v>5</v>
      </c>
      <c r="O252" t="s">
        <v>5</v>
      </c>
      <c r="P252" t="s">
        <v>247</v>
      </c>
      <c r="Q252" t="s">
        <v>17</v>
      </c>
      <c r="R252" t="s">
        <v>90</v>
      </c>
      <c r="S252" t="s">
        <v>5</v>
      </c>
      <c r="T252" s="5">
        <v>48.47</v>
      </c>
      <c r="U252" t="s">
        <v>11</v>
      </c>
      <c r="V252">
        <f t="shared" si="16"/>
        <v>0.96939999999999993</v>
      </c>
      <c r="W252">
        <f>VLOOKUP(A252,Foglio1!D:O,10,FALSE)</f>
        <v>1.72</v>
      </c>
      <c r="X252">
        <f t="shared" si="17"/>
        <v>86</v>
      </c>
      <c r="Y252" s="18">
        <f>VLOOKUP(A252,Foglio1!D:K,7,FALSE)</f>
        <v>44774</v>
      </c>
    </row>
    <row r="253" spans="1:25" x14ac:dyDescent="0.25">
      <c r="A253" t="s">
        <v>91</v>
      </c>
      <c r="B253" t="s">
        <v>0</v>
      </c>
      <c r="C253" t="s">
        <v>0</v>
      </c>
      <c r="D253" t="s">
        <v>1</v>
      </c>
      <c r="E253" t="s">
        <v>2</v>
      </c>
      <c r="F253" t="s">
        <v>92</v>
      </c>
      <c r="G253" t="s">
        <v>5</v>
      </c>
      <c r="H253" s="2">
        <v>44987</v>
      </c>
      <c r="I253" t="s">
        <v>6</v>
      </c>
      <c r="J253" t="s">
        <v>7</v>
      </c>
      <c r="K253" s="3">
        <v>26.1</v>
      </c>
      <c r="L253" s="4">
        <v>172</v>
      </c>
      <c r="M253" t="s">
        <v>5</v>
      </c>
      <c r="N253" t="s">
        <v>5</v>
      </c>
      <c r="O253" t="s">
        <v>5</v>
      </c>
      <c r="P253" t="s">
        <v>247</v>
      </c>
      <c r="Q253" t="s">
        <v>14</v>
      </c>
      <c r="R253" t="s">
        <v>90</v>
      </c>
      <c r="S253" t="s">
        <v>5</v>
      </c>
      <c r="T253" s="5">
        <v>177.22</v>
      </c>
      <c r="U253" t="s">
        <v>11</v>
      </c>
      <c r="V253">
        <f t="shared" si="16"/>
        <v>1.0303488372093024</v>
      </c>
      <c r="W253">
        <f>VLOOKUP(A253,Foglio1!D:O,10,FALSE)</f>
        <v>1.56</v>
      </c>
      <c r="X253">
        <f t="shared" si="17"/>
        <v>268.32</v>
      </c>
      <c r="Y253" s="18">
        <f>VLOOKUP(A253,Foglio1!D:K,7,FALSE)</f>
        <v>45352</v>
      </c>
    </row>
    <row r="254" spans="1:25" x14ac:dyDescent="0.25">
      <c r="A254" t="s">
        <v>248</v>
      </c>
      <c r="B254" t="s">
        <v>0</v>
      </c>
      <c r="C254" t="s">
        <v>0</v>
      </c>
      <c r="D254" t="s">
        <v>1</v>
      </c>
      <c r="E254" t="s">
        <v>2</v>
      </c>
      <c r="F254" t="s">
        <v>249</v>
      </c>
      <c r="G254" t="s">
        <v>5</v>
      </c>
      <c r="H254" s="2">
        <v>44987</v>
      </c>
      <c r="I254" t="s">
        <v>6</v>
      </c>
      <c r="J254" t="s">
        <v>83</v>
      </c>
      <c r="K254" s="3">
        <v>1.81</v>
      </c>
      <c r="L254" s="4">
        <v>4</v>
      </c>
      <c r="M254" t="s">
        <v>5</v>
      </c>
      <c r="N254" t="s">
        <v>5</v>
      </c>
      <c r="O254" t="s">
        <v>5</v>
      </c>
      <c r="P254" t="s">
        <v>247</v>
      </c>
      <c r="Q254" t="s">
        <v>67</v>
      </c>
      <c r="R254" t="s">
        <v>90</v>
      </c>
      <c r="S254" t="s">
        <v>5</v>
      </c>
      <c r="T254" s="5">
        <v>12.31</v>
      </c>
      <c r="U254" t="s">
        <v>11</v>
      </c>
      <c r="V254">
        <f t="shared" si="16"/>
        <v>3.0775000000000001</v>
      </c>
      <c r="W254">
        <f>VLOOKUP(A254,Foglio1!D:O,10,FALSE)</f>
        <v>2.86</v>
      </c>
      <c r="X254">
        <f t="shared" si="17"/>
        <v>11.44</v>
      </c>
      <c r="Y254" s="18">
        <f>VLOOKUP(A254,Foglio1!D:K,7,FALSE)</f>
        <v>44958</v>
      </c>
    </row>
    <row r="255" spans="1:25" x14ac:dyDescent="0.25">
      <c r="A255" t="s">
        <v>186</v>
      </c>
      <c r="B255" t="s">
        <v>0</v>
      </c>
      <c r="C255" t="s">
        <v>0</v>
      </c>
      <c r="D255" t="s">
        <v>1</v>
      </c>
      <c r="E255" t="s">
        <v>2</v>
      </c>
      <c r="F255" t="s">
        <v>187</v>
      </c>
      <c r="G255" t="s">
        <v>5</v>
      </c>
      <c r="H255" s="2">
        <v>44987</v>
      </c>
      <c r="I255" t="s">
        <v>6</v>
      </c>
      <c r="J255" t="s">
        <v>7</v>
      </c>
      <c r="K255" s="3">
        <v>79.31</v>
      </c>
      <c r="L255" s="4">
        <v>782</v>
      </c>
      <c r="M255" t="s">
        <v>5</v>
      </c>
      <c r="N255" t="s">
        <v>5</v>
      </c>
      <c r="O255" t="s">
        <v>5</v>
      </c>
      <c r="P255" t="s">
        <v>247</v>
      </c>
      <c r="Q255" t="s">
        <v>34</v>
      </c>
      <c r="R255" t="s">
        <v>90</v>
      </c>
      <c r="S255" t="s">
        <v>5</v>
      </c>
      <c r="T255" s="5">
        <v>539.30999999999995</v>
      </c>
      <c r="U255" t="s">
        <v>11</v>
      </c>
      <c r="V255">
        <f t="shared" si="16"/>
        <v>0.68965473145780043</v>
      </c>
      <c r="W255">
        <f>VLOOKUP(A255,Foglio1!D:O,10,FALSE)</f>
        <v>1.1200000000000001</v>
      </c>
      <c r="X255">
        <f t="shared" si="17"/>
        <v>875.84</v>
      </c>
      <c r="Y255" s="18">
        <f>VLOOKUP(A255,Foglio1!D:K,7,FALSE)</f>
        <v>45352</v>
      </c>
    </row>
    <row r="256" spans="1:25" x14ac:dyDescent="0.25">
      <c r="A256" t="s">
        <v>87</v>
      </c>
      <c r="B256" t="s">
        <v>0</v>
      </c>
      <c r="C256" t="s">
        <v>0</v>
      </c>
      <c r="D256" t="s">
        <v>1</v>
      </c>
      <c r="E256" t="s">
        <v>2</v>
      </c>
      <c r="F256" t="s">
        <v>88</v>
      </c>
      <c r="G256" t="s">
        <v>5</v>
      </c>
      <c r="H256" s="2">
        <v>44987</v>
      </c>
      <c r="I256" t="s">
        <v>6</v>
      </c>
      <c r="J256" t="s">
        <v>83</v>
      </c>
      <c r="K256" s="3">
        <v>181.87100000000001</v>
      </c>
      <c r="L256" s="4">
        <v>622</v>
      </c>
      <c r="M256" t="s">
        <v>5</v>
      </c>
      <c r="N256" t="s">
        <v>5</v>
      </c>
      <c r="O256" t="s">
        <v>5</v>
      </c>
      <c r="P256" t="s">
        <v>250</v>
      </c>
      <c r="Q256" t="s">
        <v>9</v>
      </c>
      <c r="R256" t="s">
        <v>90</v>
      </c>
      <c r="S256" t="s">
        <v>5</v>
      </c>
      <c r="T256" s="5">
        <f t="shared" ref="T256:T257" si="18">X256</f>
        <v>3613.8199999999997</v>
      </c>
      <c r="U256" t="s">
        <v>11</v>
      </c>
      <c r="V256">
        <f t="shared" ref="V256:V257" si="19">W256</f>
        <v>5.81</v>
      </c>
      <c r="W256">
        <f>VLOOKUP(A256,Foglio1!D:O,10,FALSE)</f>
        <v>5.81</v>
      </c>
      <c r="X256">
        <f t="shared" si="17"/>
        <v>3613.8199999999997</v>
      </c>
      <c r="Y256" s="18">
        <f>VLOOKUP(A256,Foglio1!D:K,7,FALSE)</f>
        <v>45499</v>
      </c>
    </row>
    <row r="257" spans="1:25" x14ac:dyDescent="0.25">
      <c r="A257" t="s">
        <v>102</v>
      </c>
      <c r="B257" t="s">
        <v>0</v>
      </c>
      <c r="C257" t="s">
        <v>0</v>
      </c>
      <c r="D257" t="s">
        <v>1</v>
      </c>
      <c r="E257" t="s">
        <v>2</v>
      </c>
      <c r="F257" t="s">
        <v>103</v>
      </c>
      <c r="G257" t="s">
        <v>5</v>
      </c>
      <c r="H257" s="2">
        <v>44987</v>
      </c>
      <c r="I257" t="s">
        <v>6</v>
      </c>
      <c r="J257" t="s">
        <v>7</v>
      </c>
      <c r="K257" s="3">
        <v>12.202999999999999</v>
      </c>
      <c r="L257" s="4">
        <v>77</v>
      </c>
      <c r="M257" t="s">
        <v>5</v>
      </c>
      <c r="N257" t="s">
        <v>5</v>
      </c>
      <c r="O257" t="s">
        <v>5</v>
      </c>
      <c r="P257" t="s">
        <v>247</v>
      </c>
      <c r="Q257" t="s">
        <v>20</v>
      </c>
      <c r="R257" t="s">
        <v>90</v>
      </c>
      <c r="S257" t="s">
        <v>5</v>
      </c>
      <c r="T257" s="5">
        <f t="shared" si="18"/>
        <v>125.50999999999999</v>
      </c>
      <c r="U257" t="s">
        <v>11</v>
      </c>
      <c r="V257">
        <f t="shared" si="19"/>
        <v>1.63</v>
      </c>
      <c r="W257">
        <f>VLOOKUP(A257,Foglio1!D:O,10,FALSE)</f>
        <v>1.63</v>
      </c>
      <c r="X257">
        <f t="shared" si="17"/>
        <v>125.50999999999999</v>
      </c>
      <c r="Y257" s="18">
        <f>VLOOKUP(A257,Foglio1!D:K,7,FALSE)</f>
        <v>44774</v>
      </c>
    </row>
    <row r="258" spans="1:25" x14ac:dyDescent="0.25">
      <c r="A258" t="s">
        <v>104</v>
      </c>
      <c r="B258" t="s">
        <v>0</v>
      </c>
      <c r="C258" t="s">
        <v>0</v>
      </c>
      <c r="D258" t="s">
        <v>1</v>
      </c>
      <c r="E258" t="s">
        <v>2</v>
      </c>
      <c r="F258" t="s">
        <v>105</v>
      </c>
      <c r="G258" t="s">
        <v>5</v>
      </c>
      <c r="H258" s="2">
        <v>44987</v>
      </c>
      <c r="I258" t="s">
        <v>6</v>
      </c>
      <c r="J258" t="s">
        <v>7</v>
      </c>
      <c r="K258" s="3">
        <v>36.709000000000003</v>
      </c>
      <c r="L258" s="4">
        <v>58</v>
      </c>
      <c r="M258" t="s">
        <v>5</v>
      </c>
      <c r="N258" t="s">
        <v>5</v>
      </c>
      <c r="O258" t="s">
        <v>5</v>
      </c>
      <c r="P258" t="s">
        <v>247</v>
      </c>
      <c r="Q258" t="s">
        <v>31</v>
      </c>
      <c r="R258" t="s">
        <v>90</v>
      </c>
      <c r="S258" t="s">
        <v>5</v>
      </c>
      <c r="T258" s="5">
        <v>30.47</v>
      </c>
      <c r="U258" t="s">
        <v>11</v>
      </c>
      <c r="V258">
        <f t="shared" ref="V258:V315" si="20">T258/L258</f>
        <v>0.52534482758620693</v>
      </c>
      <c r="W258">
        <f>VLOOKUP(A258,Foglio1!D:O,10,FALSE)</f>
        <v>1.29</v>
      </c>
      <c r="X258">
        <f t="shared" ref="X258:X315" si="21">W258*L258</f>
        <v>74.820000000000007</v>
      </c>
      <c r="Y258" s="18">
        <f>VLOOKUP(A258,Foglio1!D:K,7,FALSE)</f>
        <v>45170</v>
      </c>
    </row>
    <row r="259" spans="1:25" x14ac:dyDescent="0.25">
      <c r="A259" t="s">
        <v>226</v>
      </c>
      <c r="B259" t="s">
        <v>0</v>
      </c>
      <c r="C259" t="s">
        <v>0</v>
      </c>
      <c r="D259" t="s">
        <v>1</v>
      </c>
      <c r="E259" t="s">
        <v>2</v>
      </c>
      <c r="F259" t="s">
        <v>227</v>
      </c>
      <c r="G259" t="s">
        <v>5</v>
      </c>
      <c r="H259" s="2">
        <v>44979</v>
      </c>
      <c r="I259" t="s">
        <v>6</v>
      </c>
      <c r="J259" t="s">
        <v>7</v>
      </c>
      <c r="K259" s="3">
        <v>217.74199999999999</v>
      </c>
      <c r="L259" s="4">
        <v>1080</v>
      </c>
      <c r="M259" t="s">
        <v>5</v>
      </c>
      <c r="N259" t="s">
        <v>5</v>
      </c>
      <c r="O259" t="s">
        <v>5</v>
      </c>
      <c r="P259" t="s">
        <v>251</v>
      </c>
      <c r="Q259" t="s">
        <v>9</v>
      </c>
      <c r="R259" t="s">
        <v>10</v>
      </c>
      <c r="S259" t="s">
        <v>5</v>
      </c>
      <c r="T259" s="5">
        <v>831.77</v>
      </c>
      <c r="U259" t="s">
        <v>11</v>
      </c>
      <c r="V259">
        <f t="shared" si="20"/>
        <v>0.77015740740740735</v>
      </c>
      <c r="W259">
        <f>VLOOKUP(A259,Foglio1!D:O,10,FALSE)</f>
        <v>1.1100000000000001</v>
      </c>
      <c r="X259">
        <f t="shared" si="21"/>
        <v>1198.8000000000002</v>
      </c>
      <c r="Y259" s="18">
        <f>VLOOKUP(A259,Foglio1!D:K,7,FALSE)</f>
        <v>45467</v>
      </c>
    </row>
    <row r="260" spans="1:25" x14ac:dyDescent="0.25">
      <c r="A260" t="s">
        <v>37</v>
      </c>
      <c r="B260" t="s">
        <v>0</v>
      </c>
      <c r="C260" t="s">
        <v>0</v>
      </c>
      <c r="D260" t="s">
        <v>1</v>
      </c>
      <c r="E260" t="s">
        <v>2</v>
      </c>
      <c r="F260" t="s">
        <v>38</v>
      </c>
      <c r="G260" t="s">
        <v>5</v>
      </c>
      <c r="H260" s="2">
        <v>44979</v>
      </c>
      <c r="I260" t="s">
        <v>6</v>
      </c>
      <c r="J260" t="s">
        <v>7</v>
      </c>
      <c r="K260" s="3">
        <v>80.846999999999994</v>
      </c>
      <c r="L260" s="4">
        <v>401</v>
      </c>
      <c r="M260" t="s">
        <v>5</v>
      </c>
      <c r="N260" t="s">
        <v>5</v>
      </c>
      <c r="O260" t="s">
        <v>5</v>
      </c>
      <c r="P260" t="s">
        <v>251</v>
      </c>
      <c r="Q260" t="s">
        <v>14</v>
      </c>
      <c r="R260" t="s">
        <v>10</v>
      </c>
      <c r="S260" t="s">
        <v>5</v>
      </c>
      <c r="T260" s="5">
        <v>322.58</v>
      </c>
      <c r="U260" t="s">
        <v>11</v>
      </c>
      <c r="V260">
        <f t="shared" si="20"/>
        <v>0.80443890274314211</v>
      </c>
      <c r="W260">
        <f>VLOOKUP(A260,Foglio1!D:O,10,FALSE)</f>
        <v>1.1599999999999999</v>
      </c>
      <c r="X260">
        <f t="shared" si="21"/>
        <v>465.15999999999997</v>
      </c>
      <c r="Y260" s="18">
        <f>VLOOKUP(A260,Foglio1!D:K,7,FALSE)</f>
        <v>45467</v>
      </c>
    </row>
    <row r="261" spans="1:25" x14ac:dyDescent="0.25">
      <c r="A261" t="s">
        <v>172</v>
      </c>
      <c r="B261" t="s">
        <v>0</v>
      </c>
      <c r="C261" t="s">
        <v>0</v>
      </c>
      <c r="D261" t="s">
        <v>1</v>
      </c>
      <c r="E261" t="s">
        <v>2</v>
      </c>
      <c r="F261" t="s">
        <v>173</v>
      </c>
      <c r="G261" t="s">
        <v>5</v>
      </c>
      <c r="H261" s="2">
        <v>44979</v>
      </c>
      <c r="I261" t="s">
        <v>6</v>
      </c>
      <c r="J261" t="s">
        <v>7</v>
      </c>
      <c r="K261" s="3">
        <v>18.364000000000001</v>
      </c>
      <c r="L261" s="4">
        <v>330</v>
      </c>
      <c r="M261" t="s">
        <v>5</v>
      </c>
      <c r="N261" t="s">
        <v>5</v>
      </c>
      <c r="O261" t="s">
        <v>5</v>
      </c>
      <c r="P261" t="s">
        <v>252</v>
      </c>
      <c r="Q261" t="s">
        <v>9</v>
      </c>
      <c r="R261" t="s">
        <v>10</v>
      </c>
      <c r="S261" t="s">
        <v>5</v>
      </c>
      <c r="T261" s="5">
        <v>291.99</v>
      </c>
      <c r="U261" t="s">
        <v>11</v>
      </c>
      <c r="V261">
        <f t="shared" si="20"/>
        <v>0.88481818181818184</v>
      </c>
      <c r="W261">
        <f>VLOOKUP(A261,Foglio1!D:O,10,FALSE)</f>
        <v>1.21</v>
      </c>
      <c r="X261">
        <f t="shared" si="21"/>
        <v>399.3</v>
      </c>
      <c r="Y261" s="18">
        <f>VLOOKUP(A261,Foglio1!D:K,7,FALSE)</f>
        <v>45467</v>
      </c>
    </row>
    <row r="262" spans="1:25" x14ac:dyDescent="0.25">
      <c r="A262" t="s">
        <v>72</v>
      </c>
      <c r="B262" t="s">
        <v>0</v>
      </c>
      <c r="C262" t="s">
        <v>0</v>
      </c>
      <c r="D262" t="s">
        <v>1</v>
      </c>
      <c r="E262" t="s">
        <v>2</v>
      </c>
      <c r="F262" t="s">
        <v>73</v>
      </c>
      <c r="G262" t="s">
        <v>5</v>
      </c>
      <c r="H262" s="2">
        <v>44974</v>
      </c>
      <c r="I262" t="s">
        <v>6</v>
      </c>
      <c r="J262" t="s">
        <v>7</v>
      </c>
      <c r="K262" s="4">
        <v>160</v>
      </c>
      <c r="L262" s="4">
        <v>24</v>
      </c>
      <c r="M262" t="s">
        <v>5</v>
      </c>
      <c r="N262" t="s">
        <v>5</v>
      </c>
      <c r="O262" t="s">
        <v>5</v>
      </c>
      <c r="P262" t="s">
        <v>253</v>
      </c>
      <c r="Q262" t="s">
        <v>9</v>
      </c>
      <c r="R262" t="s">
        <v>75</v>
      </c>
      <c r="S262" t="s">
        <v>5</v>
      </c>
      <c r="T262" s="5">
        <v>184</v>
      </c>
      <c r="U262" t="s">
        <v>11</v>
      </c>
      <c r="V262">
        <f t="shared" si="20"/>
        <v>7.666666666666667</v>
      </c>
      <c r="W262">
        <f>VLOOKUP(A262,Foglio1!D:O,10,FALSE)</f>
        <v>5.95</v>
      </c>
      <c r="X262">
        <f t="shared" si="21"/>
        <v>142.80000000000001</v>
      </c>
      <c r="Y262" s="18">
        <f>VLOOKUP(A262,Foglio1!D:K,7,FALSE)</f>
        <v>45505</v>
      </c>
    </row>
    <row r="263" spans="1:25" x14ac:dyDescent="0.25">
      <c r="A263" t="s">
        <v>28</v>
      </c>
      <c r="B263" t="s">
        <v>0</v>
      </c>
      <c r="C263" t="s">
        <v>0</v>
      </c>
      <c r="D263" t="s">
        <v>1</v>
      </c>
      <c r="E263" t="s">
        <v>2</v>
      </c>
      <c r="F263" t="s">
        <v>29</v>
      </c>
      <c r="G263" t="s">
        <v>5</v>
      </c>
      <c r="H263" s="2">
        <v>44970</v>
      </c>
      <c r="I263" t="s">
        <v>6</v>
      </c>
      <c r="J263" t="s">
        <v>7</v>
      </c>
      <c r="K263" s="3">
        <v>100.752</v>
      </c>
      <c r="L263" s="4">
        <v>134</v>
      </c>
      <c r="M263" t="s">
        <v>5</v>
      </c>
      <c r="N263" t="s">
        <v>5</v>
      </c>
      <c r="O263" t="s">
        <v>5</v>
      </c>
      <c r="P263" t="s">
        <v>254</v>
      </c>
      <c r="Q263" t="s">
        <v>61</v>
      </c>
      <c r="R263" t="s">
        <v>10</v>
      </c>
      <c r="S263" t="s">
        <v>5</v>
      </c>
      <c r="T263" s="5">
        <v>124.93</v>
      </c>
      <c r="U263" t="s">
        <v>11</v>
      </c>
      <c r="V263">
        <f t="shared" si="20"/>
        <v>0.93231343283582091</v>
      </c>
      <c r="W263">
        <f>VLOOKUP(A263,Foglio1!D:O,10,FALSE)</f>
        <v>1.22</v>
      </c>
      <c r="X263">
        <f t="shared" si="21"/>
        <v>163.47999999999999</v>
      </c>
      <c r="Y263" s="18">
        <f>VLOOKUP(A263,Foglio1!D:K,7,FALSE)</f>
        <v>45467</v>
      </c>
    </row>
    <row r="264" spans="1:25" x14ac:dyDescent="0.25">
      <c r="A264" t="s">
        <v>35</v>
      </c>
      <c r="B264" t="s">
        <v>0</v>
      </c>
      <c r="C264" t="s">
        <v>0</v>
      </c>
      <c r="D264" t="s">
        <v>1</v>
      </c>
      <c r="E264" t="s">
        <v>2</v>
      </c>
      <c r="F264" t="s">
        <v>36</v>
      </c>
      <c r="G264" t="s">
        <v>5</v>
      </c>
      <c r="H264" s="2">
        <v>44970</v>
      </c>
      <c r="I264" t="s">
        <v>6</v>
      </c>
      <c r="J264" t="s">
        <v>7</v>
      </c>
      <c r="K264" s="3">
        <v>303.95100000000002</v>
      </c>
      <c r="L264" s="4">
        <v>1000</v>
      </c>
      <c r="M264" t="s">
        <v>5</v>
      </c>
      <c r="N264" t="s">
        <v>5</v>
      </c>
      <c r="O264" t="s">
        <v>5</v>
      </c>
      <c r="P264" t="s">
        <v>254</v>
      </c>
      <c r="Q264" t="s">
        <v>9</v>
      </c>
      <c r="R264" t="s">
        <v>10</v>
      </c>
      <c r="S264" t="s">
        <v>5</v>
      </c>
      <c r="T264" s="5">
        <v>814.59</v>
      </c>
      <c r="U264" t="s">
        <v>11</v>
      </c>
      <c r="V264">
        <f t="shared" si="20"/>
        <v>0.81459000000000004</v>
      </c>
      <c r="W264">
        <f>VLOOKUP(A264,Foglio1!D:O,10,FALSE)</f>
        <v>1.1599999999999999</v>
      </c>
      <c r="X264">
        <f t="shared" si="21"/>
        <v>1160</v>
      </c>
      <c r="Y264" s="18">
        <f>VLOOKUP(A264,Foglio1!D:K,7,FALSE)</f>
        <v>45467</v>
      </c>
    </row>
    <row r="265" spans="1:25" x14ac:dyDescent="0.25">
      <c r="A265" t="s">
        <v>37</v>
      </c>
      <c r="B265" t="s">
        <v>0</v>
      </c>
      <c r="C265" t="s">
        <v>0</v>
      </c>
      <c r="D265" t="s">
        <v>1</v>
      </c>
      <c r="E265" t="s">
        <v>2</v>
      </c>
      <c r="F265" t="s">
        <v>38</v>
      </c>
      <c r="G265" t="s">
        <v>5</v>
      </c>
      <c r="H265" s="2">
        <v>44970</v>
      </c>
      <c r="I265" t="s">
        <v>6</v>
      </c>
      <c r="J265" t="s">
        <v>7</v>
      </c>
      <c r="K265" s="3">
        <v>112.90300000000001</v>
      </c>
      <c r="L265" s="4">
        <v>560</v>
      </c>
      <c r="M265" t="s">
        <v>5</v>
      </c>
      <c r="N265" t="s">
        <v>5</v>
      </c>
      <c r="O265" t="s">
        <v>5</v>
      </c>
      <c r="P265" t="s">
        <v>254</v>
      </c>
      <c r="Q265" t="s">
        <v>67</v>
      </c>
      <c r="R265" t="s">
        <v>10</v>
      </c>
      <c r="S265" t="s">
        <v>5</v>
      </c>
      <c r="T265" s="5">
        <v>450.48</v>
      </c>
      <c r="U265" t="s">
        <v>11</v>
      </c>
      <c r="V265">
        <f t="shared" si="20"/>
        <v>0.80442857142857149</v>
      </c>
      <c r="W265">
        <f>VLOOKUP(A265,Foglio1!D:O,10,FALSE)</f>
        <v>1.1599999999999999</v>
      </c>
      <c r="X265">
        <f t="shared" si="21"/>
        <v>649.59999999999991</v>
      </c>
      <c r="Y265" s="18">
        <f>VLOOKUP(A265,Foglio1!D:K,7,FALSE)</f>
        <v>45467</v>
      </c>
    </row>
    <row r="266" spans="1:25" x14ac:dyDescent="0.25">
      <c r="A266" t="s">
        <v>37</v>
      </c>
      <c r="B266" t="s">
        <v>0</v>
      </c>
      <c r="C266" t="s">
        <v>0</v>
      </c>
      <c r="D266" t="s">
        <v>1</v>
      </c>
      <c r="E266" t="s">
        <v>2</v>
      </c>
      <c r="F266" t="s">
        <v>38</v>
      </c>
      <c r="G266" t="s">
        <v>5</v>
      </c>
      <c r="H266" s="2">
        <v>44970</v>
      </c>
      <c r="I266" t="s">
        <v>6</v>
      </c>
      <c r="J266" t="s">
        <v>7</v>
      </c>
      <c r="K266" s="3">
        <v>411.29</v>
      </c>
      <c r="L266" s="4">
        <v>2040</v>
      </c>
      <c r="M266" t="s">
        <v>5</v>
      </c>
      <c r="N266" t="s">
        <v>5</v>
      </c>
      <c r="O266" t="s">
        <v>5</v>
      </c>
      <c r="P266" t="s">
        <v>254</v>
      </c>
      <c r="Q266" t="s">
        <v>34</v>
      </c>
      <c r="R266" t="s">
        <v>10</v>
      </c>
      <c r="S266" t="s">
        <v>5</v>
      </c>
      <c r="T266" s="5">
        <v>1641.05</v>
      </c>
      <c r="U266" t="s">
        <v>11</v>
      </c>
      <c r="V266">
        <f t="shared" si="20"/>
        <v>0.80443627450980393</v>
      </c>
      <c r="W266">
        <f>VLOOKUP(A266,Foglio1!D:O,10,FALSE)</f>
        <v>1.1599999999999999</v>
      </c>
      <c r="X266">
        <f t="shared" si="21"/>
        <v>2366.3999999999996</v>
      </c>
      <c r="Y266" s="18">
        <f>VLOOKUP(A266,Foglio1!D:K,7,FALSE)</f>
        <v>45467</v>
      </c>
    </row>
    <row r="267" spans="1:25" x14ac:dyDescent="0.25">
      <c r="A267" t="s">
        <v>25</v>
      </c>
      <c r="B267" t="s">
        <v>0</v>
      </c>
      <c r="C267" t="s">
        <v>0</v>
      </c>
      <c r="D267" t="s">
        <v>1</v>
      </c>
      <c r="E267" t="s">
        <v>2</v>
      </c>
      <c r="F267" t="s">
        <v>26</v>
      </c>
      <c r="G267" t="s">
        <v>5</v>
      </c>
      <c r="H267" s="2">
        <v>44970</v>
      </c>
      <c r="I267" t="s">
        <v>6</v>
      </c>
      <c r="J267" t="s">
        <v>7</v>
      </c>
      <c r="K267" s="3">
        <v>17.594000000000001</v>
      </c>
      <c r="L267" s="4">
        <v>155</v>
      </c>
      <c r="M267" t="s">
        <v>5</v>
      </c>
      <c r="N267" t="s">
        <v>5</v>
      </c>
      <c r="O267" t="s">
        <v>5</v>
      </c>
      <c r="P267" t="s">
        <v>254</v>
      </c>
      <c r="Q267" t="s">
        <v>31</v>
      </c>
      <c r="R267" t="s">
        <v>10</v>
      </c>
      <c r="S267" t="s">
        <v>5</v>
      </c>
      <c r="T267" s="5">
        <v>124.74</v>
      </c>
      <c r="U267" t="s">
        <v>11</v>
      </c>
      <c r="V267">
        <f t="shared" si="20"/>
        <v>0.80477419354838708</v>
      </c>
      <c r="W267">
        <f>VLOOKUP(A267,Foglio1!D:O,10,FALSE)</f>
        <v>1.21</v>
      </c>
      <c r="X267">
        <f t="shared" si="21"/>
        <v>187.54999999999998</v>
      </c>
      <c r="Y267" s="18">
        <f>VLOOKUP(A267,Foglio1!D:K,7,FALSE)</f>
        <v>45467</v>
      </c>
    </row>
    <row r="268" spans="1:25" x14ac:dyDescent="0.25">
      <c r="A268" t="s">
        <v>140</v>
      </c>
      <c r="B268" t="s">
        <v>0</v>
      </c>
      <c r="C268" t="s">
        <v>0</v>
      </c>
      <c r="D268" t="s">
        <v>1</v>
      </c>
      <c r="E268" t="s">
        <v>2</v>
      </c>
      <c r="F268" t="s">
        <v>141</v>
      </c>
      <c r="G268" t="s">
        <v>5</v>
      </c>
      <c r="H268" s="2">
        <v>44970</v>
      </c>
      <c r="I268" t="s">
        <v>6</v>
      </c>
      <c r="J268" t="s">
        <v>7</v>
      </c>
      <c r="K268" s="3">
        <v>179.35300000000001</v>
      </c>
      <c r="L268" s="4">
        <v>2050</v>
      </c>
      <c r="M268" t="s">
        <v>5</v>
      </c>
      <c r="N268" t="s">
        <v>5</v>
      </c>
      <c r="O268" t="s">
        <v>5</v>
      </c>
      <c r="P268" t="s">
        <v>254</v>
      </c>
      <c r="Q268" t="s">
        <v>14</v>
      </c>
      <c r="R268" t="s">
        <v>10</v>
      </c>
      <c r="S268" t="s">
        <v>5</v>
      </c>
      <c r="T268" s="5">
        <v>1947.77</v>
      </c>
      <c r="U268" t="s">
        <v>11</v>
      </c>
      <c r="V268">
        <f t="shared" si="20"/>
        <v>0.95013170731707319</v>
      </c>
      <c r="W268">
        <f>VLOOKUP(A268,Foglio1!D:O,10,FALSE)</f>
        <v>1.22</v>
      </c>
      <c r="X268">
        <f t="shared" si="21"/>
        <v>2501</v>
      </c>
      <c r="Y268" s="18">
        <f>VLOOKUP(A268,Foglio1!D:K,7,FALSE)</f>
        <v>45467</v>
      </c>
    </row>
    <row r="269" spans="1:25" x14ac:dyDescent="0.25">
      <c r="A269" t="s">
        <v>41</v>
      </c>
      <c r="B269" t="s">
        <v>0</v>
      </c>
      <c r="C269" t="s">
        <v>0</v>
      </c>
      <c r="D269" t="s">
        <v>1</v>
      </c>
      <c r="E269" t="s">
        <v>2</v>
      </c>
      <c r="F269" t="s">
        <v>42</v>
      </c>
      <c r="G269" t="s">
        <v>5</v>
      </c>
      <c r="H269" s="2">
        <v>44970</v>
      </c>
      <c r="I269" t="s">
        <v>6</v>
      </c>
      <c r="J269" t="s">
        <v>7</v>
      </c>
      <c r="K269" s="3">
        <v>57.058999999999997</v>
      </c>
      <c r="L269" s="4">
        <v>970</v>
      </c>
      <c r="M269" t="s">
        <v>5</v>
      </c>
      <c r="N269" t="s">
        <v>5</v>
      </c>
      <c r="O269" t="s">
        <v>5</v>
      </c>
      <c r="P269" t="s">
        <v>254</v>
      </c>
      <c r="Q269" t="s">
        <v>17</v>
      </c>
      <c r="R269" t="s">
        <v>10</v>
      </c>
      <c r="S269" t="s">
        <v>5</v>
      </c>
      <c r="T269" s="5">
        <v>858.74</v>
      </c>
      <c r="U269" t="s">
        <v>11</v>
      </c>
      <c r="V269">
        <f t="shared" si="20"/>
        <v>0.88529896907216499</v>
      </c>
      <c r="W269">
        <f>VLOOKUP(A269,Foglio1!D:O,10,FALSE)</f>
        <v>1.24</v>
      </c>
      <c r="X269">
        <f t="shared" si="21"/>
        <v>1202.8</v>
      </c>
      <c r="Y269" s="18">
        <f>VLOOKUP(A269,Foglio1!D:K,7,FALSE)</f>
        <v>45467</v>
      </c>
    </row>
    <row r="270" spans="1:25" x14ac:dyDescent="0.25">
      <c r="A270" t="s">
        <v>70</v>
      </c>
      <c r="B270" t="s">
        <v>0</v>
      </c>
      <c r="C270" t="s">
        <v>0</v>
      </c>
      <c r="D270" t="s">
        <v>1</v>
      </c>
      <c r="E270" t="s">
        <v>2</v>
      </c>
      <c r="F270" t="s">
        <v>71</v>
      </c>
      <c r="G270" t="s">
        <v>5</v>
      </c>
      <c r="H270" s="2">
        <v>44970</v>
      </c>
      <c r="I270" t="s">
        <v>6</v>
      </c>
      <c r="J270" t="s">
        <v>7</v>
      </c>
      <c r="K270" s="3">
        <v>70.790999999999997</v>
      </c>
      <c r="L270" s="4">
        <v>698</v>
      </c>
      <c r="M270" t="s">
        <v>5</v>
      </c>
      <c r="N270" t="s">
        <v>5</v>
      </c>
      <c r="O270" t="s">
        <v>5</v>
      </c>
      <c r="P270" t="s">
        <v>254</v>
      </c>
      <c r="Q270" t="s">
        <v>64</v>
      </c>
      <c r="R270" t="s">
        <v>10</v>
      </c>
      <c r="S270" t="s">
        <v>5</v>
      </c>
      <c r="T270" s="5">
        <v>513.23</v>
      </c>
      <c r="U270" t="s">
        <v>11</v>
      </c>
      <c r="V270">
        <f t="shared" si="20"/>
        <v>0.73528653295128943</v>
      </c>
      <c r="W270">
        <f>VLOOKUP(A270,Foglio1!D:O,10,FALSE)</f>
        <v>1.1399999999999999</v>
      </c>
      <c r="X270">
        <f t="shared" si="21"/>
        <v>795.71999999999991</v>
      </c>
      <c r="Y270" s="18">
        <f>VLOOKUP(A270,Foglio1!D:K,7,FALSE)</f>
        <v>45467</v>
      </c>
    </row>
    <row r="271" spans="1:25" x14ac:dyDescent="0.25">
      <c r="A271" t="s">
        <v>169</v>
      </c>
      <c r="B271" t="s">
        <v>0</v>
      </c>
      <c r="C271" t="s">
        <v>0</v>
      </c>
      <c r="D271" t="s">
        <v>1</v>
      </c>
      <c r="E271" t="s">
        <v>2</v>
      </c>
      <c r="F271" t="s">
        <v>170</v>
      </c>
      <c r="G271" t="s">
        <v>5</v>
      </c>
      <c r="H271" s="2">
        <v>44970</v>
      </c>
      <c r="I271" t="s">
        <v>6</v>
      </c>
      <c r="J271" t="s">
        <v>7</v>
      </c>
      <c r="K271" s="3">
        <v>12.179</v>
      </c>
      <c r="L271" s="4">
        <v>152</v>
      </c>
      <c r="M271" t="s">
        <v>5</v>
      </c>
      <c r="N271" t="s">
        <v>5</v>
      </c>
      <c r="O271" t="s">
        <v>5</v>
      </c>
      <c r="P271" t="s">
        <v>254</v>
      </c>
      <c r="Q271" t="s">
        <v>20</v>
      </c>
      <c r="R271" t="s">
        <v>10</v>
      </c>
      <c r="S271" t="s">
        <v>5</v>
      </c>
      <c r="T271" s="5">
        <v>117.77</v>
      </c>
      <c r="U271" t="s">
        <v>11</v>
      </c>
      <c r="V271">
        <f t="shared" si="20"/>
        <v>0.77480263157894735</v>
      </c>
      <c r="W271">
        <f>VLOOKUP(A271,Foglio1!D:O,10,FALSE)</f>
        <v>1.18</v>
      </c>
      <c r="X271">
        <f t="shared" si="21"/>
        <v>179.35999999999999</v>
      </c>
      <c r="Y271" s="18">
        <f>VLOOKUP(A271,Foglio1!D:K,7,FALSE)</f>
        <v>45467</v>
      </c>
    </row>
    <row r="272" spans="1:25" x14ac:dyDescent="0.25">
      <c r="A272" t="s">
        <v>52</v>
      </c>
      <c r="B272" t="s">
        <v>0</v>
      </c>
      <c r="C272" t="s">
        <v>0</v>
      </c>
      <c r="D272" t="s">
        <v>1</v>
      </c>
      <c r="E272" t="s">
        <v>2</v>
      </c>
      <c r="F272" t="s">
        <v>53</v>
      </c>
      <c r="G272" t="s">
        <v>5</v>
      </c>
      <c r="H272" s="2">
        <v>44960</v>
      </c>
      <c r="I272" t="s">
        <v>6</v>
      </c>
      <c r="J272" t="s">
        <v>7</v>
      </c>
      <c r="K272" s="3">
        <v>108.815</v>
      </c>
      <c r="L272" s="4">
        <v>358</v>
      </c>
      <c r="M272" t="s">
        <v>5</v>
      </c>
      <c r="N272" t="s">
        <v>5</v>
      </c>
      <c r="O272" t="s">
        <v>5</v>
      </c>
      <c r="P272" t="s">
        <v>255</v>
      </c>
      <c r="Q272" t="s">
        <v>61</v>
      </c>
      <c r="R272" t="s">
        <v>10</v>
      </c>
      <c r="S272" t="s">
        <v>5</v>
      </c>
      <c r="T272" s="5">
        <v>275.3</v>
      </c>
      <c r="U272" t="s">
        <v>11</v>
      </c>
      <c r="V272">
        <f t="shared" si="20"/>
        <v>0.76899441340782126</v>
      </c>
      <c r="W272">
        <f>VLOOKUP(A272,Foglio1!D:O,10,FALSE)</f>
        <v>1.1100000000000001</v>
      </c>
      <c r="X272">
        <f t="shared" si="21"/>
        <v>397.38000000000005</v>
      </c>
      <c r="Y272" s="18">
        <f>VLOOKUP(A272,Foglio1!D:K,7,FALSE)</f>
        <v>45467</v>
      </c>
    </row>
    <row r="273" spans="1:25" x14ac:dyDescent="0.25">
      <c r="A273" t="s">
        <v>138</v>
      </c>
      <c r="B273" t="s">
        <v>0</v>
      </c>
      <c r="C273" t="s">
        <v>0</v>
      </c>
      <c r="D273" t="s">
        <v>1</v>
      </c>
      <c r="E273" t="s">
        <v>2</v>
      </c>
      <c r="F273" t="s">
        <v>139</v>
      </c>
      <c r="G273" t="s">
        <v>5</v>
      </c>
      <c r="H273" s="2">
        <v>44960</v>
      </c>
      <c r="I273" t="s">
        <v>6</v>
      </c>
      <c r="J273" t="s">
        <v>7</v>
      </c>
      <c r="K273" s="3">
        <v>408.16300000000001</v>
      </c>
      <c r="L273" s="4">
        <v>1000</v>
      </c>
      <c r="M273" t="s">
        <v>5</v>
      </c>
      <c r="N273" t="s">
        <v>5</v>
      </c>
      <c r="O273" t="s">
        <v>5</v>
      </c>
      <c r="P273" t="s">
        <v>255</v>
      </c>
      <c r="Q273" t="s">
        <v>20</v>
      </c>
      <c r="R273" t="s">
        <v>10</v>
      </c>
      <c r="S273" t="s">
        <v>5</v>
      </c>
      <c r="T273" s="5">
        <v>816.33</v>
      </c>
      <c r="U273" t="s">
        <v>11</v>
      </c>
      <c r="V273">
        <f t="shared" si="20"/>
        <v>0.81633</v>
      </c>
      <c r="W273">
        <f>VLOOKUP(A273,Foglio1!D:O,10,FALSE)</f>
        <v>1.17</v>
      </c>
      <c r="X273">
        <f t="shared" si="21"/>
        <v>1170</v>
      </c>
      <c r="Y273" s="18">
        <f>VLOOKUP(A273,Foglio1!D:K,7,FALSE)</f>
        <v>45467</v>
      </c>
    </row>
    <row r="274" spans="1:25" x14ac:dyDescent="0.25">
      <c r="A274" t="s">
        <v>55</v>
      </c>
      <c r="B274" t="s">
        <v>0</v>
      </c>
      <c r="C274" t="s">
        <v>0</v>
      </c>
      <c r="D274" t="s">
        <v>1</v>
      </c>
      <c r="E274" t="s">
        <v>2</v>
      </c>
      <c r="F274" t="s">
        <v>56</v>
      </c>
      <c r="G274" t="s">
        <v>5</v>
      </c>
      <c r="H274" s="2">
        <v>44960</v>
      </c>
      <c r="I274" t="s">
        <v>6</v>
      </c>
      <c r="J274" t="s">
        <v>7</v>
      </c>
      <c r="K274" s="3">
        <v>55.637999999999998</v>
      </c>
      <c r="L274" s="3">
        <v>218.1</v>
      </c>
      <c r="M274" t="s">
        <v>5</v>
      </c>
      <c r="N274" t="s">
        <v>5</v>
      </c>
      <c r="O274" t="s">
        <v>5</v>
      </c>
      <c r="P274" t="s">
        <v>255</v>
      </c>
      <c r="Q274" t="s">
        <v>34</v>
      </c>
      <c r="R274" t="s">
        <v>10</v>
      </c>
      <c r="S274" t="s">
        <v>5</v>
      </c>
      <c r="T274" s="5">
        <v>200.85</v>
      </c>
      <c r="U274" t="s">
        <v>11</v>
      </c>
      <c r="V274">
        <f t="shared" si="20"/>
        <v>0.92090784044016505</v>
      </c>
      <c r="W274">
        <f>VLOOKUP(A274,Foglio1!D:O,10,FALSE)</f>
        <v>1.1599999999999999</v>
      </c>
      <c r="X274">
        <f t="shared" si="21"/>
        <v>252.99599999999998</v>
      </c>
      <c r="Y274" s="18">
        <f>VLOOKUP(A274,Foglio1!D:K,7,FALSE)</f>
        <v>45467</v>
      </c>
    </row>
    <row r="275" spans="1:25" x14ac:dyDescent="0.25">
      <c r="A275" t="s">
        <v>37</v>
      </c>
      <c r="B275" t="s">
        <v>0</v>
      </c>
      <c r="C275" t="s">
        <v>0</v>
      </c>
      <c r="D275" t="s">
        <v>1</v>
      </c>
      <c r="E275" t="s">
        <v>2</v>
      </c>
      <c r="F275" t="s">
        <v>38</v>
      </c>
      <c r="G275" t="s">
        <v>5</v>
      </c>
      <c r="H275" s="2">
        <v>44960</v>
      </c>
      <c r="I275" t="s">
        <v>6</v>
      </c>
      <c r="J275" t="s">
        <v>7</v>
      </c>
      <c r="K275" s="3">
        <v>211.69399999999999</v>
      </c>
      <c r="L275" s="4">
        <v>1050</v>
      </c>
      <c r="M275" t="s">
        <v>5</v>
      </c>
      <c r="N275" t="s">
        <v>5</v>
      </c>
      <c r="O275" t="s">
        <v>5</v>
      </c>
      <c r="P275" t="s">
        <v>255</v>
      </c>
      <c r="Q275" t="s">
        <v>58</v>
      </c>
      <c r="R275" t="s">
        <v>10</v>
      </c>
      <c r="S275" t="s">
        <v>5</v>
      </c>
      <c r="T275" s="5">
        <v>844.66</v>
      </c>
      <c r="U275" t="s">
        <v>11</v>
      </c>
      <c r="V275">
        <f t="shared" si="20"/>
        <v>0.80443809523809517</v>
      </c>
      <c r="W275">
        <f>VLOOKUP(A275,Foglio1!D:O,10,FALSE)</f>
        <v>1.1599999999999999</v>
      </c>
      <c r="X275">
        <f t="shared" si="21"/>
        <v>1218</v>
      </c>
      <c r="Y275" s="18">
        <f>VLOOKUP(A275,Foglio1!D:K,7,FALSE)</f>
        <v>45467</v>
      </c>
    </row>
    <row r="276" spans="1:25" x14ac:dyDescent="0.25">
      <c r="A276" t="s">
        <v>39</v>
      </c>
      <c r="B276" t="s">
        <v>0</v>
      </c>
      <c r="C276" t="s">
        <v>0</v>
      </c>
      <c r="D276" t="s">
        <v>1</v>
      </c>
      <c r="E276" t="s">
        <v>2</v>
      </c>
      <c r="F276" t="s">
        <v>40</v>
      </c>
      <c r="G276" t="s">
        <v>5</v>
      </c>
      <c r="H276" s="2">
        <v>44960</v>
      </c>
      <c r="I276" t="s">
        <v>6</v>
      </c>
      <c r="J276" t="s">
        <v>7</v>
      </c>
      <c r="K276" s="3">
        <v>143.678</v>
      </c>
      <c r="L276" s="4">
        <v>1000</v>
      </c>
      <c r="M276" t="s">
        <v>5</v>
      </c>
      <c r="N276" t="s">
        <v>5</v>
      </c>
      <c r="O276" t="s">
        <v>5</v>
      </c>
      <c r="P276" t="s">
        <v>255</v>
      </c>
      <c r="Q276" t="s">
        <v>64</v>
      </c>
      <c r="R276" t="s">
        <v>10</v>
      </c>
      <c r="S276" t="s">
        <v>5</v>
      </c>
      <c r="T276" s="5">
        <v>804.6</v>
      </c>
      <c r="U276" t="s">
        <v>11</v>
      </c>
      <c r="V276">
        <f t="shared" si="20"/>
        <v>0.80459999999999998</v>
      </c>
      <c r="W276">
        <f>VLOOKUP(A276,Foglio1!D:O,10,FALSE)</f>
        <v>1.1599999999999999</v>
      </c>
      <c r="X276">
        <f t="shared" si="21"/>
        <v>1160</v>
      </c>
      <c r="Y276" s="18">
        <f>VLOOKUP(A276,Foglio1!D:K,7,FALSE)</f>
        <v>45467</v>
      </c>
    </row>
    <row r="277" spans="1:25" x14ac:dyDescent="0.25">
      <c r="A277" t="s">
        <v>25</v>
      </c>
      <c r="B277" t="s">
        <v>0</v>
      </c>
      <c r="C277" t="s">
        <v>0</v>
      </c>
      <c r="D277" t="s">
        <v>1</v>
      </c>
      <c r="E277" t="s">
        <v>2</v>
      </c>
      <c r="F277" t="s">
        <v>26</v>
      </c>
      <c r="G277" t="s">
        <v>5</v>
      </c>
      <c r="H277" s="2">
        <v>44960</v>
      </c>
      <c r="I277" t="s">
        <v>6</v>
      </c>
      <c r="J277" t="s">
        <v>7</v>
      </c>
      <c r="K277" s="3">
        <v>27.355</v>
      </c>
      <c r="L277" s="4">
        <v>241</v>
      </c>
      <c r="M277" t="s">
        <v>5</v>
      </c>
      <c r="N277" t="s">
        <v>5</v>
      </c>
      <c r="O277" t="s">
        <v>5</v>
      </c>
      <c r="P277" t="s">
        <v>255</v>
      </c>
      <c r="Q277" t="s">
        <v>57</v>
      </c>
      <c r="R277" t="s">
        <v>10</v>
      </c>
      <c r="S277" t="s">
        <v>5</v>
      </c>
      <c r="T277" s="5">
        <v>193.95</v>
      </c>
      <c r="U277" t="s">
        <v>11</v>
      </c>
      <c r="V277">
        <f t="shared" si="20"/>
        <v>0.80477178423236506</v>
      </c>
      <c r="W277">
        <f>VLOOKUP(A277,Foglio1!D:O,10,FALSE)</f>
        <v>1.21</v>
      </c>
      <c r="X277">
        <f t="shared" si="21"/>
        <v>291.61</v>
      </c>
      <c r="Y277" s="18">
        <f>VLOOKUP(A277,Foglio1!D:K,7,FALSE)</f>
        <v>45467</v>
      </c>
    </row>
    <row r="278" spans="1:25" x14ac:dyDescent="0.25">
      <c r="A278" t="s">
        <v>25</v>
      </c>
      <c r="B278" t="s">
        <v>0</v>
      </c>
      <c r="C278" t="s">
        <v>0</v>
      </c>
      <c r="D278" t="s">
        <v>1</v>
      </c>
      <c r="E278" t="s">
        <v>2</v>
      </c>
      <c r="F278" t="s">
        <v>26</v>
      </c>
      <c r="G278" t="s">
        <v>5</v>
      </c>
      <c r="H278" s="2">
        <v>44960</v>
      </c>
      <c r="I278" t="s">
        <v>6</v>
      </c>
      <c r="J278" t="s">
        <v>7</v>
      </c>
      <c r="K278" s="3">
        <v>2.4969999999999999</v>
      </c>
      <c r="L278" s="4">
        <v>22</v>
      </c>
      <c r="M278" t="s">
        <v>5</v>
      </c>
      <c r="N278" t="s">
        <v>5</v>
      </c>
      <c r="O278" t="s">
        <v>5</v>
      </c>
      <c r="P278" t="s">
        <v>255</v>
      </c>
      <c r="Q278" t="s">
        <v>9</v>
      </c>
      <c r="R278" t="s">
        <v>10</v>
      </c>
      <c r="S278" t="s">
        <v>5</v>
      </c>
      <c r="T278" s="5">
        <v>17.7</v>
      </c>
      <c r="U278" t="s">
        <v>11</v>
      </c>
      <c r="V278">
        <f t="shared" si="20"/>
        <v>0.80454545454545456</v>
      </c>
      <c r="W278">
        <f>VLOOKUP(A278,Foglio1!D:O,10,FALSE)</f>
        <v>1.21</v>
      </c>
      <c r="X278">
        <f t="shared" si="21"/>
        <v>26.619999999999997</v>
      </c>
      <c r="Y278" s="18">
        <f>VLOOKUP(A278,Foglio1!D:K,7,FALSE)</f>
        <v>45467</v>
      </c>
    </row>
    <row r="279" spans="1:25" x14ac:dyDescent="0.25">
      <c r="A279" t="s">
        <v>140</v>
      </c>
      <c r="B279" t="s">
        <v>0</v>
      </c>
      <c r="C279" t="s">
        <v>0</v>
      </c>
      <c r="D279" t="s">
        <v>1</v>
      </c>
      <c r="E279" t="s">
        <v>2</v>
      </c>
      <c r="F279" t="s">
        <v>141</v>
      </c>
      <c r="G279" t="s">
        <v>5</v>
      </c>
      <c r="H279" s="2">
        <v>44960</v>
      </c>
      <c r="I279" t="s">
        <v>6</v>
      </c>
      <c r="J279" t="s">
        <v>7</v>
      </c>
      <c r="K279" s="3">
        <v>89.676000000000002</v>
      </c>
      <c r="L279" s="4">
        <v>1025</v>
      </c>
      <c r="M279" t="s">
        <v>5</v>
      </c>
      <c r="N279" t="s">
        <v>5</v>
      </c>
      <c r="O279" t="s">
        <v>5</v>
      </c>
      <c r="P279" t="s">
        <v>255</v>
      </c>
      <c r="Q279" t="s">
        <v>68</v>
      </c>
      <c r="R279" t="s">
        <v>10</v>
      </c>
      <c r="S279" t="s">
        <v>5</v>
      </c>
      <c r="T279" s="5">
        <v>973.88</v>
      </c>
      <c r="U279" t="s">
        <v>11</v>
      </c>
      <c r="V279">
        <f t="shared" si="20"/>
        <v>0.95012682926829273</v>
      </c>
      <c r="W279">
        <f>VLOOKUP(A279,Foglio1!D:O,10,FALSE)</f>
        <v>1.22</v>
      </c>
      <c r="X279">
        <f t="shared" si="21"/>
        <v>1250.5</v>
      </c>
      <c r="Y279" s="18">
        <f>VLOOKUP(A279,Foglio1!D:K,7,FALSE)</f>
        <v>45467</v>
      </c>
    </row>
    <row r="280" spans="1:25" x14ac:dyDescent="0.25">
      <c r="A280" t="s">
        <v>140</v>
      </c>
      <c r="B280" t="s">
        <v>0</v>
      </c>
      <c r="C280" t="s">
        <v>0</v>
      </c>
      <c r="D280" t="s">
        <v>1</v>
      </c>
      <c r="E280" t="s">
        <v>2</v>
      </c>
      <c r="F280" t="s">
        <v>141</v>
      </c>
      <c r="G280" t="s">
        <v>5</v>
      </c>
      <c r="H280" s="2">
        <v>44960</v>
      </c>
      <c r="I280" t="s">
        <v>6</v>
      </c>
      <c r="J280" t="s">
        <v>7</v>
      </c>
      <c r="K280" s="3">
        <v>89.676000000000002</v>
      </c>
      <c r="L280" s="4">
        <v>1025</v>
      </c>
      <c r="M280" t="s">
        <v>5</v>
      </c>
      <c r="N280" t="s">
        <v>5</v>
      </c>
      <c r="O280" t="s">
        <v>5</v>
      </c>
      <c r="P280" t="s">
        <v>255</v>
      </c>
      <c r="Q280" t="s">
        <v>14</v>
      </c>
      <c r="R280" t="s">
        <v>10</v>
      </c>
      <c r="S280" t="s">
        <v>5</v>
      </c>
      <c r="T280" s="5">
        <v>973.88</v>
      </c>
      <c r="U280" t="s">
        <v>11</v>
      </c>
      <c r="V280">
        <f t="shared" si="20"/>
        <v>0.95012682926829273</v>
      </c>
      <c r="W280">
        <f>VLOOKUP(A280,Foglio1!D:O,10,FALSE)</f>
        <v>1.22</v>
      </c>
      <c r="X280">
        <f t="shared" si="21"/>
        <v>1250.5</v>
      </c>
      <c r="Y280" s="18">
        <f>VLOOKUP(A280,Foglio1!D:K,7,FALSE)</f>
        <v>45467</v>
      </c>
    </row>
    <row r="281" spans="1:25" x14ac:dyDescent="0.25">
      <c r="A281" t="s">
        <v>41</v>
      </c>
      <c r="B281" t="s">
        <v>0</v>
      </c>
      <c r="C281" t="s">
        <v>0</v>
      </c>
      <c r="D281" t="s">
        <v>1</v>
      </c>
      <c r="E281" t="s">
        <v>2</v>
      </c>
      <c r="F281" t="s">
        <v>42</v>
      </c>
      <c r="G281" t="s">
        <v>5</v>
      </c>
      <c r="H281" s="2">
        <v>44960</v>
      </c>
      <c r="I281" t="s">
        <v>6</v>
      </c>
      <c r="J281" t="s">
        <v>7</v>
      </c>
      <c r="K281" s="4">
        <v>60</v>
      </c>
      <c r="L281" s="4">
        <v>1020</v>
      </c>
      <c r="M281" t="s">
        <v>5</v>
      </c>
      <c r="N281" t="s">
        <v>5</v>
      </c>
      <c r="O281" t="s">
        <v>5</v>
      </c>
      <c r="P281" t="s">
        <v>255</v>
      </c>
      <c r="Q281" t="s">
        <v>17</v>
      </c>
      <c r="R281" t="s">
        <v>10</v>
      </c>
      <c r="S281" t="s">
        <v>5</v>
      </c>
      <c r="T281" s="5">
        <v>903</v>
      </c>
      <c r="U281" t="s">
        <v>11</v>
      </c>
      <c r="V281">
        <f t="shared" si="20"/>
        <v>0.88529411764705879</v>
      </c>
      <c r="W281">
        <f>VLOOKUP(A281,Foglio1!D:O,10,FALSE)</f>
        <v>1.24</v>
      </c>
      <c r="X281">
        <f t="shared" si="21"/>
        <v>1264.8</v>
      </c>
      <c r="Y281" s="18">
        <f>VLOOKUP(A281,Foglio1!D:K,7,FALSE)</f>
        <v>45467</v>
      </c>
    </row>
    <row r="282" spans="1:25" x14ac:dyDescent="0.25">
      <c r="A282" t="s">
        <v>219</v>
      </c>
      <c r="B282" t="s">
        <v>0</v>
      </c>
      <c r="C282" t="s">
        <v>0</v>
      </c>
      <c r="D282" t="s">
        <v>1</v>
      </c>
      <c r="E282" t="s">
        <v>2</v>
      </c>
      <c r="F282" t="s">
        <v>220</v>
      </c>
      <c r="G282" t="s">
        <v>5</v>
      </c>
      <c r="H282" s="2">
        <v>44960</v>
      </c>
      <c r="I282" t="s">
        <v>6</v>
      </c>
      <c r="J282" t="s">
        <v>7</v>
      </c>
      <c r="K282" s="4">
        <v>30</v>
      </c>
      <c r="L282" s="3">
        <v>213.9</v>
      </c>
      <c r="M282" t="s">
        <v>5</v>
      </c>
      <c r="N282" t="s">
        <v>5</v>
      </c>
      <c r="O282" t="s">
        <v>5</v>
      </c>
      <c r="P282" t="s">
        <v>255</v>
      </c>
      <c r="Q282" t="s">
        <v>31</v>
      </c>
      <c r="R282" t="s">
        <v>10</v>
      </c>
      <c r="S282" t="s">
        <v>5</v>
      </c>
      <c r="T282" s="5">
        <v>183.9</v>
      </c>
      <c r="U282" t="s">
        <v>11</v>
      </c>
      <c r="V282">
        <f t="shared" si="20"/>
        <v>0.85974754558204769</v>
      </c>
      <c r="W282">
        <f>VLOOKUP(A282,Foglio1!D:O,10,FALSE)</f>
        <v>1.1499999999999999</v>
      </c>
      <c r="X282">
        <f t="shared" si="21"/>
        <v>245.98499999999999</v>
      </c>
      <c r="Y282" s="18">
        <f>VLOOKUP(A282,Foglio1!D:K,7,FALSE)</f>
        <v>45467</v>
      </c>
    </row>
    <row r="283" spans="1:25" x14ac:dyDescent="0.25">
      <c r="A283" t="s">
        <v>70</v>
      </c>
      <c r="B283" t="s">
        <v>0</v>
      </c>
      <c r="C283" t="s">
        <v>0</v>
      </c>
      <c r="D283" t="s">
        <v>1</v>
      </c>
      <c r="E283" t="s">
        <v>2</v>
      </c>
      <c r="F283" t="s">
        <v>71</v>
      </c>
      <c r="G283" t="s">
        <v>5</v>
      </c>
      <c r="H283" s="2">
        <v>44960</v>
      </c>
      <c r="I283" t="s">
        <v>6</v>
      </c>
      <c r="J283" t="s">
        <v>7</v>
      </c>
      <c r="K283" s="3">
        <v>62.88</v>
      </c>
      <c r="L283" s="4">
        <v>620</v>
      </c>
      <c r="M283" t="s">
        <v>5</v>
      </c>
      <c r="N283" t="s">
        <v>5</v>
      </c>
      <c r="O283" t="s">
        <v>5</v>
      </c>
      <c r="P283" t="s">
        <v>255</v>
      </c>
      <c r="Q283" t="s">
        <v>67</v>
      </c>
      <c r="R283" t="s">
        <v>10</v>
      </c>
      <c r="S283" t="s">
        <v>5</v>
      </c>
      <c r="T283" s="5">
        <v>455.88</v>
      </c>
      <c r="U283" t="s">
        <v>11</v>
      </c>
      <c r="V283">
        <f t="shared" si="20"/>
        <v>0.73529032258064519</v>
      </c>
      <c r="W283">
        <f>VLOOKUP(A283,Foglio1!D:O,10,FALSE)</f>
        <v>1.1399999999999999</v>
      </c>
      <c r="X283">
        <f t="shared" si="21"/>
        <v>706.8</v>
      </c>
      <c r="Y283" s="18">
        <f>VLOOKUP(A283,Foglio1!D:K,7,FALSE)</f>
        <v>45467</v>
      </c>
    </row>
    <row r="284" spans="1:25" x14ac:dyDescent="0.25">
      <c r="A284" t="s">
        <v>234</v>
      </c>
      <c r="B284" t="s">
        <v>0</v>
      </c>
      <c r="C284" t="s">
        <v>0</v>
      </c>
      <c r="D284" t="s">
        <v>1</v>
      </c>
      <c r="E284" t="s">
        <v>2</v>
      </c>
      <c r="F284" t="s">
        <v>235</v>
      </c>
      <c r="G284" t="s">
        <v>5</v>
      </c>
      <c r="H284" s="2">
        <v>44945</v>
      </c>
      <c r="I284" t="s">
        <v>6</v>
      </c>
      <c r="J284" t="s">
        <v>7</v>
      </c>
      <c r="K284" s="3">
        <v>5.9420000000000002</v>
      </c>
      <c r="L284" s="4">
        <v>35</v>
      </c>
      <c r="M284" t="s">
        <v>5</v>
      </c>
      <c r="N284" t="s">
        <v>5</v>
      </c>
      <c r="O284" t="s">
        <v>5</v>
      </c>
      <c r="P284" t="s">
        <v>256</v>
      </c>
      <c r="Q284" t="s">
        <v>68</v>
      </c>
      <c r="R284" t="s">
        <v>90</v>
      </c>
      <c r="S284" t="s">
        <v>5</v>
      </c>
      <c r="T284" s="5">
        <v>33.28</v>
      </c>
      <c r="U284" t="s">
        <v>11</v>
      </c>
      <c r="V284">
        <f t="shared" si="20"/>
        <v>0.95085714285714285</v>
      </c>
      <c r="W284">
        <f>VLOOKUP(A284,Foglio1!D:O,10,FALSE)</f>
        <v>1.72</v>
      </c>
      <c r="X284">
        <f t="shared" si="21"/>
        <v>60.199999999999996</v>
      </c>
      <c r="Y284" s="18">
        <f>VLOOKUP(A284,Foglio1!D:K,7,FALSE)</f>
        <v>44986</v>
      </c>
    </row>
    <row r="285" spans="1:25" x14ac:dyDescent="0.25">
      <c r="A285" t="s">
        <v>94</v>
      </c>
      <c r="B285" t="s">
        <v>0</v>
      </c>
      <c r="C285" t="s">
        <v>0</v>
      </c>
      <c r="D285" t="s">
        <v>1</v>
      </c>
      <c r="E285" t="s">
        <v>2</v>
      </c>
      <c r="F285" t="s">
        <v>95</v>
      </c>
      <c r="G285" t="s">
        <v>5</v>
      </c>
      <c r="H285" s="2">
        <v>44945</v>
      </c>
      <c r="I285" t="s">
        <v>6</v>
      </c>
      <c r="J285" t="s">
        <v>7</v>
      </c>
      <c r="K285" s="3">
        <v>48.570999999999998</v>
      </c>
      <c r="L285" s="4">
        <v>187</v>
      </c>
      <c r="M285" t="s">
        <v>5</v>
      </c>
      <c r="N285" t="s">
        <v>5</v>
      </c>
      <c r="O285" t="s">
        <v>5</v>
      </c>
      <c r="P285" t="s">
        <v>256</v>
      </c>
      <c r="Q285" t="s">
        <v>67</v>
      </c>
      <c r="R285" t="s">
        <v>90</v>
      </c>
      <c r="S285" t="s">
        <v>5</v>
      </c>
      <c r="T285" s="5">
        <v>143.77000000000001</v>
      </c>
      <c r="U285" t="s">
        <v>11</v>
      </c>
      <c r="V285">
        <f t="shared" si="20"/>
        <v>0.76882352941176479</v>
      </c>
      <c r="W285">
        <f>VLOOKUP(A285,Foglio1!D:O,10,FALSE)</f>
        <v>1.1200000000000001</v>
      </c>
      <c r="X285">
        <f t="shared" si="21"/>
        <v>209.44000000000003</v>
      </c>
      <c r="Y285" s="18">
        <f>VLOOKUP(A285,Foglio1!D:K,7,FALSE)</f>
        <v>45352</v>
      </c>
    </row>
    <row r="286" spans="1:25" x14ac:dyDescent="0.25">
      <c r="A286" t="s">
        <v>257</v>
      </c>
      <c r="B286" t="s">
        <v>0</v>
      </c>
      <c r="C286" t="s">
        <v>0</v>
      </c>
      <c r="D286" t="s">
        <v>1</v>
      </c>
      <c r="E286" t="s">
        <v>2</v>
      </c>
      <c r="F286" t="s">
        <v>258</v>
      </c>
      <c r="G286" t="s">
        <v>5</v>
      </c>
      <c r="H286" s="2">
        <v>44945</v>
      </c>
      <c r="I286" t="s">
        <v>6</v>
      </c>
      <c r="J286" t="s">
        <v>7</v>
      </c>
      <c r="K286" s="3">
        <v>630.11099999999999</v>
      </c>
      <c r="L286" s="4">
        <v>3976</v>
      </c>
      <c r="M286" t="s">
        <v>5</v>
      </c>
      <c r="N286" t="s">
        <v>5</v>
      </c>
      <c r="O286" t="s">
        <v>5</v>
      </c>
      <c r="P286" t="s">
        <v>256</v>
      </c>
      <c r="Q286" t="s">
        <v>64</v>
      </c>
      <c r="R286" t="s">
        <v>90</v>
      </c>
      <c r="S286" t="s">
        <v>5</v>
      </c>
      <c r="T286" s="5">
        <v>2822.9</v>
      </c>
      <c r="U286" t="s">
        <v>11</v>
      </c>
      <c r="V286">
        <f t="shared" si="20"/>
        <v>0.70998490945674042</v>
      </c>
      <c r="W286">
        <f>VLOOKUP(A286,Foglio1!D:O,10,FALSE)</f>
        <v>1.55</v>
      </c>
      <c r="X286">
        <f t="shared" si="21"/>
        <v>6162.8</v>
      </c>
      <c r="Y286" s="18">
        <f>VLOOKUP(A286,Foglio1!D:K,7,FALSE)</f>
        <v>44896</v>
      </c>
    </row>
    <row r="287" spans="1:25" x14ac:dyDescent="0.25">
      <c r="A287" t="s">
        <v>119</v>
      </c>
      <c r="B287" t="s">
        <v>0</v>
      </c>
      <c r="C287" t="s">
        <v>0</v>
      </c>
      <c r="D287" t="s">
        <v>1</v>
      </c>
      <c r="E287" t="s">
        <v>2</v>
      </c>
      <c r="F287" t="s">
        <v>120</v>
      </c>
      <c r="G287" t="s">
        <v>5</v>
      </c>
      <c r="H287" s="2">
        <v>44945</v>
      </c>
      <c r="I287" t="s">
        <v>6</v>
      </c>
      <c r="J287" t="s">
        <v>7</v>
      </c>
      <c r="K287" s="3">
        <v>18.733000000000001</v>
      </c>
      <c r="L287" s="4">
        <v>488</v>
      </c>
      <c r="M287" t="s">
        <v>5</v>
      </c>
      <c r="N287" t="s">
        <v>5</v>
      </c>
      <c r="O287" t="s">
        <v>5</v>
      </c>
      <c r="P287" t="s">
        <v>256</v>
      </c>
      <c r="Q287" t="s">
        <v>58</v>
      </c>
      <c r="R287" t="s">
        <v>90</v>
      </c>
      <c r="S287" t="s">
        <v>5</v>
      </c>
      <c r="T287" s="5">
        <v>429.36</v>
      </c>
      <c r="U287" t="s">
        <v>11</v>
      </c>
      <c r="V287">
        <f t="shared" si="20"/>
        <v>0.87983606557377048</v>
      </c>
      <c r="W287">
        <f>VLOOKUP(A287,Foglio1!D:O,10,FALSE)</f>
        <v>1.46</v>
      </c>
      <c r="X287">
        <f t="shared" si="21"/>
        <v>712.48</v>
      </c>
      <c r="Y287" s="18">
        <f>VLOOKUP(A287,Foglio1!D:K,7,FALSE)</f>
        <v>45047</v>
      </c>
    </row>
    <row r="288" spans="1:25" x14ac:dyDescent="0.25">
      <c r="A288" t="s">
        <v>98</v>
      </c>
      <c r="B288" t="s">
        <v>0</v>
      </c>
      <c r="C288" t="s">
        <v>0</v>
      </c>
      <c r="D288" t="s">
        <v>1</v>
      </c>
      <c r="E288" t="s">
        <v>2</v>
      </c>
      <c r="F288" t="s">
        <v>99</v>
      </c>
      <c r="G288" t="s">
        <v>5</v>
      </c>
      <c r="H288" s="2">
        <v>44945</v>
      </c>
      <c r="I288" t="s">
        <v>6</v>
      </c>
      <c r="J288" t="s">
        <v>7</v>
      </c>
      <c r="K288" s="3">
        <v>6.2279999999999998</v>
      </c>
      <c r="L288" s="4">
        <v>216</v>
      </c>
      <c r="M288" t="s">
        <v>5</v>
      </c>
      <c r="N288" t="s">
        <v>5</v>
      </c>
      <c r="O288" t="s">
        <v>5</v>
      </c>
      <c r="P288" t="s">
        <v>256</v>
      </c>
      <c r="Q288" t="s">
        <v>61</v>
      </c>
      <c r="R288" t="s">
        <v>90</v>
      </c>
      <c r="S288" t="s">
        <v>5</v>
      </c>
      <c r="T288" s="5">
        <v>190.08</v>
      </c>
      <c r="U288" t="s">
        <v>11</v>
      </c>
      <c r="V288">
        <f t="shared" si="20"/>
        <v>0.88</v>
      </c>
      <c r="W288">
        <f>VLOOKUP(A288,Foglio1!D:O,10,FALSE)</f>
        <v>1.31</v>
      </c>
      <c r="X288">
        <f t="shared" si="21"/>
        <v>282.96000000000004</v>
      </c>
      <c r="Y288" s="18">
        <f>VLOOKUP(A288,Foglio1!D:K,7,FALSE)</f>
        <v>45170</v>
      </c>
    </row>
    <row r="289" spans="1:25" x14ac:dyDescent="0.25">
      <c r="A289" t="s">
        <v>100</v>
      </c>
      <c r="B289" t="s">
        <v>0</v>
      </c>
      <c r="C289" t="s">
        <v>0</v>
      </c>
      <c r="D289" t="s">
        <v>1</v>
      </c>
      <c r="E289" t="s">
        <v>2</v>
      </c>
      <c r="F289" t="s">
        <v>101</v>
      </c>
      <c r="G289" t="s">
        <v>5</v>
      </c>
      <c r="H289" s="2">
        <v>44945</v>
      </c>
      <c r="I289" t="s">
        <v>6</v>
      </c>
      <c r="J289" t="s">
        <v>7</v>
      </c>
      <c r="K289" s="3">
        <v>12.129</v>
      </c>
      <c r="L289" s="4">
        <v>540</v>
      </c>
      <c r="M289" t="s">
        <v>5</v>
      </c>
      <c r="N289" t="s">
        <v>5</v>
      </c>
      <c r="O289" t="s">
        <v>5</v>
      </c>
      <c r="P289" t="s">
        <v>256</v>
      </c>
      <c r="Q289" t="s">
        <v>57</v>
      </c>
      <c r="R289" t="s">
        <v>90</v>
      </c>
      <c r="S289" t="s">
        <v>5</v>
      </c>
      <c r="T289" s="5">
        <f>X289</f>
        <v>637.19999999999993</v>
      </c>
      <c r="U289" t="s">
        <v>11</v>
      </c>
      <c r="V289">
        <f>W289</f>
        <v>1.18</v>
      </c>
      <c r="W289">
        <f>VLOOKUP(A289,Foglio1!D:O,10,FALSE)</f>
        <v>1.18</v>
      </c>
      <c r="X289">
        <f t="shared" si="21"/>
        <v>637.19999999999993</v>
      </c>
      <c r="Y289" s="18">
        <f>VLOOKUP(A289,Foglio1!D:K,7,FALSE)</f>
        <v>45352</v>
      </c>
    </row>
    <row r="290" spans="1:25" x14ac:dyDescent="0.25">
      <c r="A290" t="s">
        <v>188</v>
      </c>
      <c r="B290" t="s">
        <v>0</v>
      </c>
      <c r="C290" t="s">
        <v>0</v>
      </c>
      <c r="D290" t="s">
        <v>1</v>
      </c>
      <c r="E290" t="s">
        <v>2</v>
      </c>
      <c r="F290" t="s">
        <v>189</v>
      </c>
      <c r="G290" t="s">
        <v>5</v>
      </c>
      <c r="H290" s="2">
        <v>44945</v>
      </c>
      <c r="I290" t="s">
        <v>6</v>
      </c>
      <c r="J290" t="s">
        <v>83</v>
      </c>
      <c r="K290" s="3">
        <v>243.53700000000001</v>
      </c>
      <c r="L290" s="4">
        <v>1950</v>
      </c>
      <c r="M290" t="s">
        <v>5</v>
      </c>
      <c r="N290" t="s">
        <v>5</v>
      </c>
      <c r="O290" t="s">
        <v>5</v>
      </c>
      <c r="P290" t="s">
        <v>256</v>
      </c>
      <c r="Q290" t="s">
        <v>9</v>
      </c>
      <c r="R290" t="s">
        <v>90</v>
      </c>
      <c r="S290" t="s">
        <v>5</v>
      </c>
      <c r="T290" s="5">
        <v>2678.91</v>
      </c>
      <c r="U290" t="s">
        <v>11</v>
      </c>
      <c r="V290">
        <f t="shared" si="20"/>
        <v>1.3737999999999999</v>
      </c>
      <c r="W290">
        <f>VLOOKUP(A290,Foglio1!D:O,10,FALSE)</f>
        <v>1.85</v>
      </c>
      <c r="X290">
        <f t="shared" si="21"/>
        <v>3607.5</v>
      </c>
      <c r="Y290" s="18">
        <f>VLOOKUP(A290,Foglio1!D:K,7,FALSE)</f>
        <v>45078</v>
      </c>
    </row>
    <row r="291" spans="1:25" x14ac:dyDescent="0.25">
      <c r="A291" t="s">
        <v>127</v>
      </c>
      <c r="B291" t="s">
        <v>0</v>
      </c>
      <c r="C291" t="s">
        <v>0</v>
      </c>
      <c r="D291" t="s">
        <v>1</v>
      </c>
      <c r="E291" t="s">
        <v>2</v>
      </c>
      <c r="F291" t="s">
        <v>128</v>
      </c>
      <c r="G291" t="s">
        <v>5</v>
      </c>
      <c r="H291" s="2">
        <v>44945</v>
      </c>
      <c r="I291" t="s">
        <v>6</v>
      </c>
      <c r="J291" t="s">
        <v>7</v>
      </c>
      <c r="K291" s="3">
        <v>100.182</v>
      </c>
      <c r="L291" s="4">
        <v>1101</v>
      </c>
      <c r="M291" t="s">
        <v>5</v>
      </c>
      <c r="N291" t="s">
        <v>5</v>
      </c>
      <c r="O291" t="s">
        <v>5</v>
      </c>
      <c r="P291" t="s">
        <v>259</v>
      </c>
      <c r="Q291" t="s">
        <v>9</v>
      </c>
      <c r="R291" t="s">
        <v>46</v>
      </c>
      <c r="S291" t="s">
        <v>5</v>
      </c>
      <c r="T291" s="5">
        <f>X291</f>
        <v>2036.8500000000001</v>
      </c>
      <c r="U291" t="s">
        <v>11</v>
      </c>
      <c r="V291">
        <f>W291</f>
        <v>1.85</v>
      </c>
      <c r="W291">
        <f>VLOOKUP(A291,Foglio1!D:O,10,FALSE)</f>
        <v>1.85</v>
      </c>
      <c r="X291">
        <f t="shared" si="21"/>
        <v>2036.8500000000001</v>
      </c>
      <c r="Y291" s="18">
        <f>VLOOKUP(A291,Foglio1!D:K,7,FALSE)</f>
        <v>44470</v>
      </c>
    </row>
    <row r="292" spans="1:25" x14ac:dyDescent="0.25">
      <c r="A292" t="s">
        <v>43</v>
      </c>
      <c r="B292" t="s">
        <v>0</v>
      </c>
      <c r="C292" t="s">
        <v>0</v>
      </c>
      <c r="D292" t="s">
        <v>1</v>
      </c>
      <c r="E292" t="s">
        <v>2</v>
      </c>
      <c r="F292" t="s">
        <v>44</v>
      </c>
      <c r="G292" t="s">
        <v>5</v>
      </c>
      <c r="H292" s="2">
        <v>44945</v>
      </c>
      <c r="I292" t="s">
        <v>6</v>
      </c>
      <c r="J292" t="s">
        <v>7</v>
      </c>
      <c r="K292" s="3">
        <v>18.869</v>
      </c>
      <c r="L292" s="4">
        <v>821</v>
      </c>
      <c r="M292" t="s">
        <v>5</v>
      </c>
      <c r="N292" t="s">
        <v>5</v>
      </c>
      <c r="O292" t="s">
        <v>5</v>
      </c>
      <c r="P292" t="s">
        <v>259</v>
      </c>
      <c r="Q292" t="s">
        <v>14</v>
      </c>
      <c r="R292" t="s">
        <v>46</v>
      </c>
      <c r="S292" t="s">
        <v>5</v>
      </c>
      <c r="T292" s="5">
        <v>1600.85</v>
      </c>
      <c r="U292" t="s">
        <v>11</v>
      </c>
      <c r="V292">
        <f t="shared" si="20"/>
        <v>1.949878197320341</v>
      </c>
      <c r="W292">
        <f>VLOOKUP(A292,Foglio1!D:O,10,FALSE)</f>
        <v>2.35</v>
      </c>
      <c r="X292">
        <f t="shared" si="21"/>
        <v>1929.3500000000001</v>
      </c>
      <c r="Y292" s="18">
        <f>VLOOKUP(A292,Foglio1!D:K,7,FALSE)</f>
        <v>45475</v>
      </c>
    </row>
    <row r="293" spans="1:25" x14ac:dyDescent="0.25">
      <c r="A293" t="s">
        <v>260</v>
      </c>
      <c r="B293" t="s">
        <v>0</v>
      </c>
      <c r="C293" t="s">
        <v>0</v>
      </c>
      <c r="D293" t="s">
        <v>1</v>
      </c>
      <c r="E293" t="s">
        <v>2</v>
      </c>
      <c r="F293" t="s">
        <v>261</v>
      </c>
      <c r="G293" t="s">
        <v>5</v>
      </c>
      <c r="H293" s="2">
        <v>44945</v>
      </c>
      <c r="I293" t="s">
        <v>6</v>
      </c>
      <c r="J293" t="s">
        <v>7</v>
      </c>
      <c r="K293" s="3">
        <v>12.327999999999999</v>
      </c>
      <c r="L293" s="4">
        <v>242</v>
      </c>
      <c r="M293" t="s">
        <v>5</v>
      </c>
      <c r="N293" t="s">
        <v>5</v>
      </c>
      <c r="O293" t="s">
        <v>5</v>
      </c>
      <c r="P293" t="s">
        <v>256</v>
      </c>
      <c r="Q293" t="s">
        <v>34</v>
      </c>
      <c r="R293" t="s">
        <v>90</v>
      </c>
      <c r="S293" t="s">
        <v>5</v>
      </c>
      <c r="T293" s="5">
        <v>344.81</v>
      </c>
      <c r="U293" t="s">
        <v>11</v>
      </c>
      <c r="V293">
        <f t="shared" si="20"/>
        <v>1.4248347107438017</v>
      </c>
      <c r="W293">
        <f>VLOOKUP(A293,Foglio1!D:O,10,FALSE)</f>
        <v>1.49</v>
      </c>
      <c r="X293">
        <f t="shared" si="21"/>
        <v>360.58</v>
      </c>
      <c r="Y293" s="18">
        <f>VLOOKUP(A293,Foglio1!D:K,7,FALSE)</f>
        <v>45467</v>
      </c>
    </row>
    <row r="294" spans="1:25" x14ac:dyDescent="0.25">
      <c r="A294" t="s">
        <v>104</v>
      </c>
      <c r="B294" t="s">
        <v>0</v>
      </c>
      <c r="C294" t="s">
        <v>0</v>
      </c>
      <c r="D294" t="s">
        <v>1</v>
      </c>
      <c r="E294" t="s">
        <v>2</v>
      </c>
      <c r="F294" t="s">
        <v>105</v>
      </c>
      <c r="G294" t="s">
        <v>5</v>
      </c>
      <c r="H294" s="2">
        <v>44945</v>
      </c>
      <c r="I294" t="s">
        <v>6</v>
      </c>
      <c r="J294" t="s">
        <v>7</v>
      </c>
      <c r="K294" s="3">
        <v>59.494</v>
      </c>
      <c r="L294" s="4">
        <v>94</v>
      </c>
      <c r="M294" t="s">
        <v>5</v>
      </c>
      <c r="N294" t="s">
        <v>5</v>
      </c>
      <c r="O294" t="s">
        <v>5</v>
      </c>
      <c r="P294" t="s">
        <v>256</v>
      </c>
      <c r="Q294" t="s">
        <v>31</v>
      </c>
      <c r="R294" t="s">
        <v>90</v>
      </c>
      <c r="S294" t="s">
        <v>5</v>
      </c>
      <c r="T294" s="5">
        <v>49.38</v>
      </c>
      <c r="U294" t="s">
        <v>11</v>
      </c>
      <c r="V294">
        <f t="shared" si="20"/>
        <v>0.52531914893617027</v>
      </c>
      <c r="W294">
        <f>VLOOKUP(A294,Foglio1!D:O,10,FALSE)</f>
        <v>1.29</v>
      </c>
      <c r="X294">
        <f t="shared" si="21"/>
        <v>121.26</v>
      </c>
      <c r="Y294" s="18">
        <f>VLOOKUP(A294,Foglio1!D:K,7,FALSE)</f>
        <v>45170</v>
      </c>
    </row>
    <row r="295" spans="1:25" x14ac:dyDescent="0.25">
      <c r="A295" t="s">
        <v>65</v>
      </c>
      <c r="B295" t="s">
        <v>0</v>
      </c>
      <c r="C295" t="s">
        <v>0</v>
      </c>
      <c r="D295" t="s">
        <v>1</v>
      </c>
      <c r="E295" t="s">
        <v>2</v>
      </c>
      <c r="F295" t="s">
        <v>66</v>
      </c>
      <c r="G295" t="s">
        <v>5</v>
      </c>
      <c r="H295" s="2">
        <v>44939</v>
      </c>
      <c r="I295" t="s">
        <v>6</v>
      </c>
      <c r="J295" t="s">
        <v>7</v>
      </c>
      <c r="K295" s="3">
        <v>37.155000000000001</v>
      </c>
      <c r="L295" s="4">
        <v>1050</v>
      </c>
      <c r="M295" t="s">
        <v>5</v>
      </c>
      <c r="N295" t="s">
        <v>5</v>
      </c>
      <c r="O295" t="s">
        <v>5</v>
      </c>
      <c r="P295" t="s">
        <v>262</v>
      </c>
      <c r="Q295" t="s">
        <v>14</v>
      </c>
      <c r="R295" t="s">
        <v>10</v>
      </c>
      <c r="S295" t="s">
        <v>5</v>
      </c>
      <c r="T295" s="5">
        <v>1207.54</v>
      </c>
      <c r="U295" t="s">
        <v>11</v>
      </c>
      <c r="V295">
        <f t="shared" si="20"/>
        <v>1.1500380952380953</v>
      </c>
      <c r="W295">
        <f>VLOOKUP(A295,Foglio1!D:O,10,FALSE)</f>
        <v>1.52</v>
      </c>
      <c r="X295">
        <f t="shared" si="21"/>
        <v>1596</v>
      </c>
      <c r="Y295" s="18">
        <f>VLOOKUP(A295,Foglio1!D:K,7,FALSE)</f>
        <v>45467</v>
      </c>
    </row>
    <row r="296" spans="1:25" x14ac:dyDescent="0.25">
      <c r="A296" t="s">
        <v>65</v>
      </c>
      <c r="B296" t="s">
        <v>0</v>
      </c>
      <c r="C296" t="s">
        <v>0</v>
      </c>
      <c r="D296" t="s">
        <v>1</v>
      </c>
      <c r="E296" t="s">
        <v>2</v>
      </c>
      <c r="F296" t="s">
        <v>66</v>
      </c>
      <c r="G296" t="s">
        <v>5</v>
      </c>
      <c r="H296" s="2">
        <v>44939</v>
      </c>
      <c r="I296" t="s">
        <v>6</v>
      </c>
      <c r="J296" t="s">
        <v>7</v>
      </c>
      <c r="K296" s="3">
        <v>39.914999999999999</v>
      </c>
      <c r="L296" s="4">
        <v>1128</v>
      </c>
      <c r="M296" t="s">
        <v>5</v>
      </c>
      <c r="N296" t="s">
        <v>5</v>
      </c>
      <c r="O296" t="s">
        <v>5</v>
      </c>
      <c r="P296" t="s">
        <v>262</v>
      </c>
      <c r="Q296" t="s">
        <v>9</v>
      </c>
      <c r="R296" t="s">
        <v>10</v>
      </c>
      <c r="S296" t="s">
        <v>5</v>
      </c>
      <c r="T296" s="5">
        <v>1297.24</v>
      </c>
      <c r="U296" t="s">
        <v>11</v>
      </c>
      <c r="V296">
        <f t="shared" si="20"/>
        <v>1.1500354609929078</v>
      </c>
      <c r="W296">
        <f>VLOOKUP(A296,Foglio1!D:O,10,FALSE)</f>
        <v>1.52</v>
      </c>
      <c r="X296">
        <f t="shared" si="21"/>
        <v>1714.56</v>
      </c>
      <c r="Y296" s="18">
        <f>VLOOKUP(A296,Foglio1!D:K,7,FALSE)</f>
        <v>45467</v>
      </c>
    </row>
    <row r="297" spans="1:25" x14ac:dyDescent="0.25">
      <c r="A297" t="s">
        <v>214</v>
      </c>
      <c r="B297" t="s">
        <v>0</v>
      </c>
      <c r="C297" t="s">
        <v>0</v>
      </c>
      <c r="D297" t="s">
        <v>1</v>
      </c>
      <c r="E297" t="s">
        <v>2</v>
      </c>
      <c r="F297" t="s">
        <v>215</v>
      </c>
      <c r="G297" t="s">
        <v>5</v>
      </c>
      <c r="H297" s="2">
        <v>44938</v>
      </c>
      <c r="I297" t="s">
        <v>6</v>
      </c>
      <c r="J297" t="s">
        <v>7</v>
      </c>
      <c r="K297" s="3">
        <v>14.706</v>
      </c>
      <c r="L297" s="4">
        <v>10</v>
      </c>
      <c r="M297" t="s">
        <v>5</v>
      </c>
      <c r="N297" t="s">
        <v>5</v>
      </c>
      <c r="O297" t="s">
        <v>5</v>
      </c>
      <c r="P297" t="s">
        <v>263</v>
      </c>
      <c r="Q297" t="s">
        <v>67</v>
      </c>
      <c r="R297" t="s">
        <v>10</v>
      </c>
      <c r="S297" t="s">
        <v>5</v>
      </c>
      <c r="T297" s="5">
        <v>10.15</v>
      </c>
      <c r="U297" t="s">
        <v>11</v>
      </c>
      <c r="V297">
        <f t="shared" si="20"/>
        <v>1.0150000000000001</v>
      </c>
      <c r="W297">
        <f>VLOOKUP(A297,Foglio1!D:O,10,FALSE)</f>
        <v>1.29</v>
      </c>
      <c r="X297">
        <f t="shared" si="21"/>
        <v>12.9</v>
      </c>
      <c r="Y297" s="18">
        <f>VLOOKUP(A297,Foglio1!D:K,7,FALSE)</f>
        <v>45467</v>
      </c>
    </row>
    <row r="298" spans="1:25" x14ac:dyDescent="0.25">
      <c r="A298" t="s">
        <v>264</v>
      </c>
      <c r="B298" t="s">
        <v>0</v>
      </c>
      <c r="C298" t="s">
        <v>0</v>
      </c>
      <c r="D298" t="s">
        <v>1</v>
      </c>
      <c r="E298" t="s">
        <v>2</v>
      </c>
      <c r="F298" t="s">
        <v>265</v>
      </c>
      <c r="G298" t="s">
        <v>5</v>
      </c>
      <c r="H298" s="2">
        <v>44938</v>
      </c>
      <c r="I298" t="s">
        <v>6</v>
      </c>
      <c r="J298" t="s">
        <v>7</v>
      </c>
      <c r="K298" s="3">
        <v>14.706</v>
      </c>
      <c r="L298" s="4">
        <v>10</v>
      </c>
      <c r="M298" t="s">
        <v>5</v>
      </c>
      <c r="N298" t="s">
        <v>5</v>
      </c>
      <c r="O298" t="s">
        <v>5</v>
      </c>
      <c r="P298" t="s">
        <v>263</v>
      </c>
      <c r="Q298" t="s">
        <v>31</v>
      </c>
      <c r="R298" t="s">
        <v>10</v>
      </c>
      <c r="S298" t="s">
        <v>5</v>
      </c>
      <c r="T298" s="5">
        <v>10.74</v>
      </c>
      <c r="U298" t="s">
        <v>11</v>
      </c>
      <c r="V298">
        <f t="shared" si="20"/>
        <v>1.0740000000000001</v>
      </c>
      <c r="W298">
        <f>VLOOKUP(A298,Foglio1!D:O,10,FALSE)</f>
        <v>1.24</v>
      </c>
      <c r="X298">
        <f t="shared" si="21"/>
        <v>12.4</v>
      </c>
      <c r="Y298" s="18">
        <f>VLOOKUP(A298,Foglio1!D:K,7,FALSE)</f>
        <v>45467</v>
      </c>
    </row>
    <row r="299" spans="1:25" x14ac:dyDescent="0.25">
      <c r="A299" t="s">
        <v>138</v>
      </c>
      <c r="B299" t="s">
        <v>0</v>
      </c>
      <c r="C299" t="s">
        <v>0</v>
      </c>
      <c r="D299" t="s">
        <v>1</v>
      </c>
      <c r="E299" t="s">
        <v>2</v>
      </c>
      <c r="F299" t="s">
        <v>139</v>
      </c>
      <c r="G299" t="s">
        <v>5</v>
      </c>
      <c r="H299" s="2">
        <v>44938</v>
      </c>
      <c r="I299" t="s">
        <v>6</v>
      </c>
      <c r="J299" t="s">
        <v>7</v>
      </c>
      <c r="K299" s="3">
        <v>408.16300000000001</v>
      </c>
      <c r="L299" s="4">
        <v>1000</v>
      </c>
      <c r="M299" t="s">
        <v>5</v>
      </c>
      <c r="N299" t="s">
        <v>5</v>
      </c>
      <c r="O299" t="s">
        <v>5</v>
      </c>
      <c r="P299" t="s">
        <v>263</v>
      </c>
      <c r="Q299" t="s">
        <v>58</v>
      </c>
      <c r="R299" t="s">
        <v>10</v>
      </c>
      <c r="S299" t="s">
        <v>5</v>
      </c>
      <c r="T299" s="5">
        <v>816.33</v>
      </c>
      <c r="U299" t="s">
        <v>11</v>
      </c>
      <c r="V299">
        <f t="shared" si="20"/>
        <v>0.81633</v>
      </c>
      <c r="W299">
        <f>VLOOKUP(A299,Foglio1!D:O,10,FALSE)</f>
        <v>1.17</v>
      </c>
      <c r="X299">
        <f t="shared" si="21"/>
        <v>1170</v>
      </c>
      <c r="Y299" s="18">
        <f>VLOOKUP(A299,Foglio1!D:K,7,FALSE)</f>
        <v>45467</v>
      </c>
    </row>
    <row r="300" spans="1:25" x14ac:dyDescent="0.25">
      <c r="A300" t="s">
        <v>35</v>
      </c>
      <c r="B300" t="s">
        <v>0</v>
      </c>
      <c r="C300" t="s">
        <v>0</v>
      </c>
      <c r="D300" t="s">
        <v>1</v>
      </c>
      <c r="E300" t="s">
        <v>2</v>
      </c>
      <c r="F300" t="s">
        <v>36</v>
      </c>
      <c r="G300" t="s">
        <v>5</v>
      </c>
      <c r="H300" s="2">
        <v>44938</v>
      </c>
      <c r="I300" t="s">
        <v>6</v>
      </c>
      <c r="J300" t="s">
        <v>7</v>
      </c>
      <c r="K300" s="3">
        <v>319.149</v>
      </c>
      <c r="L300" s="4">
        <v>1050</v>
      </c>
      <c r="M300" t="s">
        <v>5</v>
      </c>
      <c r="N300" t="s">
        <v>5</v>
      </c>
      <c r="O300" t="s">
        <v>5</v>
      </c>
      <c r="P300" t="s">
        <v>266</v>
      </c>
      <c r="Q300" t="s">
        <v>61</v>
      </c>
      <c r="R300" t="s">
        <v>10</v>
      </c>
      <c r="S300" t="s">
        <v>5</v>
      </c>
      <c r="T300" s="5">
        <v>855.32</v>
      </c>
      <c r="U300" t="s">
        <v>11</v>
      </c>
      <c r="V300">
        <f t="shared" si="20"/>
        <v>0.8145904761904762</v>
      </c>
      <c r="W300">
        <f>VLOOKUP(A300,Foglio1!D:O,10,FALSE)</f>
        <v>1.1599999999999999</v>
      </c>
      <c r="X300">
        <f t="shared" si="21"/>
        <v>1218</v>
      </c>
      <c r="Y300" s="18">
        <f>VLOOKUP(A300,Foglio1!D:K,7,FALSE)</f>
        <v>45467</v>
      </c>
    </row>
    <row r="301" spans="1:25" x14ac:dyDescent="0.25">
      <c r="A301" t="s">
        <v>55</v>
      </c>
      <c r="B301" t="s">
        <v>0</v>
      </c>
      <c r="C301" t="s">
        <v>0</v>
      </c>
      <c r="D301" t="s">
        <v>1</v>
      </c>
      <c r="E301" t="s">
        <v>2</v>
      </c>
      <c r="F301" t="s">
        <v>56</v>
      </c>
      <c r="G301" t="s">
        <v>5</v>
      </c>
      <c r="H301" s="2">
        <v>44938</v>
      </c>
      <c r="I301" t="s">
        <v>6</v>
      </c>
      <c r="J301" t="s">
        <v>7</v>
      </c>
      <c r="K301" s="3">
        <v>55.356999999999999</v>
      </c>
      <c r="L301" s="4">
        <v>217</v>
      </c>
      <c r="M301" t="s">
        <v>5</v>
      </c>
      <c r="N301" t="s">
        <v>5</v>
      </c>
      <c r="O301" t="s">
        <v>5</v>
      </c>
      <c r="P301" t="s">
        <v>266</v>
      </c>
      <c r="Q301" t="s">
        <v>20</v>
      </c>
      <c r="R301" t="s">
        <v>10</v>
      </c>
      <c r="S301" t="s">
        <v>5</v>
      </c>
      <c r="T301" s="5">
        <v>199.84</v>
      </c>
      <c r="U301" t="s">
        <v>11</v>
      </c>
      <c r="V301">
        <f t="shared" si="20"/>
        <v>0.92092165898617517</v>
      </c>
      <c r="W301">
        <f>VLOOKUP(A301,Foglio1!D:O,10,FALSE)</f>
        <v>1.1599999999999999</v>
      </c>
      <c r="X301">
        <f t="shared" si="21"/>
        <v>251.71999999999997</v>
      </c>
      <c r="Y301" s="18">
        <f>VLOOKUP(A301,Foglio1!D:K,7,FALSE)</f>
        <v>45467</v>
      </c>
    </row>
    <row r="302" spans="1:25" x14ac:dyDescent="0.25">
      <c r="A302" t="s">
        <v>37</v>
      </c>
      <c r="B302" t="s">
        <v>0</v>
      </c>
      <c r="C302" t="s">
        <v>0</v>
      </c>
      <c r="D302" t="s">
        <v>1</v>
      </c>
      <c r="E302" t="s">
        <v>2</v>
      </c>
      <c r="F302" t="s">
        <v>38</v>
      </c>
      <c r="G302" t="s">
        <v>5</v>
      </c>
      <c r="H302" s="2">
        <v>44938</v>
      </c>
      <c r="I302" t="s">
        <v>6</v>
      </c>
      <c r="J302" t="s">
        <v>7</v>
      </c>
      <c r="K302" s="3">
        <v>205.64500000000001</v>
      </c>
      <c r="L302" s="4">
        <v>1020</v>
      </c>
      <c r="M302" t="s">
        <v>5</v>
      </c>
      <c r="N302" t="s">
        <v>5</v>
      </c>
      <c r="O302" t="s">
        <v>5</v>
      </c>
      <c r="P302" t="s">
        <v>266</v>
      </c>
      <c r="Q302" t="s">
        <v>67</v>
      </c>
      <c r="R302" t="s">
        <v>10</v>
      </c>
      <c r="S302" t="s">
        <v>5</v>
      </c>
      <c r="T302" s="5">
        <v>820.52</v>
      </c>
      <c r="U302" t="s">
        <v>11</v>
      </c>
      <c r="V302">
        <f t="shared" si="20"/>
        <v>0.80443137254901964</v>
      </c>
      <c r="W302">
        <f>VLOOKUP(A302,Foglio1!D:O,10,FALSE)</f>
        <v>1.1599999999999999</v>
      </c>
      <c r="X302">
        <f t="shared" si="21"/>
        <v>1183.1999999999998</v>
      </c>
      <c r="Y302" s="18">
        <f>VLOOKUP(A302,Foglio1!D:K,7,FALSE)</f>
        <v>45467</v>
      </c>
    </row>
    <row r="303" spans="1:25" x14ac:dyDescent="0.25">
      <c r="A303" t="s">
        <v>199</v>
      </c>
      <c r="B303" t="s">
        <v>0</v>
      </c>
      <c r="C303" t="s">
        <v>0</v>
      </c>
      <c r="D303" t="s">
        <v>1</v>
      </c>
      <c r="E303" t="s">
        <v>2</v>
      </c>
      <c r="F303" t="s">
        <v>200</v>
      </c>
      <c r="G303" t="s">
        <v>5</v>
      </c>
      <c r="H303" s="2">
        <v>44938</v>
      </c>
      <c r="I303" t="s">
        <v>6</v>
      </c>
      <c r="J303" t="s">
        <v>7</v>
      </c>
      <c r="K303" s="3">
        <v>32.843000000000004</v>
      </c>
      <c r="L303" s="4">
        <v>201</v>
      </c>
      <c r="M303" t="s">
        <v>5</v>
      </c>
      <c r="N303" t="s">
        <v>5</v>
      </c>
      <c r="O303" t="s">
        <v>5</v>
      </c>
      <c r="P303" t="s">
        <v>263</v>
      </c>
      <c r="Q303" t="s">
        <v>14</v>
      </c>
      <c r="R303" t="s">
        <v>10</v>
      </c>
      <c r="S303" t="s">
        <v>5</v>
      </c>
      <c r="T303" s="5">
        <v>161.91999999999999</v>
      </c>
      <c r="U303" t="s">
        <v>11</v>
      </c>
      <c r="V303">
        <f t="shared" si="20"/>
        <v>0.80557213930348248</v>
      </c>
      <c r="W303">
        <f>VLOOKUP(A303,Foglio1!D:O,10,FALSE)</f>
        <v>1.21</v>
      </c>
      <c r="X303">
        <f t="shared" si="21"/>
        <v>243.20999999999998</v>
      </c>
      <c r="Y303" s="18">
        <f>VLOOKUP(A303,Foglio1!D:K,7,FALSE)</f>
        <v>45467</v>
      </c>
    </row>
    <row r="304" spans="1:25" x14ac:dyDescent="0.25">
      <c r="A304" t="s">
        <v>199</v>
      </c>
      <c r="B304" t="s">
        <v>0</v>
      </c>
      <c r="C304" t="s">
        <v>0</v>
      </c>
      <c r="D304" t="s">
        <v>1</v>
      </c>
      <c r="E304" t="s">
        <v>2</v>
      </c>
      <c r="F304" t="s">
        <v>200</v>
      </c>
      <c r="G304" t="s">
        <v>5</v>
      </c>
      <c r="H304" s="2">
        <v>44938</v>
      </c>
      <c r="I304" t="s">
        <v>6</v>
      </c>
      <c r="J304" t="s">
        <v>7</v>
      </c>
      <c r="K304" s="3">
        <v>62.582000000000001</v>
      </c>
      <c r="L304" s="4">
        <v>383</v>
      </c>
      <c r="M304" t="s">
        <v>5</v>
      </c>
      <c r="N304" t="s">
        <v>5</v>
      </c>
      <c r="O304" t="s">
        <v>5</v>
      </c>
      <c r="P304" t="s">
        <v>266</v>
      </c>
      <c r="Q304" t="s">
        <v>31</v>
      </c>
      <c r="R304" t="s">
        <v>10</v>
      </c>
      <c r="S304" t="s">
        <v>5</v>
      </c>
      <c r="T304" s="5">
        <v>308.52999999999997</v>
      </c>
      <c r="U304" t="s">
        <v>11</v>
      </c>
      <c r="V304">
        <f t="shared" si="20"/>
        <v>0.80556135770234982</v>
      </c>
      <c r="W304">
        <f>VLOOKUP(A304,Foglio1!D:O,10,FALSE)</f>
        <v>1.21</v>
      </c>
      <c r="X304">
        <f t="shared" si="21"/>
        <v>463.43</v>
      </c>
      <c r="Y304" s="18">
        <f>VLOOKUP(A304,Foglio1!D:K,7,FALSE)</f>
        <v>45467</v>
      </c>
    </row>
    <row r="305" spans="1:25" x14ac:dyDescent="0.25">
      <c r="A305" t="s">
        <v>140</v>
      </c>
      <c r="B305" t="s">
        <v>0</v>
      </c>
      <c r="C305" t="s">
        <v>0</v>
      </c>
      <c r="D305" t="s">
        <v>1</v>
      </c>
      <c r="E305" t="s">
        <v>2</v>
      </c>
      <c r="F305" t="s">
        <v>141</v>
      </c>
      <c r="G305" t="s">
        <v>5</v>
      </c>
      <c r="H305" s="2">
        <v>44938</v>
      </c>
      <c r="I305" t="s">
        <v>6</v>
      </c>
      <c r="J305" t="s">
        <v>7</v>
      </c>
      <c r="K305" s="3">
        <v>89.676000000000002</v>
      </c>
      <c r="L305" s="4">
        <v>1025</v>
      </c>
      <c r="M305" t="s">
        <v>5</v>
      </c>
      <c r="N305" t="s">
        <v>5</v>
      </c>
      <c r="O305" t="s">
        <v>5</v>
      </c>
      <c r="P305" t="s">
        <v>263</v>
      </c>
      <c r="Q305" t="s">
        <v>57</v>
      </c>
      <c r="R305" t="s">
        <v>10</v>
      </c>
      <c r="S305" t="s">
        <v>5</v>
      </c>
      <c r="T305" s="5">
        <v>973.88</v>
      </c>
      <c r="U305" t="s">
        <v>11</v>
      </c>
      <c r="V305">
        <f t="shared" si="20"/>
        <v>0.95012682926829273</v>
      </c>
      <c r="W305">
        <f>VLOOKUP(A305,Foglio1!D:O,10,FALSE)</f>
        <v>1.22</v>
      </c>
      <c r="X305">
        <f t="shared" si="21"/>
        <v>1250.5</v>
      </c>
      <c r="Y305" s="18">
        <f>VLOOKUP(A305,Foglio1!D:K,7,FALSE)</f>
        <v>45467</v>
      </c>
    </row>
    <row r="306" spans="1:25" x14ac:dyDescent="0.25">
      <c r="A306" t="s">
        <v>114</v>
      </c>
      <c r="B306" t="s">
        <v>0</v>
      </c>
      <c r="C306" t="s">
        <v>0</v>
      </c>
      <c r="D306" t="s">
        <v>1</v>
      </c>
      <c r="E306" t="s">
        <v>2</v>
      </c>
      <c r="F306" t="s">
        <v>115</v>
      </c>
      <c r="G306" t="s">
        <v>5</v>
      </c>
      <c r="H306" s="2">
        <v>44938</v>
      </c>
      <c r="I306" t="s">
        <v>6</v>
      </c>
      <c r="J306" t="s">
        <v>7</v>
      </c>
      <c r="K306" s="3">
        <v>14.65</v>
      </c>
      <c r="L306" s="4">
        <v>46</v>
      </c>
      <c r="M306" t="s">
        <v>5</v>
      </c>
      <c r="N306" t="s">
        <v>5</v>
      </c>
      <c r="O306" t="s">
        <v>5</v>
      </c>
      <c r="P306" t="s">
        <v>263</v>
      </c>
      <c r="Q306" t="s">
        <v>20</v>
      </c>
      <c r="R306" t="s">
        <v>10</v>
      </c>
      <c r="S306" t="s">
        <v>5</v>
      </c>
      <c r="T306" s="5">
        <v>38.68</v>
      </c>
      <c r="U306" t="s">
        <v>11</v>
      </c>
      <c r="V306">
        <f t="shared" si="20"/>
        <v>0.84086956521739131</v>
      </c>
      <c r="W306">
        <f>VLOOKUP(A306,Foglio1!D:O,10,FALSE)</f>
        <v>1.24</v>
      </c>
      <c r="X306">
        <f t="shared" si="21"/>
        <v>57.04</v>
      </c>
      <c r="Y306" s="18">
        <f>VLOOKUP(A306,Foglio1!D:K,7,FALSE)</f>
        <v>45467</v>
      </c>
    </row>
    <row r="307" spans="1:25" x14ac:dyDescent="0.25">
      <c r="A307" t="s">
        <v>62</v>
      </c>
      <c r="B307" t="s">
        <v>0</v>
      </c>
      <c r="C307" t="s">
        <v>0</v>
      </c>
      <c r="D307" t="s">
        <v>1</v>
      </c>
      <c r="E307" t="s">
        <v>2</v>
      </c>
      <c r="F307" t="s">
        <v>63</v>
      </c>
      <c r="G307" t="s">
        <v>5</v>
      </c>
      <c r="H307" s="2">
        <v>44938</v>
      </c>
      <c r="I307" t="s">
        <v>6</v>
      </c>
      <c r="J307" t="s">
        <v>7</v>
      </c>
      <c r="K307" s="3">
        <v>80.31</v>
      </c>
      <c r="L307" s="4">
        <v>394</v>
      </c>
      <c r="M307" t="s">
        <v>5</v>
      </c>
      <c r="N307" t="s">
        <v>5</v>
      </c>
      <c r="O307" t="s">
        <v>5</v>
      </c>
      <c r="P307" t="s">
        <v>266</v>
      </c>
      <c r="Q307" t="s">
        <v>14</v>
      </c>
      <c r="R307" t="s">
        <v>10</v>
      </c>
      <c r="S307" t="s">
        <v>5</v>
      </c>
      <c r="T307" s="5">
        <v>326.86</v>
      </c>
      <c r="U307" t="s">
        <v>11</v>
      </c>
      <c r="V307">
        <f t="shared" si="20"/>
        <v>0.82959390862944171</v>
      </c>
      <c r="W307">
        <f>VLOOKUP(A307,Foglio1!D:O,10,FALSE)</f>
        <v>1.23</v>
      </c>
      <c r="X307">
        <f t="shared" si="21"/>
        <v>484.62</v>
      </c>
      <c r="Y307" s="18">
        <f>VLOOKUP(A307,Foglio1!D:K,7,FALSE)</f>
        <v>45467</v>
      </c>
    </row>
    <row r="308" spans="1:25" x14ac:dyDescent="0.25">
      <c r="A308" t="s">
        <v>3</v>
      </c>
      <c r="B308" t="s">
        <v>0</v>
      </c>
      <c r="C308" t="s">
        <v>0</v>
      </c>
      <c r="D308" t="s">
        <v>1</v>
      </c>
      <c r="E308" t="s">
        <v>2</v>
      </c>
      <c r="F308" t="s">
        <v>4</v>
      </c>
      <c r="G308" t="s">
        <v>5</v>
      </c>
      <c r="H308" s="2">
        <v>44938</v>
      </c>
      <c r="I308" t="s">
        <v>6</v>
      </c>
      <c r="J308" t="s">
        <v>7</v>
      </c>
      <c r="K308" s="3">
        <v>32.911000000000001</v>
      </c>
      <c r="L308" s="4">
        <v>52</v>
      </c>
      <c r="M308" t="s">
        <v>5</v>
      </c>
      <c r="N308" t="s">
        <v>5</v>
      </c>
      <c r="O308" t="s">
        <v>5</v>
      </c>
      <c r="P308" t="s">
        <v>263</v>
      </c>
      <c r="Q308" t="s">
        <v>61</v>
      </c>
      <c r="R308" t="s">
        <v>10</v>
      </c>
      <c r="S308" t="s">
        <v>5</v>
      </c>
      <c r="T308" s="5">
        <v>39.159999999999997</v>
      </c>
      <c r="U308" t="s">
        <v>11</v>
      </c>
      <c r="V308">
        <f t="shared" si="20"/>
        <v>0.75307692307692298</v>
      </c>
      <c r="W308">
        <f>VLOOKUP(A308,Foglio1!D:O,10,FALSE)</f>
        <v>1.1499999999999999</v>
      </c>
      <c r="X308">
        <f t="shared" si="21"/>
        <v>59.8</v>
      </c>
      <c r="Y308" s="18">
        <f>VLOOKUP(A308,Foglio1!D:K,7,FALSE)</f>
        <v>45467</v>
      </c>
    </row>
    <row r="309" spans="1:25" x14ac:dyDescent="0.25">
      <c r="A309" t="s">
        <v>267</v>
      </c>
      <c r="B309" t="s">
        <v>0</v>
      </c>
      <c r="C309" t="s">
        <v>0</v>
      </c>
      <c r="D309" t="s">
        <v>1</v>
      </c>
      <c r="E309" t="s">
        <v>2</v>
      </c>
      <c r="F309" t="s">
        <v>268</v>
      </c>
      <c r="G309" t="s">
        <v>5</v>
      </c>
      <c r="H309" s="2">
        <v>44938</v>
      </c>
      <c r="I309" t="s">
        <v>6</v>
      </c>
      <c r="J309" t="s">
        <v>7</v>
      </c>
      <c r="K309" s="3">
        <v>342.28199999999998</v>
      </c>
      <c r="L309" s="4">
        <v>1020</v>
      </c>
      <c r="M309" t="s">
        <v>5</v>
      </c>
      <c r="N309" t="s">
        <v>5</v>
      </c>
      <c r="O309" t="s">
        <v>5</v>
      </c>
      <c r="P309" t="s">
        <v>266</v>
      </c>
      <c r="Q309" t="s">
        <v>34</v>
      </c>
      <c r="R309" t="s">
        <v>10</v>
      </c>
      <c r="S309" t="s">
        <v>5</v>
      </c>
      <c r="T309" s="5">
        <v>749.6</v>
      </c>
      <c r="U309" t="s">
        <v>11</v>
      </c>
      <c r="V309">
        <f t="shared" si="20"/>
        <v>0.7349019607843138</v>
      </c>
      <c r="W309">
        <f>VLOOKUP(A309,Foglio1!D:O,10,FALSE)</f>
        <v>1.1399999999999999</v>
      </c>
      <c r="X309">
        <f t="shared" si="21"/>
        <v>1162.8</v>
      </c>
      <c r="Y309" s="18">
        <f>VLOOKUP(A309,Foglio1!D:K,7,FALSE)</f>
        <v>45467</v>
      </c>
    </row>
    <row r="310" spans="1:25" x14ac:dyDescent="0.25">
      <c r="A310" t="s">
        <v>269</v>
      </c>
      <c r="B310" t="s">
        <v>0</v>
      </c>
      <c r="C310" t="s">
        <v>0</v>
      </c>
      <c r="D310" t="s">
        <v>1</v>
      </c>
      <c r="E310" t="s">
        <v>2</v>
      </c>
      <c r="F310" t="s">
        <v>270</v>
      </c>
      <c r="G310" t="s">
        <v>5</v>
      </c>
      <c r="H310" s="2">
        <v>44938</v>
      </c>
      <c r="I310" t="s">
        <v>6</v>
      </c>
      <c r="J310" t="s">
        <v>7</v>
      </c>
      <c r="K310" s="3">
        <v>12.113</v>
      </c>
      <c r="L310" s="4">
        <v>43</v>
      </c>
      <c r="M310" t="s">
        <v>5</v>
      </c>
      <c r="N310" t="s">
        <v>5</v>
      </c>
      <c r="O310" t="s">
        <v>5</v>
      </c>
      <c r="P310" t="s">
        <v>263</v>
      </c>
      <c r="Q310" t="s">
        <v>17</v>
      </c>
      <c r="R310" t="s">
        <v>10</v>
      </c>
      <c r="S310" t="s">
        <v>5</v>
      </c>
      <c r="T310" s="5">
        <v>36.1</v>
      </c>
      <c r="U310" t="s">
        <v>11</v>
      </c>
      <c r="V310">
        <f t="shared" si="20"/>
        <v>0.83953488372093021</v>
      </c>
      <c r="W310">
        <f>VLOOKUP(A310,Foglio1!D:O,10,FALSE)</f>
        <v>1.1299999999999999</v>
      </c>
      <c r="X310">
        <f t="shared" si="21"/>
        <v>48.589999999999996</v>
      </c>
      <c r="Y310" s="18">
        <f>VLOOKUP(A310,Foglio1!D:K,7,FALSE)</f>
        <v>45467</v>
      </c>
    </row>
    <row r="311" spans="1:25" x14ac:dyDescent="0.25">
      <c r="A311" t="s">
        <v>12</v>
      </c>
      <c r="B311" t="s">
        <v>0</v>
      </c>
      <c r="C311" t="s">
        <v>0</v>
      </c>
      <c r="D311" t="s">
        <v>1</v>
      </c>
      <c r="E311" t="s">
        <v>2</v>
      </c>
      <c r="F311" t="s">
        <v>13</v>
      </c>
      <c r="G311" t="s">
        <v>5</v>
      </c>
      <c r="H311" s="2">
        <v>44938</v>
      </c>
      <c r="I311" t="s">
        <v>6</v>
      </c>
      <c r="J311" t="s">
        <v>7</v>
      </c>
      <c r="K311" s="3">
        <v>14.545</v>
      </c>
      <c r="L311" s="4">
        <v>56</v>
      </c>
      <c r="M311" t="s">
        <v>5</v>
      </c>
      <c r="N311" t="s">
        <v>5</v>
      </c>
      <c r="O311" t="s">
        <v>5</v>
      </c>
      <c r="P311" t="s">
        <v>263</v>
      </c>
      <c r="Q311" t="s">
        <v>64</v>
      </c>
      <c r="R311" t="s">
        <v>10</v>
      </c>
      <c r="S311" t="s">
        <v>5</v>
      </c>
      <c r="T311" s="5">
        <v>40.869999999999997</v>
      </c>
      <c r="U311" t="s">
        <v>11</v>
      </c>
      <c r="V311">
        <f t="shared" si="20"/>
        <v>0.72982142857142851</v>
      </c>
      <c r="W311">
        <f>VLOOKUP(A311,Foglio1!D:O,10,FALSE)</f>
        <v>1.1299999999999999</v>
      </c>
      <c r="X311">
        <f t="shared" si="21"/>
        <v>63.279999999999994</v>
      </c>
      <c r="Y311" s="18">
        <f>VLOOKUP(A311,Foglio1!D:K,7,FALSE)</f>
        <v>45467</v>
      </c>
    </row>
    <row r="312" spans="1:25" x14ac:dyDescent="0.25">
      <c r="A312" t="s">
        <v>12</v>
      </c>
      <c r="B312" t="s">
        <v>0</v>
      </c>
      <c r="C312" t="s">
        <v>0</v>
      </c>
      <c r="D312" t="s">
        <v>1</v>
      </c>
      <c r="E312" t="s">
        <v>2</v>
      </c>
      <c r="F312" t="s">
        <v>13</v>
      </c>
      <c r="G312" t="s">
        <v>5</v>
      </c>
      <c r="H312" s="2">
        <v>44938</v>
      </c>
      <c r="I312" t="s">
        <v>6</v>
      </c>
      <c r="J312" t="s">
        <v>7</v>
      </c>
      <c r="K312" s="3">
        <v>6.4939999999999998</v>
      </c>
      <c r="L312" s="4">
        <v>25</v>
      </c>
      <c r="M312" t="s">
        <v>5</v>
      </c>
      <c r="N312" t="s">
        <v>5</v>
      </c>
      <c r="O312" t="s">
        <v>5</v>
      </c>
      <c r="P312" t="s">
        <v>263</v>
      </c>
      <c r="Q312" t="s">
        <v>34</v>
      </c>
      <c r="R312" t="s">
        <v>10</v>
      </c>
      <c r="S312" t="s">
        <v>5</v>
      </c>
      <c r="T312" s="5">
        <v>18.25</v>
      </c>
      <c r="U312" t="s">
        <v>11</v>
      </c>
      <c r="V312">
        <f t="shared" si="20"/>
        <v>0.73</v>
      </c>
      <c r="W312">
        <f>VLOOKUP(A312,Foglio1!D:O,10,FALSE)</f>
        <v>1.1299999999999999</v>
      </c>
      <c r="X312">
        <f t="shared" si="21"/>
        <v>28.249999999999996</v>
      </c>
      <c r="Y312" s="18">
        <f>VLOOKUP(A312,Foglio1!D:K,7,FALSE)</f>
        <v>45467</v>
      </c>
    </row>
    <row r="313" spans="1:25" x14ac:dyDescent="0.25">
      <c r="A313" t="s">
        <v>15</v>
      </c>
      <c r="B313" t="s">
        <v>0</v>
      </c>
      <c r="C313" t="s">
        <v>0</v>
      </c>
      <c r="D313" t="s">
        <v>1</v>
      </c>
      <c r="E313" t="s">
        <v>2</v>
      </c>
      <c r="F313" t="s">
        <v>16</v>
      </c>
      <c r="G313" t="s">
        <v>5</v>
      </c>
      <c r="H313" s="2">
        <v>44938</v>
      </c>
      <c r="I313" t="s">
        <v>6</v>
      </c>
      <c r="J313" t="s">
        <v>7</v>
      </c>
      <c r="K313" s="3">
        <v>74.775000000000006</v>
      </c>
      <c r="L313" s="4">
        <v>415</v>
      </c>
      <c r="M313" t="s">
        <v>5</v>
      </c>
      <c r="N313" t="s">
        <v>5</v>
      </c>
      <c r="O313" t="s">
        <v>5</v>
      </c>
      <c r="P313" t="s">
        <v>266</v>
      </c>
      <c r="Q313" t="s">
        <v>9</v>
      </c>
      <c r="R313" t="s">
        <v>10</v>
      </c>
      <c r="S313" t="s">
        <v>5</v>
      </c>
      <c r="T313" s="5">
        <v>348.45</v>
      </c>
      <c r="U313" t="s">
        <v>11</v>
      </c>
      <c r="V313">
        <f t="shared" si="20"/>
        <v>0.83963855421686739</v>
      </c>
      <c r="W313">
        <f>VLOOKUP(A313,Foglio1!D:O,10,FALSE)</f>
        <v>1.1299999999999999</v>
      </c>
      <c r="X313">
        <f t="shared" si="21"/>
        <v>468.94999999999993</v>
      </c>
      <c r="Y313" s="18">
        <f>VLOOKUP(A313,Foglio1!D:K,7,FALSE)</f>
        <v>45467</v>
      </c>
    </row>
    <row r="314" spans="1:25" x14ac:dyDescent="0.25">
      <c r="A314" t="s">
        <v>70</v>
      </c>
      <c r="B314" t="s">
        <v>0</v>
      </c>
      <c r="C314" t="s">
        <v>0</v>
      </c>
      <c r="D314" t="s">
        <v>1</v>
      </c>
      <c r="E314" t="s">
        <v>2</v>
      </c>
      <c r="F314" t="s">
        <v>71</v>
      </c>
      <c r="G314" t="s">
        <v>5</v>
      </c>
      <c r="H314" s="2">
        <v>44938</v>
      </c>
      <c r="I314" t="s">
        <v>6</v>
      </c>
      <c r="J314" t="s">
        <v>7</v>
      </c>
      <c r="K314" s="3">
        <v>69.168000000000006</v>
      </c>
      <c r="L314" s="4">
        <v>682</v>
      </c>
      <c r="M314" t="s">
        <v>5</v>
      </c>
      <c r="N314" t="s">
        <v>5</v>
      </c>
      <c r="O314" t="s">
        <v>5</v>
      </c>
      <c r="P314" t="s">
        <v>266</v>
      </c>
      <c r="Q314" t="s">
        <v>17</v>
      </c>
      <c r="R314" t="s">
        <v>10</v>
      </c>
      <c r="S314" t="s">
        <v>5</v>
      </c>
      <c r="T314" s="5">
        <v>501.47</v>
      </c>
      <c r="U314" t="s">
        <v>11</v>
      </c>
      <c r="V314">
        <f t="shared" si="20"/>
        <v>0.73529325513196486</v>
      </c>
      <c r="W314">
        <f>VLOOKUP(A314,Foglio1!D:O,10,FALSE)</f>
        <v>1.1399999999999999</v>
      </c>
      <c r="X314">
        <f t="shared" si="21"/>
        <v>777.4799999999999</v>
      </c>
      <c r="Y314" s="18">
        <f>VLOOKUP(A314,Foglio1!D:K,7,FALSE)</f>
        <v>45467</v>
      </c>
    </row>
    <row r="315" spans="1:25" x14ac:dyDescent="0.25">
      <c r="A315" t="s">
        <v>169</v>
      </c>
      <c r="B315" t="s">
        <v>0</v>
      </c>
      <c r="C315" t="s">
        <v>0</v>
      </c>
      <c r="D315" t="s">
        <v>1</v>
      </c>
      <c r="E315" t="s">
        <v>2</v>
      </c>
      <c r="F315" t="s">
        <v>170</v>
      </c>
      <c r="G315" t="s">
        <v>5</v>
      </c>
      <c r="H315" s="2">
        <v>44938</v>
      </c>
      <c r="I315" t="s">
        <v>6</v>
      </c>
      <c r="J315" t="s">
        <v>7</v>
      </c>
      <c r="K315" s="3">
        <v>21.234000000000002</v>
      </c>
      <c r="L315" s="4">
        <v>265</v>
      </c>
      <c r="M315" t="s">
        <v>5</v>
      </c>
      <c r="N315" t="s">
        <v>5</v>
      </c>
      <c r="O315" t="s">
        <v>5</v>
      </c>
      <c r="P315" t="s">
        <v>263</v>
      </c>
      <c r="Q315" t="s">
        <v>9</v>
      </c>
      <c r="R315" t="s">
        <v>10</v>
      </c>
      <c r="S315" t="s">
        <v>5</v>
      </c>
      <c r="T315" s="5">
        <v>205.33</v>
      </c>
      <c r="U315" t="s">
        <v>11</v>
      </c>
      <c r="V315">
        <f t="shared" si="20"/>
        <v>0.77483018867924536</v>
      </c>
      <c r="W315">
        <f>VLOOKUP(A315,Foglio1!D:O,10,FALSE)</f>
        <v>1.18</v>
      </c>
      <c r="X315">
        <f t="shared" si="21"/>
        <v>312.7</v>
      </c>
      <c r="Y315" s="18">
        <f>VLOOKUP(A315,Foglio1!D:K,7,FALSE)</f>
        <v>45467</v>
      </c>
    </row>
    <row r="316" spans="1:25" x14ac:dyDescent="0.25">
      <c r="A316" s="6" t="s">
        <v>5</v>
      </c>
      <c r="B316" s="6" t="s">
        <v>5</v>
      </c>
      <c r="C316" s="6" t="s">
        <v>5</v>
      </c>
      <c r="D316" s="6" t="s">
        <v>5</v>
      </c>
      <c r="E316" s="6" t="s">
        <v>5</v>
      </c>
      <c r="F316" s="6" t="s">
        <v>5</v>
      </c>
      <c r="G316" s="6" t="s">
        <v>5</v>
      </c>
      <c r="H316" s="7"/>
      <c r="I316" s="6" t="s">
        <v>5</v>
      </c>
      <c r="J316" s="6" t="s">
        <v>7</v>
      </c>
      <c r="K316" s="8">
        <f>SUM(K2:K315)</f>
        <v>30522.652000000002</v>
      </c>
      <c r="L316" s="9">
        <f>SUM(L2:L315)</f>
        <v>196446.155</v>
      </c>
      <c r="M316" s="22" t="s">
        <v>6</v>
      </c>
      <c r="N316" s="6" t="s">
        <v>5</v>
      </c>
      <c r="O316" s="6" t="s">
        <v>5</v>
      </c>
      <c r="P316" s="6" t="s">
        <v>5</v>
      </c>
      <c r="Q316" s="6" t="s">
        <v>5</v>
      </c>
      <c r="R316" s="6" t="s">
        <v>5</v>
      </c>
      <c r="S316" s="6" t="s">
        <v>5</v>
      </c>
      <c r="T316" s="21">
        <f>SUM(T2:T315)</f>
        <v>199140.14454999991</v>
      </c>
      <c r="U316" s="6" t="s">
        <v>5</v>
      </c>
      <c r="V316" s="19"/>
      <c r="W316" s="19"/>
      <c r="X316" s="23">
        <f>SUM(X2:X315)</f>
        <v>266495.34554999991</v>
      </c>
      <c r="Y316" s="20"/>
    </row>
    <row r="317" spans="1:25" x14ac:dyDescent="0.25">
      <c r="A317" s="6" t="s">
        <v>5</v>
      </c>
      <c r="B317" s="6" t="s">
        <v>5</v>
      </c>
      <c r="C317" s="6" t="s">
        <v>5</v>
      </c>
      <c r="D317" s="6" t="s">
        <v>5</v>
      </c>
      <c r="E317" s="6" t="s">
        <v>5</v>
      </c>
      <c r="F317" s="6" t="s">
        <v>5</v>
      </c>
      <c r="G317" s="6" t="s">
        <v>5</v>
      </c>
      <c r="H317" s="7"/>
      <c r="I317" s="6" t="s">
        <v>5</v>
      </c>
      <c r="J317" s="6"/>
      <c r="K317" s="8"/>
      <c r="L317" s="9"/>
      <c r="M317" s="6" t="s">
        <v>5</v>
      </c>
      <c r="N317" s="6" t="s">
        <v>5</v>
      </c>
      <c r="O317" s="6" t="s">
        <v>5</v>
      </c>
      <c r="P317" s="6" t="s">
        <v>5</v>
      </c>
      <c r="Q317" s="6" t="s">
        <v>5</v>
      </c>
      <c r="R317" s="6" t="s">
        <v>5</v>
      </c>
      <c r="S317" s="6" t="s">
        <v>5</v>
      </c>
      <c r="T317" s="19"/>
      <c r="U317" s="6" t="s">
        <v>5</v>
      </c>
      <c r="V317" s="19"/>
      <c r="W317" s="19"/>
      <c r="X317" s="19"/>
      <c r="Y317" s="20"/>
    </row>
  </sheetData>
  <autoFilter ref="A1:Y317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BB91-9A21-4F40-BE86-D2163D5DB1CF}">
  <dimension ref="A1:X243"/>
  <sheetViews>
    <sheetView workbookViewId="0">
      <selection activeCell="AC13" sqref="AC13"/>
    </sheetView>
  </sheetViews>
  <sheetFormatPr defaultRowHeight="14.5" x14ac:dyDescent="0.25"/>
  <cols>
    <col min="1" max="1" width="12" bestFit="1" customWidth="1"/>
    <col min="2" max="2" width="10" bestFit="1" customWidth="1"/>
    <col min="3" max="3" width="28" bestFit="1" customWidth="1"/>
    <col min="4" max="4" width="17" style="13" bestFit="1" customWidth="1"/>
    <col min="5" max="5" width="42" bestFit="1" customWidth="1"/>
    <col min="6" max="6" width="11" bestFit="1" customWidth="1"/>
    <col min="7" max="7" width="21" bestFit="1" customWidth="1"/>
    <col min="8" max="8" width="4" bestFit="1" customWidth="1"/>
    <col min="9" max="9" width="15" bestFit="1" customWidth="1"/>
    <col min="10" max="10" width="13" style="16" bestFit="1" customWidth="1"/>
    <col min="11" max="11" width="14" bestFit="1" customWidth="1"/>
    <col min="12" max="12" width="11" bestFit="1" customWidth="1"/>
    <col min="13" max="13" width="11" style="16" bestFit="1" customWidth="1"/>
    <col min="14" max="14" width="11" bestFit="1" customWidth="1"/>
    <col min="15" max="17" width="5" bestFit="1" customWidth="1"/>
    <col min="18" max="18" width="12" bestFit="1" customWidth="1"/>
    <col min="19" max="19" width="13" bestFit="1" customWidth="1"/>
    <col min="20" max="20" width="9" bestFit="1" customWidth="1"/>
    <col min="21" max="22" width="10" bestFit="1" customWidth="1"/>
    <col min="23" max="23" width="12" bestFit="1" customWidth="1"/>
    <col min="24" max="24" width="3" bestFit="1" customWidth="1"/>
  </cols>
  <sheetData>
    <row r="1" spans="1:24" x14ac:dyDescent="0.25">
      <c r="A1" s="1" t="s">
        <v>288</v>
      </c>
      <c r="B1" s="1" t="s">
        <v>292</v>
      </c>
      <c r="C1" s="1" t="s">
        <v>293</v>
      </c>
      <c r="D1" s="11" t="s">
        <v>275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2" t="s">
        <v>299</v>
      </c>
      <c r="K1" s="1" t="s">
        <v>300</v>
      </c>
      <c r="L1" s="1" t="s">
        <v>301</v>
      </c>
      <c r="M1" s="12" t="s">
        <v>302</v>
      </c>
      <c r="N1" s="1" t="s">
        <v>303</v>
      </c>
      <c r="O1" s="1" t="s">
        <v>304</v>
      </c>
      <c r="P1" s="1" t="s">
        <v>305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310</v>
      </c>
      <c r="V1" s="1" t="s">
        <v>311</v>
      </c>
      <c r="W1" s="1" t="s">
        <v>312</v>
      </c>
      <c r="X1" s="1" t="s">
        <v>313</v>
      </c>
    </row>
    <row r="2" spans="1:24" x14ac:dyDescent="0.25">
      <c r="A2" t="s">
        <v>314</v>
      </c>
      <c r="B2" t="s">
        <v>315</v>
      </c>
      <c r="C2" t="s">
        <v>316</v>
      </c>
      <c r="D2" s="13" t="s">
        <v>317</v>
      </c>
      <c r="E2" t="s">
        <v>318</v>
      </c>
      <c r="F2" t="s">
        <v>319</v>
      </c>
      <c r="G2" t="s">
        <v>320</v>
      </c>
      <c r="H2" t="s">
        <v>6</v>
      </c>
      <c r="I2" t="s">
        <v>5</v>
      </c>
      <c r="J2" s="14">
        <v>41640</v>
      </c>
      <c r="K2" s="2">
        <v>2958465</v>
      </c>
      <c r="L2" s="5">
        <v>0.93</v>
      </c>
      <c r="M2" s="15">
        <v>0.93</v>
      </c>
      <c r="N2" s="5">
        <v>0.93</v>
      </c>
      <c r="O2" t="s">
        <v>11</v>
      </c>
      <c r="P2" s="4">
        <v>1</v>
      </c>
      <c r="Q2" t="s">
        <v>6</v>
      </c>
      <c r="R2" t="s">
        <v>321</v>
      </c>
      <c r="S2" s="2">
        <v>40940</v>
      </c>
      <c r="T2" s="5">
        <v>0</v>
      </c>
      <c r="U2" s="3">
        <v>3</v>
      </c>
      <c r="V2" s="3">
        <v>3</v>
      </c>
      <c r="W2" s="4">
        <v>15</v>
      </c>
      <c r="X2" t="s">
        <v>5</v>
      </c>
    </row>
    <row r="3" spans="1:24" x14ac:dyDescent="0.25">
      <c r="A3" t="s">
        <v>314</v>
      </c>
      <c r="B3" t="s">
        <v>315</v>
      </c>
      <c r="C3" t="s">
        <v>316</v>
      </c>
      <c r="D3" s="13" t="s">
        <v>322</v>
      </c>
      <c r="E3" t="s">
        <v>323</v>
      </c>
      <c r="F3" t="s">
        <v>319</v>
      </c>
      <c r="G3" t="s">
        <v>320</v>
      </c>
      <c r="H3" t="s">
        <v>6</v>
      </c>
      <c r="I3" t="s">
        <v>5</v>
      </c>
      <c r="J3" s="14">
        <v>41640</v>
      </c>
      <c r="K3" s="2">
        <v>2958465</v>
      </c>
      <c r="L3" s="5">
        <v>0.93</v>
      </c>
      <c r="M3" s="15">
        <v>0.93</v>
      </c>
      <c r="N3" s="5">
        <v>0.93</v>
      </c>
      <c r="O3" t="s">
        <v>11</v>
      </c>
      <c r="P3" s="4">
        <v>1</v>
      </c>
      <c r="Q3" t="s">
        <v>6</v>
      </c>
      <c r="R3" t="s">
        <v>324</v>
      </c>
      <c r="S3" s="2">
        <v>41093</v>
      </c>
      <c r="T3" s="5">
        <v>0</v>
      </c>
      <c r="U3" s="3">
        <v>3</v>
      </c>
      <c r="V3" s="3">
        <v>3</v>
      </c>
      <c r="W3" s="4">
        <v>15</v>
      </c>
      <c r="X3" t="s">
        <v>5</v>
      </c>
    </row>
    <row r="4" spans="1:24" x14ac:dyDescent="0.25">
      <c r="A4" t="s">
        <v>314</v>
      </c>
      <c r="B4" t="s">
        <v>315</v>
      </c>
      <c r="C4" t="s">
        <v>316</v>
      </c>
      <c r="D4" s="13" t="s">
        <v>325</v>
      </c>
      <c r="E4" t="s">
        <v>326</v>
      </c>
      <c r="F4" t="s">
        <v>319</v>
      </c>
      <c r="G4" t="s">
        <v>320</v>
      </c>
      <c r="H4" t="s">
        <v>6</v>
      </c>
      <c r="I4" t="s">
        <v>5</v>
      </c>
      <c r="J4" s="14">
        <v>41640</v>
      </c>
      <c r="K4" s="2">
        <v>2958465</v>
      </c>
      <c r="L4" s="5">
        <v>0.93</v>
      </c>
      <c r="M4" s="15">
        <v>0.93</v>
      </c>
      <c r="N4" s="5">
        <v>0.93</v>
      </c>
      <c r="O4" t="s">
        <v>11</v>
      </c>
      <c r="P4" s="4">
        <v>1</v>
      </c>
      <c r="Q4" t="s">
        <v>6</v>
      </c>
      <c r="R4" t="s">
        <v>5</v>
      </c>
      <c r="S4" s="2"/>
      <c r="T4" s="5">
        <v>0</v>
      </c>
      <c r="U4" s="3">
        <v>0</v>
      </c>
      <c r="V4" s="3">
        <v>1</v>
      </c>
      <c r="W4" s="4">
        <v>15</v>
      </c>
      <c r="X4" t="s">
        <v>5</v>
      </c>
    </row>
    <row r="5" spans="1:24" x14ac:dyDescent="0.25">
      <c r="A5" t="s">
        <v>314</v>
      </c>
      <c r="B5" t="s">
        <v>315</v>
      </c>
      <c r="C5" t="s">
        <v>316</v>
      </c>
      <c r="D5" s="13" t="s">
        <v>327</v>
      </c>
      <c r="E5" t="s">
        <v>328</v>
      </c>
      <c r="F5" t="s">
        <v>329</v>
      </c>
      <c r="G5" t="s">
        <v>330</v>
      </c>
      <c r="H5" t="s">
        <v>6</v>
      </c>
      <c r="I5" t="s">
        <v>5</v>
      </c>
      <c r="J5" s="14">
        <v>41640</v>
      </c>
      <c r="K5" s="2">
        <v>2958465</v>
      </c>
      <c r="L5" s="5">
        <v>1.23</v>
      </c>
      <c r="M5" s="15">
        <v>1.23</v>
      </c>
      <c r="N5" s="5">
        <v>1.23</v>
      </c>
      <c r="O5" t="s">
        <v>11</v>
      </c>
      <c r="P5" s="4">
        <v>1</v>
      </c>
      <c r="Q5" t="s">
        <v>6</v>
      </c>
      <c r="R5" t="s">
        <v>331</v>
      </c>
      <c r="S5" s="2">
        <v>41072</v>
      </c>
      <c r="T5" s="5">
        <v>0</v>
      </c>
      <c r="U5" s="3">
        <v>3</v>
      </c>
      <c r="V5" s="3">
        <v>3</v>
      </c>
      <c r="W5" s="4">
        <v>15</v>
      </c>
      <c r="X5" t="s">
        <v>5</v>
      </c>
    </row>
    <row r="6" spans="1:24" x14ac:dyDescent="0.25">
      <c r="A6" t="s">
        <v>314</v>
      </c>
      <c r="B6" t="s">
        <v>315</v>
      </c>
      <c r="C6" t="s">
        <v>316</v>
      </c>
      <c r="D6" s="13" t="s">
        <v>332</v>
      </c>
      <c r="E6" t="s">
        <v>333</v>
      </c>
      <c r="F6" t="s">
        <v>329</v>
      </c>
      <c r="G6" t="s">
        <v>330</v>
      </c>
      <c r="H6" t="s">
        <v>6</v>
      </c>
      <c r="I6" t="s">
        <v>5</v>
      </c>
      <c r="J6" s="14">
        <v>41640</v>
      </c>
      <c r="K6" s="2">
        <v>2958465</v>
      </c>
      <c r="L6" s="5">
        <v>1.1000000000000001</v>
      </c>
      <c r="M6" s="15">
        <v>1.1000000000000001</v>
      </c>
      <c r="N6" s="5">
        <v>1.1000000000000001</v>
      </c>
      <c r="O6" t="s">
        <v>11</v>
      </c>
      <c r="P6" s="4">
        <v>1</v>
      </c>
      <c r="Q6" t="s">
        <v>6</v>
      </c>
      <c r="R6" t="s">
        <v>5</v>
      </c>
      <c r="S6" s="2"/>
      <c r="T6" s="5">
        <v>0</v>
      </c>
      <c r="U6" s="3">
        <v>3</v>
      </c>
      <c r="V6" s="3">
        <v>3</v>
      </c>
      <c r="W6" s="4">
        <v>15</v>
      </c>
      <c r="X6" t="s">
        <v>5</v>
      </c>
    </row>
    <row r="7" spans="1:24" x14ac:dyDescent="0.25">
      <c r="A7" t="s">
        <v>314</v>
      </c>
      <c r="B7" t="s">
        <v>315</v>
      </c>
      <c r="C7" t="s">
        <v>316</v>
      </c>
      <c r="D7" s="13" t="s">
        <v>334</v>
      </c>
      <c r="E7" t="s">
        <v>335</v>
      </c>
      <c r="F7" t="s">
        <v>336</v>
      </c>
      <c r="G7" t="s">
        <v>337</v>
      </c>
      <c r="H7" t="s">
        <v>6</v>
      </c>
      <c r="I7" t="s">
        <v>5</v>
      </c>
      <c r="J7" s="14">
        <v>41640</v>
      </c>
      <c r="K7" s="2">
        <v>2958465</v>
      </c>
      <c r="L7" s="5">
        <v>0.94</v>
      </c>
      <c r="M7" s="15">
        <v>0.94</v>
      </c>
      <c r="N7" s="5">
        <v>0.94</v>
      </c>
      <c r="O7" t="s">
        <v>11</v>
      </c>
      <c r="P7" s="4">
        <v>1</v>
      </c>
      <c r="Q7" t="s">
        <v>6</v>
      </c>
      <c r="R7" t="s">
        <v>338</v>
      </c>
      <c r="S7" s="2">
        <v>40507</v>
      </c>
      <c r="T7" s="5">
        <v>0</v>
      </c>
      <c r="U7" s="3">
        <v>3</v>
      </c>
      <c r="V7" s="3">
        <v>3</v>
      </c>
      <c r="W7" s="4">
        <v>15</v>
      </c>
      <c r="X7" t="s">
        <v>5</v>
      </c>
    </row>
    <row r="8" spans="1:24" x14ac:dyDescent="0.25">
      <c r="A8" t="s">
        <v>314</v>
      </c>
      <c r="B8" t="s">
        <v>315</v>
      </c>
      <c r="C8" t="s">
        <v>316</v>
      </c>
      <c r="D8" s="13" t="s">
        <v>339</v>
      </c>
      <c r="E8" t="s">
        <v>340</v>
      </c>
      <c r="F8" t="s">
        <v>336</v>
      </c>
      <c r="G8" t="s">
        <v>337</v>
      </c>
      <c r="H8" t="s">
        <v>6</v>
      </c>
      <c r="I8" t="s">
        <v>5</v>
      </c>
      <c r="J8" s="14">
        <v>41640</v>
      </c>
      <c r="K8" s="2">
        <v>2958465</v>
      </c>
      <c r="L8" s="5">
        <v>0.84</v>
      </c>
      <c r="M8" s="15">
        <v>0.84</v>
      </c>
      <c r="N8" s="5">
        <v>0.84</v>
      </c>
      <c r="O8" t="s">
        <v>11</v>
      </c>
      <c r="P8" s="4">
        <v>1</v>
      </c>
      <c r="Q8" t="s">
        <v>6</v>
      </c>
      <c r="R8" t="s">
        <v>341</v>
      </c>
      <c r="S8" s="2">
        <v>40799</v>
      </c>
      <c r="T8" s="5">
        <v>0</v>
      </c>
      <c r="U8" s="3">
        <v>3</v>
      </c>
      <c r="V8" s="3">
        <v>3</v>
      </c>
      <c r="W8" s="4">
        <v>15</v>
      </c>
      <c r="X8" t="s">
        <v>5</v>
      </c>
    </row>
    <row r="9" spans="1:24" x14ac:dyDescent="0.25">
      <c r="A9" t="s">
        <v>314</v>
      </c>
      <c r="B9" t="s">
        <v>315</v>
      </c>
      <c r="C9" t="s">
        <v>316</v>
      </c>
      <c r="D9" s="13" t="s">
        <v>342</v>
      </c>
      <c r="E9" t="s">
        <v>343</v>
      </c>
      <c r="F9" t="s">
        <v>336</v>
      </c>
      <c r="G9" t="s">
        <v>337</v>
      </c>
      <c r="H9" t="s">
        <v>6</v>
      </c>
      <c r="I9" t="s">
        <v>5</v>
      </c>
      <c r="J9" s="14">
        <v>41640</v>
      </c>
      <c r="K9" s="2">
        <v>2958465</v>
      </c>
      <c r="L9" s="5">
        <v>0.86</v>
      </c>
      <c r="M9" s="15">
        <v>0.86</v>
      </c>
      <c r="N9" s="5">
        <v>0.86</v>
      </c>
      <c r="O9" t="s">
        <v>11</v>
      </c>
      <c r="P9" s="4">
        <v>1</v>
      </c>
      <c r="Q9" t="s">
        <v>6</v>
      </c>
      <c r="R9" t="s">
        <v>5</v>
      </c>
      <c r="S9" s="2"/>
      <c r="T9" s="5">
        <v>0</v>
      </c>
      <c r="U9" s="3">
        <v>3</v>
      </c>
      <c r="V9" s="3">
        <v>3</v>
      </c>
      <c r="W9" s="4">
        <v>15</v>
      </c>
      <c r="X9" t="s">
        <v>5</v>
      </c>
    </row>
    <row r="10" spans="1:24" x14ac:dyDescent="0.25">
      <c r="A10" t="s">
        <v>314</v>
      </c>
      <c r="B10" t="s">
        <v>315</v>
      </c>
      <c r="C10" t="s">
        <v>316</v>
      </c>
      <c r="D10" s="13" t="s">
        <v>344</v>
      </c>
      <c r="E10" t="s">
        <v>345</v>
      </c>
      <c r="F10" t="s">
        <v>336</v>
      </c>
      <c r="G10" t="s">
        <v>337</v>
      </c>
      <c r="H10" t="s">
        <v>6</v>
      </c>
      <c r="I10" t="s">
        <v>5</v>
      </c>
      <c r="J10" s="14">
        <v>41640</v>
      </c>
      <c r="K10" s="2">
        <v>2958465</v>
      </c>
      <c r="L10" s="5">
        <v>0.91</v>
      </c>
      <c r="M10" s="15">
        <v>0.91</v>
      </c>
      <c r="N10" s="5">
        <v>0.91</v>
      </c>
      <c r="O10" t="s">
        <v>11</v>
      </c>
      <c r="P10" s="4">
        <v>1</v>
      </c>
      <c r="Q10" t="s">
        <v>6</v>
      </c>
      <c r="R10" t="s">
        <v>5</v>
      </c>
      <c r="S10" s="2"/>
      <c r="T10" s="5">
        <v>0</v>
      </c>
      <c r="U10" s="3">
        <v>3</v>
      </c>
      <c r="V10" s="3">
        <v>3</v>
      </c>
      <c r="W10" s="4">
        <v>15</v>
      </c>
      <c r="X10" t="s">
        <v>5</v>
      </c>
    </row>
    <row r="11" spans="1:24" x14ac:dyDescent="0.25">
      <c r="A11" t="s">
        <v>346</v>
      </c>
      <c r="B11" t="s">
        <v>315</v>
      </c>
      <c r="C11" t="s">
        <v>347</v>
      </c>
      <c r="D11" s="13" t="s">
        <v>348</v>
      </c>
      <c r="E11" t="s">
        <v>349</v>
      </c>
      <c r="F11" t="s">
        <v>350</v>
      </c>
      <c r="G11" t="s">
        <v>351</v>
      </c>
      <c r="H11" t="s">
        <v>6</v>
      </c>
      <c r="I11" t="s">
        <v>5</v>
      </c>
      <c r="J11" s="14">
        <v>40969</v>
      </c>
      <c r="K11" s="2">
        <v>73050</v>
      </c>
      <c r="L11" s="5">
        <v>113</v>
      </c>
      <c r="M11" s="15">
        <v>1.1299999999999999</v>
      </c>
      <c r="N11" s="5">
        <v>113</v>
      </c>
      <c r="O11" t="s">
        <v>11</v>
      </c>
      <c r="P11" s="4">
        <v>100</v>
      </c>
      <c r="Q11" t="s">
        <v>6</v>
      </c>
      <c r="R11" t="s">
        <v>352</v>
      </c>
      <c r="S11" s="2">
        <v>40967</v>
      </c>
      <c r="T11" s="5">
        <v>0</v>
      </c>
      <c r="U11" s="3">
        <v>6</v>
      </c>
      <c r="V11" s="3">
        <v>6</v>
      </c>
      <c r="W11" s="4">
        <v>20</v>
      </c>
      <c r="X11" t="s">
        <v>5</v>
      </c>
    </row>
    <row r="12" spans="1:24" x14ac:dyDescent="0.25">
      <c r="A12" t="s">
        <v>346</v>
      </c>
      <c r="B12" t="s">
        <v>315</v>
      </c>
      <c r="C12" t="s">
        <v>347</v>
      </c>
      <c r="D12" s="13" t="s">
        <v>353</v>
      </c>
      <c r="E12" t="s">
        <v>354</v>
      </c>
      <c r="F12" t="s">
        <v>350</v>
      </c>
      <c r="G12" t="s">
        <v>351</v>
      </c>
      <c r="H12" t="s">
        <v>83</v>
      </c>
      <c r="I12" t="s">
        <v>5</v>
      </c>
      <c r="J12" s="14">
        <v>41944</v>
      </c>
      <c r="K12" s="2">
        <v>2958465</v>
      </c>
      <c r="L12" s="5">
        <v>2.78</v>
      </c>
      <c r="M12" s="15">
        <v>2.78</v>
      </c>
      <c r="N12" s="5">
        <v>2.78</v>
      </c>
      <c r="O12" t="s">
        <v>11</v>
      </c>
      <c r="P12" s="4">
        <v>1</v>
      </c>
      <c r="Q12" t="s">
        <v>83</v>
      </c>
      <c r="R12" t="s">
        <v>5</v>
      </c>
      <c r="S12" s="2"/>
      <c r="T12" s="5">
        <v>0</v>
      </c>
      <c r="U12" s="3">
        <v>1</v>
      </c>
      <c r="V12" s="3">
        <v>1</v>
      </c>
      <c r="W12" s="4">
        <v>15</v>
      </c>
      <c r="X12" t="s">
        <v>5</v>
      </c>
    </row>
    <row r="13" spans="1:24" x14ac:dyDescent="0.25">
      <c r="A13" t="s">
        <v>355</v>
      </c>
      <c r="B13" t="s">
        <v>315</v>
      </c>
      <c r="C13" t="s">
        <v>356</v>
      </c>
      <c r="D13" s="13" t="s">
        <v>357</v>
      </c>
      <c r="E13" t="s">
        <v>358</v>
      </c>
      <c r="F13" t="s">
        <v>359</v>
      </c>
      <c r="G13" t="s">
        <v>360</v>
      </c>
      <c r="H13" t="s">
        <v>6</v>
      </c>
      <c r="I13" t="s">
        <v>5</v>
      </c>
      <c r="J13" s="14">
        <v>40299</v>
      </c>
      <c r="K13" s="2">
        <v>73050</v>
      </c>
      <c r="L13" s="5">
        <v>1.1599999999999999</v>
      </c>
      <c r="M13" s="15">
        <v>1.1599999999999999</v>
      </c>
      <c r="N13" s="5">
        <v>1.1599999999999999</v>
      </c>
      <c r="O13" t="s">
        <v>11</v>
      </c>
      <c r="P13" s="4">
        <v>1</v>
      </c>
      <c r="Q13" t="s">
        <v>6</v>
      </c>
      <c r="R13" t="s">
        <v>361</v>
      </c>
      <c r="S13" s="2">
        <v>41408</v>
      </c>
      <c r="T13" s="5">
        <v>0</v>
      </c>
      <c r="U13" s="3">
        <v>6</v>
      </c>
      <c r="V13" s="3">
        <v>6</v>
      </c>
      <c r="W13" s="4">
        <v>5</v>
      </c>
      <c r="X13" t="s">
        <v>5</v>
      </c>
    </row>
    <row r="14" spans="1:24" x14ac:dyDescent="0.25">
      <c r="A14" t="s">
        <v>355</v>
      </c>
      <c r="B14" t="s">
        <v>315</v>
      </c>
      <c r="C14" t="s">
        <v>356</v>
      </c>
      <c r="D14" s="13" t="s">
        <v>362</v>
      </c>
      <c r="E14" t="s">
        <v>363</v>
      </c>
      <c r="F14" t="s">
        <v>359</v>
      </c>
      <c r="G14" t="s">
        <v>360</v>
      </c>
      <c r="H14" t="s">
        <v>6</v>
      </c>
      <c r="I14" t="s">
        <v>5</v>
      </c>
      <c r="J14" s="14">
        <v>39722</v>
      </c>
      <c r="K14" s="2">
        <v>73050</v>
      </c>
      <c r="L14" s="5">
        <v>1.27</v>
      </c>
      <c r="M14" s="15">
        <v>1.27</v>
      </c>
      <c r="N14" s="5">
        <v>1.27</v>
      </c>
      <c r="O14" t="s">
        <v>11</v>
      </c>
      <c r="P14" s="4">
        <v>1</v>
      </c>
      <c r="Q14" t="s">
        <v>6</v>
      </c>
      <c r="R14" t="s">
        <v>5</v>
      </c>
      <c r="S14" s="2"/>
      <c r="T14" s="5">
        <v>0</v>
      </c>
      <c r="U14" s="3">
        <v>0</v>
      </c>
      <c r="V14" s="3">
        <v>1</v>
      </c>
      <c r="W14" s="4">
        <v>5</v>
      </c>
      <c r="X14" t="s">
        <v>5</v>
      </c>
    </row>
    <row r="15" spans="1:24" x14ac:dyDescent="0.25">
      <c r="A15" t="s">
        <v>355</v>
      </c>
      <c r="B15" t="s">
        <v>315</v>
      </c>
      <c r="C15" t="s">
        <v>356</v>
      </c>
      <c r="D15" s="13" t="s">
        <v>364</v>
      </c>
      <c r="E15" t="s">
        <v>365</v>
      </c>
      <c r="F15" t="s">
        <v>366</v>
      </c>
      <c r="G15" t="s">
        <v>367</v>
      </c>
      <c r="H15" t="s">
        <v>6</v>
      </c>
      <c r="I15" t="s">
        <v>5</v>
      </c>
      <c r="J15" s="14">
        <v>40330</v>
      </c>
      <c r="K15" s="2">
        <v>73050</v>
      </c>
      <c r="L15" s="5">
        <v>0.85</v>
      </c>
      <c r="M15" s="15">
        <v>0.85</v>
      </c>
      <c r="N15" s="5">
        <v>0.85</v>
      </c>
      <c r="O15" t="s">
        <v>11</v>
      </c>
      <c r="P15" s="4">
        <v>1</v>
      </c>
      <c r="Q15" t="s">
        <v>6</v>
      </c>
      <c r="R15" t="s">
        <v>368</v>
      </c>
      <c r="S15" s="2">
        <v>41246</v>
      </c>
      <c r="T15" s="5">
        <v>0</v>
      </c>
      <c r="U15" s="3">
        <v>0</v>
      </c>
      <c r="V15" s="3">
        <v>1</v>
      </c>
      <c r="W15" s="4">
        <v>5</v>
      </c>
      <c r="X15" t="s">
        <v>5</v>
      </c>
    </row>
    <row r="16" spans="1:24" x14ac:dyDescent="0.25">
      <c r="A16" t="s">
        <v>355</v>
      </c>
      <c r="B16" t="s">
        <v>315</v>
      </c>
      <c r="C16" t="s">
        <v>356</v>
      </c>
      <c r="D16" s="13" t="s">
        <v>369</v>
      </c>
      <c r="E16" t="s">
        <v>370</v>
      </c>
      <c r="F16" t="s">
        <v>359</v>
      </c>
      <c r="G16" t="s">
        <v>360</v>
      </c>
      <c r="H16" t="s">
        <v>6</v>
      </c>
      <c r="I16" t="s">
        <v>5</v>
      </c>
      <c r="J16" s="14">
        <v>40118</v>
      </c>
      <c r="K16" s="2">
        <v>73050</v>
      </c>
      <c r="L16" s="5">
        <v>0.96</v>
      </c>
      <c r="M16" s="15">
        <v>0.96</v>
      </c>
      <c r="N16" s="5">
        <v>0.96</v>
      </c>
      <c r="O16" t="s">
        <v>11</v>
      </c>
      <c r="P16" s="4">
        <v>1</v>
      </c>
      <c r="Q16" t="s">
        <v>6</v>
      </c>
      <c r="R16" t="s">
        <v>371</v>
      </c>
      <c r="S16" s="2">
        <v>40723</v>
      </c>
      <c r="T16" s="5">
        <v>0</v>
      </c>
      <c r="U16" s="3">
        <v>6</v>
      </c>
      <c r="V16" s="3">
        <v>6</v>
      </c>
      <c r="W16" s="4">
        <v>5</v>
      </c>
      <c r="X16" t="s">
        <v>5</v>
      </c>
    </row>
    <row r="17" spans="1:24" x14ac:dyDescent="0.25">
      <c r="A17" t="s">
        <v>355</v>
      </c>
      <c r="B17" t="s">
        <v>315</v>
      </c>
      <c r="C17" t="s">
        <v>356</v>
      </c>
      <c r="D17" s="13" t="s">
        <v>372</v>
      </c>
      <c r="E17" t="s">
        <v>373</v>
      </c>
      <c r="F17" t="s">
        <v>359</v>
      </c>
      <c r="G17" t="s">
        <v>360</v>
      </c>
      <c r="H17" t="s">
        <v>6</v>
      </c>
      <c r="I17" t="s">
        <v>5</v>
      </c>
      <c r="J17" s="14">
        <v>40179</v>
      </c>
      <c r="K17" s="2">
        <v>73050</v>
      </c>
      <c r="L17" s="5">
        <v>0.86</v>
      </c>
      <c r="M17" s="15">
        <v>0.86</v>
      </c>
      <c r="N17" s="5">
        <v>0.86</v>
      </c>
      <c r="O17" t="s">
        <v>11</v>
      </c>
      <c r="P17" s="4">
        <v>1</v>
      </c>
      <c r="Q17" t="s">
        <v>6</v>
      </c>
      <c r="R17" t="s">
        <v>5</v>
      </c>
      <c r="S17" s="2"/>
      <c r="T17" s="5">
        <v>0</v>
      </c>
      <c r="U17" s="3">
        <v>6</v>
      </c>
      <c r="V17" s="3">
        <v>6</v>
      </c>
      <c r="W17" s="4">
        <v>5</v>
      </c>
      <c r="X17" t="s">
        <v>5</v>
      </c>
    </row>
    <row r="18" spans="1:24" x14ac:dyDescent="0.25">
      <c r="A18" t="s">
        <v>374</v>
      </c>
      <c r="B18" t="s">
        <v>315</v>
      </c>
      <c r="C18" t="s">
        <v>375</v>
      </c>
      <c r="D18" s="13" t="s">
        <v>376</v>
      </c>
      <c r="E18" t="s">
        <v>377</v>
      </c>
      <c r="F18" t="s">
        <v>359</v>
      </c>
      <c r="G18" t="s">
        <v>360</v>
      </c>
      <c r="H18" t="s">
        <v>6</v>
      </c>
      <c r="I18" t="s">
        <v>5</v>
      </c>
      <c r="J18" s="14">
        <v>40330</v>
      </c>
      <c r="K18" s="2">
        <v>73050</v>
      </c>
      <c r="L18" s="5">
        <v>7.75</v>
      </c>
      <c r="M18" s="15">
        <v>0.78</v>
      </c>
      <c r="N18" s="5">
        <v>7.75</v>
      </c>
      <c r="O18" t="s">
        <v>11</v>
      </c>
      <c r="P18" s="4">
        <v>10</v>
      </c>
      <c r="Q18" t="s">
        <v>6</v>
      </c>
      <c r="R18" t="s">
        <v>378</v>
      </c>
      <c r="S18" s="2">
        <v>40449</v>
      </c>
      <c r="T18" s="5">
        <v>0</v>
      </c>
      <c r="U18" s="3">
        <v>0</v>
      </c>
      <c r="V18" s="3">
        <v>1</v>
      </c>
      <c r="W18" s="4">
        <v>10</v>
      </c>
      <c r="X18" t="s">
        <v>5</v>
      </c>
    </row>
    <row r="19" spans="1:24" x14ac:dyDescent="0.25">
      <c r="A19" t="s">
        <v>374</v>
      </c>
      <c r="B19" t="s">
        <v>315</v>
      </c>
      <c r="C19" t="s">
        <v>375</v>
      </c>
      <c r="D19" s="13" t="s">
        <v>379</v>
      </c>
      <c r="E19" t="s">
        <v>380</v>
      </c>
      <c r="F19" t="s">
        <v>359</v>
      </c>
      <c r="G19" t="s">
        <v>360</v>
      </c>
      <c r="H19" t="s">
        <v>6</v>
      </c>
      <c r="I19" t="s">
        <v>5</v>
      </c>
      <c r="J19" s="14">
        <v>40330</v>
      </c>
      <c r="K19" s="2">
        <v>73050</v>
      </c>
      <c r="L19" s="5">
        <v>7.55</v>
      </c>
      <c r="M19" s="15">
        <v>0.76</v>
      </c>
      <c r="N19" s="5">
        <v>7.55</v>
      </c>
      <c r="O19" t="s">
        <v>11</v>
      </c>
      <c r="P19" s="4">
        <v>10</v>
      </c>
      <c r="Q19" t="s">
        <v>6</v>
      </c>
      <c r="R19" t="s">
        <v>5</v>
      </c>
      <c r="S19" s="2"/>
      <c r="T19" s="5">
        <v>0</v>
      </c>
      <c r="U19" s="3">
        <v>0</v>
      </c>
      <c r="V19" s="3">
        <v>1</v>
      </c>
      <c r="W19" s="4">
        <v>10</v>
      </c>
      <c r="X19" t="s">
        <v>5</v>
      </c>
    </row>
    <row r="20" spans="1:24" x14ac:dyDescent="0.25">
      <c r="A20" t="s">
        <v>374</v>
      </c>
      <c r="B20" t="s">
        <v>315</v>
      </c>
      <c r="C20" t="s">
        <v>375</v>
      </c>
      <c r="D20" s="13" t="s">
        <v>381</v>
      </c>
      <c r="E20" t="s">
        <v>382</v>
      </c>
      <c r="F20" t="s">
        <v>359</v>
      </c>
      <c r="G20" t="s">
        <v>360</v>
      </c>
      <c r="H20" t="s">
        <v>6</v>
      </c>
      <c r="I20" t="s">
        <v>5</v>
      </c>
      <c r="J20" s="14">
        <v>40725</v>
      </c>
      <c r="K20" s="2">
        <v>73050</v>
      </c>
      <c r="L20" s="5">
        <v>105</v>
      </c>
      <c r="M20" s="15">
        <v>1.05</v>
      </c>
      <c r="N20" s="5">
        <v>105</v>
      </c>
      <c r="O20" t="s">
        <v>11</v>
      </c>
      <c r="P20" s="4">
        <v>100</v>
      </c>
      <c r="Q20" t="s">
        <v>6</v>
      </c>
      <c r="R20" t="s">
        <v>383</v>
      </c>
      <c r="S20" s="2">
        <v>40723</v>
      </c>
      <c r="T20" s="5">
        <v>0</v>
      </c>
      <c r="U20" s="3">
        <v>0</v>
      </c>
      <c r="V20" s="3">
        <v>1</v>
      </c>
      <c r="W20" s="4">
        <v>10</v>
      </c>
      <c r="X20" t="s">
        <v>5</v>
      </c>
    </row>
    <row r="21" spans="1:24" x14ac:dyDescent="0.25">
      <c r="A21" t="s">
        <v>384</v>
      </c>
      <c r="B21" t="s">
        <v>315</v>
      </c>
      <c r="C21" t="s">
        <v>385</v>
      </c>
      <c r="D21" s="13" t="s">
        <v>386</v>
      </c>
      <c r="E21" t="s">
        <v>387</v>
      </c>
      <c r="F21" t="s">
        <v>359</v>
      </c>
      <c r="G21" t="s">
        <v>360</v>
      </c>
      <c r="H21" t="s">
        <v>6</v>
      </c>
      <c r="I21" t="s">
        <v>5</v>
      </c>
      <c r="J21" s="14">
        <v>40210</v>
      </c>
      <c r="K21" s="2">
        <v>73050</v>
      </c>
      <c r="L21" s="5">
        <v>4.3</v>
      </c>
      <c r="M21" s="15">
        <v>4.3</v>
      </c>
      <c r="N21" s="5">
        <v>4.3</v>
      </c>
      <c r="O21" t="s">
        <v>11</v>
      </c>
      <c r="P21" s="4">
        <v>1</v>
      </c>
      <c r="Q21" t="s">
        <v>6</v>
      </c>
      <c r="R21" t="s">
        <v>5</v>
      </c>
      <c r="S21" s="2"/>
      <c r="T21" s="5">
        <v>0</v>
      </c>
      <c r="U21" s="3">
        <v>3</v>
      </c>
      <c r="V21" s="3">
        <v>3</v>
      </c>
      <c r="W21" s="4">
        <v>15</v>
      </c>
      <c r="X21" t="s">
        <v>5</v>
      </c>
    </row>
    <row r="22" spans="1:24" x14ac:dyDescent="0.25">
      <c r="A22" t="s">
        <v>384</v>
      </c>
      <c r="B22" t="s">
        <v>315</v>
      </c>
      <c r="C22" t="s">
        <v>385</v>
      </c>
      <c r="D22" s="13" t="s">
        <v>388</v>
      </c>
      <c r="E22" t="s">
        <v>389</v>
      </c>
      <c r="F22" t="s">
        <v>359</v>
      </c>
      <c r="G22" t="s">
        <v>360</v>
      </c>
      <c r="H22" t="s">
        <v>6</v>
      </c>
      <c r="I22" t="s">
        <v>5</v>
      </c>
      <c r="J22" s="14">
        <v>40210</v>
      </c>
      <c r="K22" s="2">
        <v>73050</v>
      </c>
      <c r="L22" s="5">
        <v>3.7</v>
      </c>
      <c r="M22" s="15">
        <v>3.7</v>
      </c>
      <c r="N22" s="5">
        <v>3.7</v>
      </c>
      <c r="O22" t="s">
        <v>11</v>
      </c>
      <c r="P22" s="4">
        <v>1</v>
      </c>
      <c r="Q22" t="s">
        <v>6</v>
      </c>
      <c r="R22" t="s">
        <v>5</v>
      </c>
      <c r="S22" s="2"/>
      <c r="T22" s="5">
        <v>0</v>
      </c>
      <c r="U22" s="3">
        <v>3</v>
      </c>
      <c r="V22" s="3">
        <v>3</v>
      </c>
      <c r="W22" s="4">
        <v>15</v>
      </c>
      <c r="X22" t="s">
        <v>5</v>
      </c>
    </row>
    <row r="23" spans="1:24" x14ac:dyDescent="0.25">
      <c r="A23" t="s">
        <v>374</v>
      </c>
      <c r="B23" t="s">
        <v>315</v>
      </c>
      <c r="C23" t="s">
        <v>375</v>
      </c>
      <c r="D23" s="13" t="s">
        <v>390</v>
      </c>
      <c r="E23" t="s">
        <v>391</v>
      </c>
      <c r="F23" t="s">
        <v>359</v>
      </c>
      <c r="G23" t="s">
        <v>360</v>
      </c>
      <c r="H23" t="s">
        <v>6</v>
      </c>
      <c r="I23" t="s">
        <v>5</v>
      </c>
      <c r="J23" s="14">
        <v>40330</v>
      </c>
      <c r="K23" s="2">
        <v>73050</v>
      </c>
      <c r="L23" s="5">
        <v>7.55</v>
      </c>
      <c r="M23" s="15">
        <v>0.76</v>
      </c>
      <c r="N23" s="5">
        <v>7.55</v>
      </c>
      <c r="O23" t="s">
        <v>11</v>
      </c>
      <c r="P23" s="4">
        <v>10</v>
      </c>
      <c r="Q23" t="s">
        <v>6</v>
      </c>
      <c r="R23" t="s">
        <v>392</v>
      </c>
      <c r="S23" s="2">
        <v>40451</v>
      </c>
      <c r="T23" s="5">
        <v>0</v>
      </c>
      <c r="U23" s="3">
        <v>0</v>
      </c>
      <c r="V23" s="3">
        <v>1.18</v>
      </c>
      <c r="W23" s="4">
        <v>10</v>
      </c>
      <c r="X23" t="s">
        <v>5</v>
      </c>
    </row>
    <row r="24" spans="1:24" x14ac:dyDescent="0.25">
      <c r="A24" t="s">
        <v>355</v>
      </c>
      <c r="B24" t="s">
        <v>315</v>
      </c>
      <c r="C24" t="s">
        <v>356</v>
      </c>
      <c r="D24" s="13" t="s">
        <v>393</v>
      </c>
      <c r="E24" t="s">
        <v>394</v>
      </c>
      <c r="F24" t="s">
        <v>395</v>
      </c>
      <c r="G24" t="s">
        <v>396</v>
      </c>
      <c r="H24" t="s">
        <v>6</v>
      </c>
      <c r="I24" t="s">
        <v>5</v>
      </c>
      <c r="J24" s="14">
        <v>40603</v>
      </c>
      <c r="K24" s="2">
        <v>73050</v>
      </c>
      <c r="L24" s="5">
        <v>1.1499999999999999</v>
      </c>
      <c r="M24" s="15">
        <v>1.1499999999999999</v>
      </c>
      <c r="N24" s="5">
        <v>1.1499999999999999</v>
      </c>
      <c r="O24" t="s">
        <v>11</v>
      </c>
      <c r="P24" s="4">
        <v>1</v>
      </c>
      <c r="Q24" t="s">
        <v>6</v>
      </c>
      <c r="R24" t="s">
        <v>397</v>
      </c>
      <c r="S24" s="2">
        <v>45042</v>
      </c>
      <c r="T24" s="5">
        <v>0</v>
      </c>
      <c r="U24" s="3">
        <v>1</v>
      </c>
      <c r="V24" s="3">
        <v>1</v>
      </c>
      <c r="W24" s="4">
        <v>10</v>
      </c>
      <c r="X24" t="s">
        <v>5</v>
      </c>
    </row>
    <row r="25" spans="1:24" x14ac:dyDescent="0.25">
      <c r="A25" t="s">
        <v>314</v>
      </c>
      <c r="B25" t="s">
        <v>315</v>
      </c>
      <c r="C25" t="s">
        <v>316</v>
      </c>
      <c r="D25" s="13" t="s">
        <v>398</v>
      </c>
      <c r="E25" t="s">
        <v>399</v>
      </c>
      <c r="F25" t="s">
        <v>319</v>
      </c>
      <c r="G25" t="s">
        <v>320</v>
      </c>
      <c r="H25" t="s">
        <v>6</v>
      </c>
      <c r="I25" t="s">
        <v>5</v>
      </c>
      <c r="J25" s="14">
        <v>40575</v>
      </c>
      <c r="K25" s="2">
        <v>73050</v>
      </c>
      <c r="L25" s="5">
        <v>12.3</v>
      </c>
      <c r="M25" s="15">
        <v>1.23</v>
      </c>
      <c r="N25" s="5">
        <v>12.3</v>
      </c>
      <c r="O25" t="s">
        <v>11</v>
      </c>
      <c r="P25" s="4">
        <v>10</v>
      </c>
      <c r="Q25" t="s">
        <v>6</v>
      </c>
      <c r="R25" t="s">
        <v>400</v>
      </c>
      <c r="S25" s="2">
        <v>40581</v>
      </c>
      <c r="T25" s="5">
        <v>0</v>
      </c>
      <c r="U25" s="3">
        <v>108</v>
      </c>
      <c r="V25" s="3">
        <v>108</v>
      </c>
      <c r="W25" s="4">
        <v>25</v>
      </c>
      <c r="X25" t="s">
        <v>5</v>
      </c>
    </row>
    <row r="26" spans="1:24" x14ac:dyDescent="0.25">
      <c r="A26" t="s">
        <v>314</v>
      </c>
      <c r="B26" t="s">
        <v>315</v>
      </c>
      <c r="C26" t="s">
        <v>316</v>
      </c>
      <c r="D26" s="13" t="s">
        <v>401</v>
      </c>
      <c r="E26" t="s">
        <v>402</v>
      </c>
      <c r="F26" t="s">
        <v>319</v>
      </c>
      <c r="G26" t="s">
        <v>320</v>
      </c>
      <c r="H26" t="s">
        <v>6</v>
      </c>
      <c r="I26" t="s">
        <v>5</v>
      </c>
      <c r="J26" s="14">
        <v>40634</v>
      </c>
      <c r="K26" s="2">
        <v>73050</v>
      </c>
      <c r="L26" s="5">
        <v>11.5</v>
      </c>
      <c r="M26" s="15">
        <v>1.1499999999999999</v>
      </c>
      <c r="N26" s="5">
        <v>11.5</v>
      </c>
      <c r="O26" t="s">
        <v>11</v>
      </c>
      <c r="P26" s="4">
        <v>10</v>
      </c>
      <c r="Q26" t="s">
        <v>6</v>
      </c>
      <c r="R26" t="s">
        <v>403</v>
      </c>
      <c r="S26" s="2">
        <v>40653</v>
      </c>
      <c r="T26" s="5">
        <v>0</v>
      </c>
      <c r="U26" s="3">
        <v>7</v>
      </c>
      <c r="V26" s="3">
        <v>7</v>
      </c>
      <c r="W26" s="4">
        <v>20</v>
      </c>
      <c r="X26" t="s">
        <v>5</v>
      </c>
    </row>
    <row r="27" spans="1:24" x14ac:dyDescent="0.25">
      <c r="A27" t="s">
        <v>355</v>
      </c>
      <c r="B27" t="s">
        <v>315</v>
      </c>
      <c r="C27" t="s">
        <v>356</v>
      </c>
      <c r="D27" s="13" t="s">
        <v>404</v>
      </c>
      <c r="E27" t="s">
        <v>405</v>
      </c>
      <c r="F27" t="s">
        <v>350</v>
      </c>
      <c r="G27" t="s">
        <v>351</v>
      </c>
      <c r="H27" t="s">
        <v>6</v>
      </c>
      <c r="I27" t="s">
        <v>5</v>
      </c>
      <c r="J27" s="14">
        <v>41000</v>
      </c>
      <c r="K27" s="2">
        <v>73050</v>
      </c>
      <c r="L27" s="5">
        <v>97</v>
      </c>
      <c r="M27" s="15">
        <v>0.97</v>
      </c>
      <c r="N27" s="5">
        <v>97</v>
      </c>
      <c r="O27" t="s">
        <v>11</v>
      </c>
      <c r="P27" s="4">
        <v>100</v>
      </c>
      <c r="Q27" t="s">
        <v>6</v>
      </c>
      <c r="R27" t="s">
        <v>406</v>
      </c>
      <c r="S27" s="2">
        <v>41351</v>
      </c>
      <c r="T27" s="5">
        <v>0</v>
      </c>
      <c r="U27" s="3">
        <v>48</v>
      </c>
      <c r="V27" s="3">
        <v>48</v>
      </c>
      <c r="W27" s="4">
        <v>20</v>
      </c>
      <c r="X27" t="s">
        <v>5</v>
      </c>
    </row>
    <row r="28" spans="1:24" x14ac:dyDescent="0.25">
      <c r="A28" t="s">
        <v>374</v>
      </c>
      <c r="B28" t="s">
        <v>315</v>
      </c>
      <c r="C28" t="s">
        <v>375</v>
      </c>
      <c r="D28" s="13" t="s">
        <v>407</v>
      </c>
      <c r="E28" t="s">
        <v>408</v>
      </c>
      <c r="F28" t="s">
        <v>359</v>
      </c>
      <c r="G28" t="s">
        <v>360</v>
      </c>
      <c r="H28" t="s">
        <v>6</v>
      </c>
      <c r="I28" t="s">
        <v>5</v>
      </c>
      <c r="J28" s="14">
        <v>40603</v>
      </c>
      <c r="K28" s="2">
        <v>73050</v>
      </c>
      <c r="L28" s="5">
        <v>8.0500000000000007</v>
      </c>
      <c r="M28" s="15">
        <v>0.81</v>
      </c>
      <c r="N28" s="5">
        <v>8.0500000000000007</v>
      </c>
      <c r="O28" t="s">
        <v>11</v>
      </c>
      <c r="P28" s="4">
        <v>10</v>
      </c>
      <c r="Q28" t="s">
        <v>6</v>
      </c>
      <c r="R28" t="s">
        <v>409</v>
      </c>
      <c r="S28" s="2">
        <v>40624</v>
      </c>
      <c r="T28" s="5">
        <v>0</v>
      </c>
      <c r="U28" s="3">
        <v>1</v>
      </c>
      <c r="V28" s="3">
        <v>1</v>
      </c>
      <c r="W28" s="4">
        <v>5</v>
      </c>
      <c r="X28" t="s">
        <v>5</v>
      </c>
    </row>
    <row r="29" spans="1:24" x14ac:dyDescent="0.25">
      <c r="A29" t="s">
        <v>374</v>
      </c>
      <c r="B29" t="s">
        <v>315</v>
      </c>
      <c r="C29" t="s">
        <v>375</v>
      </c>
      <c r="D29" s="13" t="s">
        <v>410</v>
      </c>
      <c r="E29" t="s">
        <v>411</v>
      </c>
      <c r="F29" t="s">
        <v>359</v>
      </c>
      <c r="G29" t="s">
        <v>360</v>
      </c>
      <c r="H29" t="s">
        <v>6</v>
      </c>
      <c r="I29" t="s">
        <v>5</v>
      </c>
      <c r="J29" s="14">
        <v>40725</v>
      </c>
      <c r="K29" s="2">
        <v>73050</v>
      </c>
      <c r="L29" s="5">
        <v>83.5</v>
      </c>
      <c r="M29" s="15">
        <v>0.84</v>
      </c>
      <c r="N29" s="5">
        <v>83.5</v>
      </c>
      <c r="O29" t="s">
        <v>11</v>
      </c>
      <c r="P29" s="4">
        <v>100</v>
      </c>
      <c r="Q29" t="s">
        <v>6</v>
      </c>
      <c r="R29" t="s">
        <v>412</v>
      </c>
      <c r="S29" s="2">
        <v>40724</v>
      </c>
      <c r="T29" s="5">
        <v>0</v>
      </c>
      <c r="U29" s="3">
        <v>1</v>
      </c>
      <c r="V29" s="3">
        <v>1</v>
      </c>
      <c r="W29" s="4">
        <v>61</v>
      </c>
      <c r="X29" t="s">
        <v>5</v>
      </c>
    </row>
    <row r="30" spans="1:24" x14ac:dyDescent="0.25">
      <c r="A30" t="s">
        <v>413</v>
      </c>
      <c r="B30" t="s">
        <v>315</v>
      </c>
      <c r="C30" t="s">
        <v>414</v>
      </c>
      <c r="D30" s="13" t="s">
        <v>415</v>
      </c>
      <c r="E30" t="s">
        <v>416</v>
      </c>
      <c r="F30" t="s">
        <v>417</v>
      </c>
      <c r="G30" t="s">
        <v>418</v>
      </c>
      <c r="H30" t="s">
        <v>6</v>
      </c>
      <c r="I30" t="s">
        <v>5</v>
      </c>
      <c r="J30" s="14">
        <v>45467</v>
      </c>
      <c r="K30" s="2">
        <v>2958465</v>
      </c>
      <c r="L30" s="5">
        <v>1.1100000000000001</v>
      </c>
      <c r="M30" s="15">
        <v>1.1100000000000001</v>
      </c>
      <c r="N30" s="5">
        <v>1.1100000000000001</v>
      </c>
      <c r="O30" t="s">
        <v>11</v>
      </c>
      <c r="P30" s="4">
        <v>1</v>
      </c>
      <c r="Q30" t="s">
        <v>6</v>
      </c>
      <c r="R30" t="s">
        <v>419</v>
      </c>
      <c r="S30" s="2">
        <v>40733</v>
      </c>
      <c r="T30" s="5">
        <v>0</v>
      </c>
      <c r="U30" s="3">
        <v>1</v>
      </c>
      <c r="V30" s="3">
        <v>1</v>
      </c>
      <c r="W30" s="4">
        <v>15</v>
      </c>
      <c r="X30" t="s">
        <v>5</v>
      </c>
    </row>
    <row r="31" spans="1:24" x14ac:dyDescent="0.25">
      <c r="A31" t="s">
        <v>355</v>
      </c>
      <c r="B31" t="s">
        <v>315</v>
      </c>
      <c r="C31" t="s">
        <v>356</v>
      </c>
      <c r="D31" s="13" t="s">
        <v>420</v>
      </c>
      <c r="E31" t="s">
        <v>421</v>
      </c>
      <c r="F31" t="s">
        <v>350</v>
      </c>
      <c r="G31" t="s">
        <v>351</v>
      </c>
      <c r="H31" t="s">
        <v>6</v>
      </c>
      <c r="I31" t="s">
        <v>5</v>
      </c>
      <c r="J31" s="14">
        <v>40787</v>
      </c>
      <c r="K31" s="2">
        <v>73050</v>
      </c>
      <c r="L31" s="5">
        <v>101</v>
      </c>
      <c r="M31" s="15">
        <v>1.01</v>
      </c>
      <c r="N31" s="5">
        <v>101</v>
      </c>
      <c r="O31" t="s">
        <v>11</v>
      </c>
      <c r="P31" s="4">
        <v>100</v>
      </c>
      <c r="Q31" t="s">
        <v>6</v>
      </c>
      <c r="R31" t="s">
        <v>422</v>
      </c>
      <c r="S31" s="2">
        <v>40812</v>
      </c>
      <c r="T31" s="5">
        <v>0</v>
      </c>
      <c r="U31" s="3">
        <v>1</v>
      </c>
      <c r="V31" s="3">
        <v>1</v>
      </c>
      <c r="W31" s="4">
        <v>15</v>
      </c>
      <c r="X31" t="s">
        <v>5</v>
      </c>
    </row>
    <row r="32" spans="1:24" x14ac:dyDescent="0.25">
      <c r="A32" t="s">
        <v>355</v>
      </c>
      <c r="B32" t="s">
        <v>315</v>
      </c>
      <c r="C32" t="s">
        <v>356</v>
      </c>
      <c r="D32" s="13" t="s">
        <v>423</v>
      </c>
      <c r="E32" t="s">
        <v>424</v>
      </c>
      <c r="F32" t="s">
        <v>395</v>
      </c>
      <c r="G32" t="s">
        <v>396</v>
      </c>
      <c r="H32" t="s">
        <v>6</v>
      </c>
      <c r="I32" t="s">
        <v>5</v>
      </c>
      <c r="J32" s="14">
        <v>41000</v>
      </c>
      <c r="K32" s="2">
        <v>73050</v>
      </c>
      <c r="L32" s="5">
        <v>114</v>
      </c>
      <c r="M32" s="15">
        <v>1.1399999999999999</v>
      </c>
      <c r="N32" s="5">
        <v>114</v>
      </c>
      <c r="O32" t="s">
        <v>11</v>
      </c>
      <c r="P32" s="4">
        <v>100</v>
      </c>
      <c r="Q32" t="s">
        <v>6</v>
      </c>
      <c r="R32" t="s">
        <v>425</v>
      </c>
      <c r="S32" s="2">
        <v>41898</v>
      </c>
      <c r="T32" s="5">
        <v>0</v>
      </c>
      <c r="U32" s="3">
        <v>1</v>
      </c>
      <c r="V32" s="3">
        <v>1</v>
      </c>
      <c r="W32" s="4">
        <v>15</v>
      </c>
      <c r="X32" t="s">
        <v>5</v>
      </c>
    </row>
    <row r="33" spans="1:24" x14ac:dyDescent="0.25">
      <c r="A33" t="s">
        <v>426</v>
      </c>
      <c r="B33" t="s">
        <v>315</v>
      </c>
      <c r="C33" t="s">
        <v>427</v>
      </c>
      <c r="D33" s="13" t="s">
        <v>428</v>
      </c>
      <c r="E33" t="s">
        <v>429</v>
      </c>
      <c r="F33" t="s">
        <v>430</v>
      </c>
      <c r="G33" t="s">
        <v>431</v>
      </c>
      <c r="H33" t="s">
        <v>6</v>
      </c>
      <c r="I33" t="s">
        <v>5</v>
      </c>
      <c r="J33" s="14">
        <v>41051</v>
      </c>
      <c r="K33" s="2">
        <v>2958465</v>
      </c>
      <c r="L33" s="5">
        <v>68</v>
      </c>
      <c r="M33" s="15">
        <v>0.68</v>
      </c>
      <c r="N33" s="5">
        <v>68</v>
      </c>
      <c r="O33" t="s">
        <v>11</v>
      </c>
      <c r="P33" s="4">
        <v>100</v>
      </c>
      <c r="Q33" t="s">
        <v>6</v>
      </c>
      <c r="R33" t="s">
        <v>432</v>
      </c>
      <c r="S33" s="2">
        <v>41051</v>
      </c>
      <c r="T33" s="5">
        <v>0</v>
      </c>
      <c r="U33" s="3">
        <v>1</v>
      </c>
      <c r="V33" s="3">
        <v>1</v>
      </c>
      <c r="W33" s="4">
        <v>20</v>
      </c>
      <c r="X33" t="s">
        <v>5</v>
      </c>
    </row>
    <row r="34" spans="1:24" x14ac:dyDescent="0.25">
      <c r="A34" t="s">
        <v>426</v>
      </c>
      <c r="B34" t="s">
        <v>315</v>
      </c>
      <c r="C34" t="s">
        <v>427</v>
      </c>
      <c r="D34" s="13" t="s">
        <v>433</v>
      </c>
      <c r="E34" t="s">
        <v>434</v>
      </c>
      <c r="F34" t="s">
        <v>430</v>
      </c>
      <c r="G34" t="s">
        <v>431</v>
      </c>
      <c r="H34" t="s">
        <v>6</v>
      </c>
      <c r="I34" t="s">
        <v>5</v>
      </c>
      <c r="J34" s="14">
        <v>41030</v>
      </c>
      <c r="K34" s="2">
        <v>73050</v>
      </c>
      <c r="L34" s="5">
        <v>68</v>
      </c>
      <c r="M34" s="15">
        <v>0.68</v>
      </c>
      <c r="N34" s="5">
        <v>68</v>
      </c>
      <c r="O34" t="s">
        <v>11</v>
      </c>
      <c r="P34" s="4">
        <v>100</v>
      </c>
      <c r="Q34" t="s">
        <v>6</v>
      </c>
      <c r="R34" t="s">
        <v>435</v>
      </c>
      <c r="S34" s="2">
        <v>41563</v>
      </c>
      <c r="T34" s="5">
        <v>0</v>
      </c>
      <c r="U34" s="3">
        <v>1</v>
      </c>
      <c r="V34" s="3">
        <v>1</v>
      </c>
      <c r="W34" s="4">
        <v>20</v>
      </c>
      <c r="X34" t="s">
        <v>5</v>
      </c>
    </row>
    <row r="35" spans="1:24" x14ac:dyDescent="0.25">
      <c r="A35" t="s">
        <v>413</v>
      </c>
      <c r="B35" t="s">
        <v>315</v>
      </c>
      <c r="C35" t="s">
        <v>414</v>
      </c>
      <c r="D35" s="13" t="s">
        <v>436</v>
      </c>
      <c r="E35" t="s">
        <v>437</v>
      </c>
      <c r="F35" t="s">
        <v>430</v>
      </c>
      <c r="G35" t="s">
        <v>431</v>
      </c>
      <c r="H35" t="s">
        <v>6</v>
      </c>
      <c r="I35" t="s">
        <v>5</v>
      </c>
      <c r="J35" s="14">
        <v>45467</v>
      </c>
      <c r="K35" s="2">
        <v>2958465</v>
      </c>
      <c r="L35" s="5">
        <v>1.01</v>
      </c>
      <c r="M35" s="15">
        <v>1.01</v>
      </c>
      <c r="N35" s="5">
        <v>1.01</v>
      </c>
      <c r="O35" t="s">
        <v>11</v>
      </c>
      <c r="P35" s="4">
        <v>1</v>
      </c>
      <c r="Q35" t="s">
        <v>6</v>
      </c>
      <c r="R35" t="s">
        <v>438</v>
      </c>
      <c r="S35" s="2">
        <v>45539</v>
      </c>
      <c r="T35" s="5">
        <v>0</v>
      </c>
      <c r="U35" s="3">
        <v>1</v>
      </c>
      <c r="V35" s="3">
        <v>1</v>
      </c>
      <c r="W35" s="4">
        <v>15</v>
      </c>
      <c r="X35" t="s">
        <v>5</v>
      </c>
    </row>
    <row r="36" spans="1:24" x14ac:dyDescent="0.25">
      <c r="A36" t="s">
        <v>413</v>
      </c>
      <c r="B36" t="s">
        <v>315</v>
      </c>
      <c r="C36" t="s">
        <v>414</v>
      </c>
      <c r="D36" s="13" t="s">
        <v>52</v>
      </c>
      <c r="E36" t="s">
        <v>53</v>
      </c>
      <c r="F36" t="s">
        <v>417</v>
      </c>
      <c r="G36" t="s">
        <v>418</v>
      </c>
      <c r="H36" t="s">
        <v>6</v>
      </c>
      <c r="I36" t="s">
        <v>5</v>
      </c>
      <c r="J36" s="14">
        <v>45467</v>
      </c>
      <c r="K36" s="2">
        <v>2958465</v>
      </c>
      <c r="L36" s="5">
        <v>1.1100000000000001</v>
      </c>
      <c r="M36" s="15">
        <v>1.1100000000000001</v>
      </c>
      <c r="N36" s="5">
        <v>1.1100000000000001</v>
      </c>
      <c r="O36" t="s">
        <v>11</v>
      </c>
      <c r="P36" s="4">
        <v>1</v>
      </c>
      <c r="Q36" t="s">
        <v>6</v>
      </c>
      <c r="R36" t="s">
        <v>438</v>
      </c>
      <c r="S36" s="2">
        <v>45539</v>
      </c>
      <c r="T36" s="5">
        <v>0</v>
      </c>
      <c r="U36" s="3">
        <v>1</v>
      </c>
      <c r="V36" s="3">
        <v>1</v>
      </c>
      <c r="W36" s="4">
        <v>10</v>
      </c>
      <c r="X36" t="s">
        <v>5</v>
      </c>
    </row>
    <row r="37" spans="1:24" x14ac:dyDescent="0.25">
      <c r="A37" t="s">
        <v>413</v>
      </c>
      <c r="B37" t="s">
        <v>315</v>
      </c>
      <c r="C37" t="s">
        <v>414</v>
      </c>
      <c r="D37" s="13" t="s">
        <v>226</v>
      </c>
      <c r="E37" t="s">
        <v>227</v>
      </c>
      <c r="F37" t="s">
        <v>417</v>
      </c>
      <c r="G37" t="s">
        <v>418</v>
      </c>
      <c r="H37" t="s">
        <v>6</v>
      </c>
      <c r="I37" t="s">
        <v>5</v>
      </c>
      <c r="J37" s="14">
        <v>45467</v>
      </c>
      <c r="K37" s="2">
        <v>2958465</v>
      </c>
      <c r="L37" s="5">
        <v>1.1100000000000001</v>
      </c>
      <c r="M37" s="15">
        <v>1.1100000000000001</v>
      </c>
      <c r="N37" s="5">
        <v>1.1100000000000001</v>
      </c>
      <c r="O37" t="s">
        <v>11</v>
      </c>
      <c r="P37" s="4">
        <v>1</v>
      </c>
      <c r="Q37" t="s">
        <v>6</v>
      </c>
      <c r="R37" t="s">
        <v>438</v>
      </c>
      <c r="S37" s="2">
        <v>45539</v>
      </c>
      <c r="T37" s="5">
        <v>0</v>
      </c>
      <c r="U37" s="3">
        <v>1</v>
      </c>
      <c r="V37" s="3">
        <v>1</v>
      </c>
      <c r="W37" s="4">
        <v>10</v>
      </c>
      <c r="X37" t="s">
        <v>5</v>
      </c>
    </row>
    <row r="38" spans="1:24" x14ac:dyDescent="0.25">
      <c r="A38" t="s">
        <v>413</v>
      </c>
      <c r="B38" t="s">
        <v>315</v>
      </c>
      <c r="C38" t="s">
        <v>414</v>
      </c>
      <c r="D38" s="13" t="s">
        <v>35</v>
      </c>
      <c r="E38" t="s">
        <v>36</v>
      </c>
      <c r="F38" t="s">
        <v>319</v>
      </c>
      <c r="G38" t="s">
        <v>320</v>
      </c>
      <c r="H38" t="s">
        <v>6</v>
      </c>
      <c r="I38" t="s">
        <v>5</v>
      </c>
      <c r="J38" s="14">
        <v>45467</v>
      </c>
      <c r="K38" s="2">
        <v>2958465</v>
      </c>
      <c r="L38" s="5">
        <v>11.55</v>
      </c>
      <c r="M38" s="15">
        <v>1.1599999999999999</v>
      </c>
      <c r="N38" s="5">
        <v>11.55</v>
      </c>
      <c r="O38" t="s">
        <v>11</v>
      </c>
      <c r="P38" s="4">
        <v>10</v>
      </c>
      <c r="Q38" t="s">
        <v>6</v>
      </c>
      <c r="R38" t="s">
        <v>439</v>
      </c>
      <c r="S38" s="2">
        <v>45497</v>
      </c>
      <c r="T38" s="5">
        <v>0</v>
      </c>
      <c r="U38" s="3">
        <v>1000</v>
      </c>
      <c r="V38" s="3">
        <v>1000</v>
      </c>
      <c r="W38" s="4">
        <v>15</v>
      </c>
      <c r="X38" t="s">
        <v>5</v>
      </c>
    </row>
    <row r="39" spans="1:24" x14ac:dyDescent="0.25">
      <c r="A39" t="s">
        <v>413</v>
      </c>
      <c r="B39" t="s">
        <v>315</v>
      </c>
      <c r="C39" t="s">
        <v>414</v>
      </c>
      <c r="D39" s="13" t="s">
        <v>267</v>
      </c>
      <c r="E39" t="s">
        <v>268</v>
      </c>
      <c r="F39" t="s">
        <v>336</v>
      </c>
      <c r="G39" t="s">
        <v>337</v>
      </c>
      <c r="H39" t="s">
        <v>6</v>
      </c>
      <c r="I39" t="s">
        <v>5</v>
      </c>
      <c r="J39" s="14">
        <v>45467</v>
      </c>
      <c r="K39" s="2">
        <v>2958465</v>
      </c>
      <c r="L39" s="5">
        <v>11.35</v>
      </c>
      <c r="M39" s="15">
        <v>1.1399999999999999</v>
      </c>
      <c r="N39" s="5">
        <v>11.35</v>
      </c>
      <c r="O39" t="s">
        <v>11</v>
      </c>
      <c r="P39" s="4">
        <v>10</v>
      </c>
      <c r="Q39" t="s">
        <v>6</v>
      </c>
      <c r="R39" t="s">
        <v>440</v>
      </c>
      <c r="S39" s="2">
        <v>45474</v>
      </c>
      <c r="T39" s="5">
        <v>0</v>
      </c>
      <c r="U39" s="3">
        <v>1</v>
      </c>
      <c r="V39" s="3">
        <v>1</v>
      </c>
      <c r="W39" s="4">
        <v>1</v>
      </c>
      <c r="X39" t="s">
        <v>5</v>
      </c>
    </row>
    <row r="40" spans="1:24" x14ac:dyDescent="0.25">
      <c r="A40" t="s">
        <v>346</v>
      </c>
      <c r="B40" t="s">
        <v>315</v>
      </c>
      <c r="C40" t="s">
        <v>347</v>
      </c>
      <c r="D40" s="13" t="s">
        <v>441</v>
      </c>
      <c r="E40" t="s">
        <v>442</v>
      </c>
      <c r="F40" t="s">
        <v>359</v>
      </c>
      <c r="G40" t="s">
        <v>360</v>
      </c>
      <c r="H40" t="s">
        <v>6</v>
      </c>
      <c r="I40" t="s">
        <v>5</v>
      </c>
      <c r="J40" s="14">
        <v>41244</v>
      </c>
      <c r="K40" s="2">
        <v>2958465</v>
      </c>
      <c r="L40" s="5">
        <v>1.1499999999999999</v>
      </c>
      <c r="M40" s="15">
        <v>1.1499999999999999</v>
      </c>
      <c r="N40" s="5">
        <v>1.1499999999999999</v>
      </c>
      <c r="O40" t="s">
        <v>11</v>
      </c>
      <c r="P40" s="4">
        <v>1</v>
      </c>
      <c r="Q40" t="s">
        <v>6</v>
      </c>
      <c r="R40" t="s">
        <v>443</v>
      </c>
      <c r="S40" s="2">
        <v>41246</v>
      </c>
      <c r="T40" s="5">
        <v>0</v>
      </c>
      <c r="U40" s="3">
        <v>6</v>
      </c>
      <c r="V40" s="3">
        <v>6</v>
      </c>
      <c r="W40" s="4">
        <v>10</v>
      </c>
      <c r="X40" t="s">
        <v>5</v>
      </c>
    </row>
    <row r="41" spans="1:24" x14ac:dyDescent="0.25">
      <c r="A41" t="s">
        <v>346</v>
      </c>
      <c r="B41" t="s">
        <v>315</v>
      </c>
      <c r="C41" t="s">
        <v>347</v>
      </c>
      <c r="D41" s="13" t="s">
        <v>444</v>
      </c>
      <c r="E41" t="s">
        <v>445</v>
      </c>
      <c r="F41" t="s">
        <v>359</v>
      </c>
      <c r="G41" t="s">
        <v>360</v>
      </c>
      <c r="H41" t="s">
        <v>6</v>
      </c>
      <c r="I41" t="s">
        <v>5</v>
      </c>
      <c r="J41" s="14">
        <v>41244</v>
      </c>
      <c r="K41" s="2">
        <v>2958465</v>
      </c>
      <c r="L41" s="5">
        <v>1.01</v>
      </c>
      <c r="M41" s="15">
        <v>1.01</v>
      </c>
      <c r="N41" s="5">
        <v>1.01</v>
      </c>
      <c r="O41" t="s">
        <v>11</v>
      </c>
      <c r="P41" s="4">
        <v>1</v>
      </c>
      <c r="Q41" t="s">
        <v>6</v>
      </c>
      <c r="R41" t="s">
        <v>446</v>
      </c>
      <c r="S41" s="2">
        <v>41550</v>
      </c>
      <c r="T41" s="5">
        <v>0</v>
      </c>
      <c r="U41" s="3">
        <v>6</v>
      </c>
      <c r="V41" s="3">
        <v>6</v>
      </c>
      <c r="W41" s="4">
        <v>5</v>
      </c>
      <c r="X41" t="s">
        <v>5</v>
      </c>
    </row>
    <row r="42" spans="1:24" x14ac:dyDescent="0.25">
      <c r="A42" t="s">
        <v>346</v>
      </c>
      <c r="B42" t="s">
        <v>315</v>
      </c>
      <c r="C42" t="s">
        <v>347</v>
      </c>
      <c r="D42" s="13" t="s">
        <v>447</v>
      </c>
      <c r="E42" t="s">
        <v>448</v>
      </c>
      <c r="F42" t="s">
        <v>359</v>
      </c>
      <c r="G42" t="s">
        <v>360</v>
      </c>
      <c r="H42" t="s">
        <v>6</v>
      </c>
      <c r="I42" t="s">
        <v>5</v>
      </c>
      <c r="J42" s="14">
        <v>41244</v>
      </c>
      <c r="K42" s="2">
        <v>2958465</v>
      </c>
      <c r="L42" s="5">
        <v>1.01</v>
      </c>
      <c r="M42" s="15">
        <v>1.01</v>
      </c>
      <c r="N42" s="5">
        <v>1.01</v>
      </c>
      <c r="O42" t="s">
        <v>11</v>
      </c>
      <c r="P42" s="4">
        <v>1</v>
      </c>
      <c r="Q42" t="s">
        <v>6</v>
      </c>
      <c r="R42" t="s">
        <v>446</v>
      </c>
      <c r="S42" s="2">
        <v>41550</v>
      </c>
      <c r="T42" s="5">
        <v>0</v>
      </c>
      <c r="U42" s="3">
        <v>6</v>
      </c>
      <c r="V42" s="3">
        <v>6</v>
      </c>
      <c r="W42" s="4">
        <v>5</v>
      </c>
      <c r="X42" t="s">
        <v>5</v>
      </c>
    </row>
    <row r="43" spans="1:24" x14ac:dyDescent="0.25">
      <c r="A43" t="s">
        <v>355</v>
      </c>
      <c r="B43" t="s">
        <v>315</v>
      </c>
      <c r="C43" t="s">
        <v>356</v>
      </c>
      <c r="D43" s="13" t="s">
        <v>449</v>
      </c>
      <c r="E43" t="s">
        <v>450</v>
      </c>
      <c r="F43" t="s">
        <v>359</v>
      </c>
      <c r="G43" t="s">
        <v>360</v>
      </c>
      <c r="H43" t="s">
        <v>6</v>
      </c>
      <c r="I43" t="s">
        <v>5</v>
      </c>
      <c r="J43" s="14">
        <v>41246</v>
      </c>
      <c r="K43" s="2">
        <v>2958465</v>
      </c>
      <c r="L43" s="5">
        <v>1.1200000000000001</v>
      </c>
      <c r="M43" s="15">
        <v>1.1200000000000001</v>
      </c>
      <c r="N43" s="5">
        <v>1.1200000000000001</v>
      </c>
      <c r="O43" t="s">
        <v>11</v>
      </c>
      <c r="P43" s="4">
        <v>1</v>
      </c>
      <c r="Q43" t="s">
        <v>7</v>
      </c>
      <c r="R43" t="s">
        <v>368</v>
      </c>
      <c r="S43" s="2">
        <v>41246</v>
      </c>
      <c r="T43" s="5">
        <v>0</v>
      </c>
      <c r="U43" s="3">
        <v>6</v>
      </c>
      <c r="V43" s="3">
        <v>6</v>
      </c>
      <c r="W43" s="4">
        <v>5</v>
      </c>
      <c r="X43" t="s">
        <v>5</v>
      </c>
    </row>
    <row r="44" spans="1:24" x14ac:dyDescent="0.25">
      <c r="A44" t="s">
        <v>413</v>
      </c>
      <c r="B44" t="s">
        <v>315</v>
      </c>
      <c r="C44" t="s">
        <v>414</v>
      </c>
      <c r="D44" s="13" t="s">
        <v>140</v>
      </c>
      <c r="E44" t="s">
        <v>141</v>
      </c>
      <c r="F44" t="s">
        <v>319</v>
      </c>
      <c r="G44" t="s">
        <v>320</v>
      </c>
      <c r="H44" t="s">
        <v>6</v>
      </c>
      <c r="I44" t="s">
        <v>5</v>
      </c>
      <c r="J44" s="14">
        <v>45467</v>
      </c>
      <c r="K44" s="2">
        <v>2958465</v>
      </c>
      <c r="L44" s="5">
        <v>12.15</v>
      </c>
      <c r="M44" s="15">
        <v>1.22</v>
      </c>
      <c r="N44" s="5">
        <v>12.15</v>
      </c>
      <c r="O44" t="s">
        <v>11</v>
      </c>
      <c r="P44" s="4">
        <v>10</v>
      </c>
      <c r="Q44" t="s">
        <v>6</v>
      </c>
      <c r="R44" t="s">
        <v>439</v>
      </c>
      <c r="S44" s="2">
        <v>45497</v>
      </c>
      <c r="T44" s="5">
        <v>0</v>
      </c>
      <c r="U44" s="3">
        <v>1</v>
      </c>
      <c r="V44" s="3">
        <v>1</v>
      </c>
      <c r="W44" s="4">
        <v>50</v>
      </c>
      <c r="X44" t="s">
        <v>5</v>
      </c>
    </row>
    <row r="45" spans="1:24" x14ac:dyDescent="0.25">
      <c r="A45" t="s">
        <v>451</v>
      </c>
      <c r="B45" t="s">
        <v>315</v>
      </c>
      <c r="C45" t="s">
        <v>452</v>
      </c>
      <c r="D45" s="13" t="s">
        <v>453</v>
      </c>
      <c r="E45" t="s">
        <v>454</v>
      </c>
      <c r="F45" t="s">
        <v>455</v>
      </c>
      <c r="G45" t="s">
        <v>456</v>
      </c>
      <c r="H45" t="s">
        <v>6</v>
      </c>
      <c r="I45" t="s">
        <v>5</v>
      </c>
      <c r="J45" s="14">
        <v>41306</v>
      </c>
      <c r="K45" s="2">
        <v>2958465</v>
      </c>
      <c r="L45" s="5">
        <v>1.08</v>
      </c>
      <c r="M45" s="15">
        <v>1.08</v>
      </c>
      <c r="N45" s="5">
        <v>1.08</v>
      </c>
      <c r="O45" t="s">
        <v>11</v>
      </c>
      <c r="P45" s="4">
        <v>1</v>
      </c>
      <c r="Q45" t="s">
        <v>6</v>
      </c>
      <c r="R45" t="s">
        <v>457</v>
      </c>
      <c r="S45" s="2">
        <v>41320</v>
      </c>
      <c r="T45" s="5">
        <v>0</v>
      </c>
      <c r="U45" s="3">
        <v>11.37</v>
      </c>
      <c r="V45" s="3">
        <v>11.37</v>
      </c>
      <c r="W45" s="4">
        <v>10</v>
      </c>
      <c r="X45" t="s">
        <v>5</v>
      </c>
    </row>
    <row r="46" spans="1:24" x14ac:dyDescent="0.25">
      <c r="A46" t="s">
        <v>346</v>
      </c>
      <c r="B46" t="s">
        <v>315</v>
      </c>
      <c r="C46" t="s">
        <v>347</v>
      </c>
      <c r="D46" s="13" t="s">
        <v>458</v>
      </c>
      <c r="E46" t="s">
        <v>459</v>
      </c>
      <c r="F46" t="s">
        <v>350</v>
      </c>
      <c r="G46" t="s">
        <v>351</v>
      </c>
      <c r="H46" t="s">
        <v>6</v>
      </c>
      <c r="I46" t="s">
        <v>5</v>
      </c>
      <c r="J46" s="14">
        <v>41395</v>
      </c>
      <c r="K46" s="2">
        <v>2958465</v>
      </c>
      <c r="L46" s="5">
        <v>0.99</v>
      </c>
      <c r="M46" s="15">
        <v>0.99</v>
      </c>
      <c r="N46" s="5">
        <v>0.99</v>
      </c>
      <c r="O46" t="s">
        <v>11</v>
      </c>
      <c r="P46" s="4">
        <v>1</v>
      </c>
      <c r="Q46" t="s">
        <v>6</v>
      </c>
      <c r="R46" t="s">
        <v>460</v>
      </c>
      <c r="S46" s="2">
        <v>41967</v>
      </c>
      <c r="T46" s="5">
        <v>0</v>
      </c>
      <c r="U46" s="3">
        <v>18.84</v>
      </c>
      <c r="V46" s="3">
        <v>18.84</v>
      </c>
      <c r="W46" s="4">
        <v>15</v>
      </c>
      <c r="X46" t="s">
        <v>5</v>
      </c>
    </row>
    <row r="47" spans="1:24" x14ac:dyDescent="0.25">
      <c r="A47" t="s">
        <v>413</v>
      </c>
      <c r="B47" t="s">
        <v>315</v>
      </c>
      <c r="C47" t="s">
        <v>414</v>
      </c>
      <c r="D47" s="13" t="s">
        <v>37</v>
      </c>
      <c r="E47" t="s">
        <v>38</v>
      </c>
      <c r="F47" t="s">
        <v>319</v>
      </c>
      <c r="G47" t="s">
        <v>320</v>
      </c>
      <c r="H47" t="s">
        <v>6</v>
      </c>
      <c r="I47" t="s">
        <v>5</v>
      </c>
      <c r="J47" s="14">
        <v>45467</v>
      </c>
      <c r="K47" s="2">
        <v>2958465</v>
      </c>
      <c r="L47" s="5">
        <v>11.55</v>
      </c>
      <c r="M47" s="15">
        <v>1.1599999999999999</v>
      </c>
      <c r="N47" s="5">
        <v>11.55</v>
      </c>
      <c r="O47" t="s">
        <v>11</v>
      </c>
      <c r="P47" s="4">
        <v>10</v>
      </c>
      <c r="Q47" t="s">
        <v>6</v>
      </c>
      <c r="R47" t="s">
        <v>461</v>
      </c>
      <c r="S47" s="2">
        <v>45505</v>
      </c>
      <c r="T47" s="5">
        <v>0</v>
      </c>
      <c r="U47" s="3">
        <v>1000</v>
      </c>
      <c r="V47" s="3">
        <v>1000</v>
      </c>
      <c r="W47" s="4">
        <v>27</v>
      </c>
      <c r="X47" t="s">
        <v>5</v>
      </c>
    </row>
    <row r="48" spans="1:24" x14ac:dyDescent="0.25">
      <c r="A48" t="s">
        <v>413</v>
      </c>
      <c r="B48" t="s">
        <v>315</v>
      </c>
      <c r="C48" t="s">
        <v>414</v>
      </c>
      <c r="D48" s="13" t="s">
        <v>138</v>
      </c>
      <c r="E48" t="s">
        <v>139</v>
      </c>
      <c r="F48" t="s">
        <v>319</v>
      </c>
      <c r="G48" t="s">
        <v>320</v>
      </c>
      <c r="H48" t="s">
        <v>6</v>
      </c>
      <c r="I48" t="s">
        <v>5</v>
      </c>
      <c r="J48" s="14">
        <v>45467</v>
      </c>
      <c r="K48" s="2">
        <v>2958465</v>
      </c>
      <c r="L48" s="5">
        <v>11.65</v>
      </c>
      <c r="M48" s="15">
        <v>1.17</v>
      </c>
      <c r="N48" s="5">
        <v>11.65</v>
      </c>
      <c r="O48" t="s">
        <v>11</v>
      </c>
      <c r="P48" s="4">
        <v>10</v>
      </c>
      <c r="Q48" t="s">
        <v>6</v>
      </c>
      <c r="R48" t="s">
        <v>462</v>
      </c>
      <c r="S48" s="2">
        <v>45475</v>
      </c>
      <c r="T48" s="5">
        <v>0</v>
      </c>
      <c r="U48" s="3">
        <v>1</v>
      </c>
      <c r="V48" s="3">
        <v>1</v>
      </c>
      <c r="W48" s="4">
        <v>20</v>
      </c>
      <c r="X48" t="s">
        <v>5</v>
      </c>
    </row>
    <row r="49" spans="1:24" x14ac:dyDescent="0.25">
      <c r="A49" t="s">
        <v>346</v>
      </c>
      <c r="B49" t="s">
        <v>315</v>
      </c>
      <c r="C49" t="s">
        <v>347</v>
      </c>
      <c r="D49" s="13" t="s">
        <v>463</v>
      </c>
      <c r="E49" t="s">
        <v>464</v>
      </c>
      <c r="F49" t="s">
        <v>350</v>
      </c>
      <c r="G49" t="s">
        <v>351</v>
      </c>
      <c r="H49" t="s">
        <v>6</v>
      </c>
      <c r="I49" t="s">
        <v>5</v>
      </c>
      <c r="J49" s="14">
        <v>43831</v>
      </c>
      <c r="K49" s="2">
        <v>2958465</v>
      </c>
      <c r="L49" s="5">
        <v>1.02</v>
      </c>
      <c r="M49" s="15">
        <v>1.02</v>
      </c>
      <c r="N49" s="5">
        <v>1.02</v>
      </c>
      <c r="O49" t="s">
        <v>11</v>
      </c>
      <c r="P49" s="4">
        <v>1</v>
      </c>
      <c r="Q49" t="s">
        <v>6</v>
      </c>
      <c r="R49" t="s">
        <v>465</v>
      </c>
      <c r="S49" s="2">
        <v>41487</v>
      </c>
      <c r="T49" s="5">
        <v>0</v>
      </c>
      <c r="U49" s="3">
        <v>0</v>
      </c>
      <c r="V49" s="3">
        <v>35.28</v>
      </c>
      <c r="W49" s="4">
        <v>10</v>
      </c>
      <c r="X49" t="s">
        <v>5</v>
      </c>
    </row>
    <row r="50" spans="1:24" x14ac:dyDescent="0.25">
      <c r="A50" t="s">
        <v>346</v>
      </c>
      <c r="B50" t="s">
        <v>315</v>
      </c>
      <c r="C50" t="s">
        <v>347</v>
      </c>
      <c r="D50" s="13" t="s">
        <v>466</v>
      </c>
      <c r="E50" t="s">
        <v>467</v>
      </c>
      <c r="F50" t="s">
        <v>359</v>
      </c>
      <c r="G50" t="s">
        <v>360</v>
      </c>
      <c r="H50" t="s">
        <v>6</v>
      </c>
      <c r="I50" t="s">
        <v>5</v>
      </c>
      <c r="J50" s="14">
        <v>41518</v>
      </c>
      <c r="K50" s="2">
        <v>2958465</v>
      </c>
      <c r="L50" s="5">
        <v>1.07</v>
      </c>
      <c r="M50" s="15">
        <v>1.07</v>
      </c>
      <c r="N50" s="5">
        <v>1.07</v>
      </c>
      <c r="O50" t="s">
        <v>11</v>
      </c>
      <c r="P50" s="4">
        <v>1</v>
      </c>
      <c r="Q50" t="s">
        <v>6</v>
      </c>
      <c r="R50" t="s">
        <v>468</v>
      </c>
      <c r="S50" s="2">
        <v>41624</v>
      </c>
      <c r="T50" s="5">
        <v>0</v>
      </c>
      <c r="U50" s="3">
        <v>1</v>
      </c>
      <c r="V50" s="3">
        <v>1</v>
      </c>
      <c r="W50" s="4">
        <v>10</v>
      </c>
      <c r="X50" t="s">
        <v>5</v>
      </c>
    </row>
    <row r="51" spans="1:24" x14ac:dyDescent="0.25">
      <c r="A51" t="s">
        <v>469</v>
      </c>
      <c r="B51" t="s">
        <v>315</v>
      </c>
      <c r="C51" t="s">
        <v>470</v>
      </c>
      <c r="D51" s="13" t="s">
        <v>471</v>
      </c>
      <c r="E51" t="s">
        <v>472</v>
      </c>
      <c r="F51" t="s">
        <v>359</v>
      </c>
      <c r="G51" t="s">
        <v>360</v>
      </c>
      <c r="H51" t="s">
        <v>6</v>
      </c>
      <c r="I51" t="s">
        <v>5</v>
      </c>
      <c r="J51" s="14">
        <v>41579</v>
      </c>
      <c r="K51" s="2">
        <v>2958465</v>
      </c>
      <c r="L51" s="5">
        <v>0.95</v>
      </c>
      <c r="M51" s="15">
        <v>0.95</v>
      </c>
      <c r="N51" s="5">
        <v>0.95</v>
      </c>
      <c r="O51" t="s">
        <v>11</v>
      </c>
      <c r="P51" s="4">
        <v>1</v>
      </c>
      <c r="Q51" t="s">
        <v>6</v>
      </c>
      <c r="R51" t="s">
        <v>5</v>
      </c>
      <c r="S51" s="2"/>
      <c r="T51" s="5">
        <v>0</v>
      </c>
      <c r="U51" s="3">
        <v>1</v>
      </c>
      <c r="V51" s="3">
        <v>1</v>
      </c>
      <c r="W51" s="4">
        <v>20</v>
      </c>
      <c r="X51" t="s">
        <v>5</v>
      </c>
    </row>
    <row r="52" spans="1:24" x14ac:dyDescent="0.25">
      <c r="A52" t="s">
        <v>346</v>
      </c>
      <c r="B52" t="s">
        <v>315</v>
      </c>
      <c r="C52" t="s">
        <v>347</v>
      </c>
      <c r="D52" s="13" t="s">
        <v>473</v>
      </c>
      <c r="E52" t="s">
        <v>474</v>
      </c>
      <c r="F52" t="s">
        <v>359</v>
      </c>
      <c r="G52" t="s">
        <v>360</v>
      </c>
      <c r="H52" t="s">
        <v>6</v>
      </c>
      <c r="I52" t="s">
        <v>5</v>
      </c>
      <c r="J52" s="14">
        <v>41579</v>
      </c>
      <c r="K52" s="2">
        <v>2958465</v>
      </c>
      <c r="L52" s="5">
        <v>0.9</v>
      </c>
      <c r="M52" s="15">
        <v>0.9</v>
      </c>
      <c r="N52" s="5">
        <v>0.9</v>
      </c>
      <c r="O52" t="s">
        <v>11</v>
      </c>
      <c r="P52" s="4">
        <v>1</v>
      </c>
      <c r="Q52" t="s">
        <v>6</v>
      </c>
      <c r="R52" t="s">
        <v>5</v>
      </c>
      <c r="S52" s="2"/>
      <c r="T52" s="5">
        <v>0</v>
      </c>
      <c r="U52" s="3">
        <v>1</v>
      </c>
      <c r="V52" s="3">
        <v>1</v>
      </c>
      <c r="W52" s="4">
        <v>20</v>
      </c>
      <c r="X52" t="s">
        <v>5</v>
      </c>
    </row>
    <row r="53" spans="1:24" x14ac:dyDescent="0.25">
      <c r="A53" t="s">
        <v>346</v>
      </c>
      <c r="B53" t="s">
        <v>315</v>
      </c>
      <c r="C53" t="s">
        <v>347</v>
      </c>
      <c r="D53" s="13" t="s">
        <v>475</v>
      </c>
      <c r="E53" t="s">
        <v>476</v>
      </c>
      <c r="F53" t="s">
        <v>366</v>
      </c>
      <c r="G53" t="s">
        <v>367</v>
      </c>
      <c r="H53" t="s">
        <v>6</v>
      </c>
      <c r="I53" t="s">
        <v>5</v>
      </c>
      <c r="J53" s="14">
        <v>41730</v>
      </c>
      <c r="K53" s="2">
        <v>2958465</v>
      </c>
      <c r="L53" s="5">
        <v>0.98</v>
      </c>
      <c r="M53" s="15">
        <v>0.98</v>
      </c>
      <c r="N53" s="5">
        <v>0.98</v>
      </c>
      <c r="O53" t="s">
        <v>11</v>
      </c>
      <c r="P53" s="4">
        <v>1</v>
      </c>
      <c r="Q53" t="s">
        <v>6</v>
      </c>
      <c r="R53" t="s">
        <v>477</v>
      </c>
      <c r="S53" s="2">
        <v>43916</v>
      </c>
      <c r="T53" s="5">
        <v>0</v>
      </c>
      <c r="U53" s="3">
        <v>6</v>
      </c>
      <c r="V53" s="3">
        <v>6</v>
      </c>
      <c r="W53" s="4">
        <v>10</v>
      </c>
      <c r="X53" t="s">
        <v>5</v>
      </c>
    </row>
    <row r="54" spans="1:24" x14ac:dyDescent="0.25">
      <c r="A54" t="s">
        <v>413</v>
      </c>
      <c r="B54" t="s">
        <v>315</v>
      </c>
      <c r="C54" t="s">
        <v>414</v>
      </c>
      <c r="D54" s="13" t="s">
        <v>478</v>
      </c>
      <c r="E54" t="s">
        <v>479</v>
      </c>
      <c r="F54" t="s">
        <v>417</v>
      </c>
      <c r="G54" t="s">
        <v>418</v>
      </c>
      <c r="H54" t="s">
        <v>6</v>
      </c>
      <c r="I54" t="s">
        <v>5</v>
      </c>
      <c r="J54" s="14">
        <v>45467</v>
      </c>
      <c r="K54" s="2">
        <v>2958465</v>
      </c>
      <c r="L54" s="5">
        <v>1.1100000000000001</v>
      </c>
      <c r="M54" s="15">
        <v>1.1100000000000001</v>
      </c>
      <c r="N54" s="5">
        <v>1.1100000000000001</v>
      </c>
      <c r="O54" t="s">
        <v>11</v>
      </c>
      <c r="P54" s="4">
        <v>1</v>
      </c>
      <c r="Q54" t="s">
        <v>6</v>
      </c>
      <c r="R54" t="s">
        <v>480</v>
      </c>
      <c r="S54" s="2">
        <v>45171</v>
      </c>
      <c r="T54" s="5">
        <v>0</v>
      </c>
      <c r="U54" s="3">
        <v>1</v>
      </c>
      <c r="V54" s="3">
        <v>1</v>
      </c>
      <c r="W54" s="4">
        <v>10</v>
      </c>
      <c r="X54" t="s">
        <v>5</v>
      </c>
    </row>
    <row r="55" spans="1:24" x14ac:dyDescent="0.25">
      <c r="A55" t="s">
        <v>413</v>
      </c>
      <c r="B55" t="s">
        <v>315</v>
      </c>
      <c r="C55" t="s">
        <v>414</v>
      </c>
      <c r="D55" s="13" t="s">
        <v>151</v>
      </c>
      <c r="E55" t="s">
        <v>152</v>
      </c>
      <c r="F55" t="s">
        <v>417</v>
      </c>
      <c r="G55" t="s">
        <v>418</v>
      </c>
      <c r="H55" t="s">
        <v>6</v>
      </c>
      <c r="I55" t="s">
        <v>5</v>
      </c>
      <c r="J55" s="14">
        <v>45467</v>
      </c>
      <c r="K55" s="2">
        <v>2958465</v>
      </c>
      <c r="L55" s="5">
        <v>1.1100000000000001</v>
      </c>
      <c r="M55" s="15">
        <v>1.1100000000000001</v>
      </c>
      <c r="N55" s="5">
        <v>1.1100000000000001</v>
      </c>
      <c r="O55" t="s">
        <v>11</v>
      </c>
      <c r="P55" s="4">
        <v>1</v>
      </c>
      <c r="Q55" t="s">
        <v>6</v>
      </c>
      <c r="R55" t="s">
        <v>438</v>
      </c>
      <c r="S55" s="2">
        <v>45539</v>
      </c>
      <c r="T55" s="5">
        <v>0</v>
      </c>
      <c r="U55" s="3">
        <v>1</v>
      </c>
      <c r="V55" s="3">
        <v>1</v>
      </c>
      <c r="W55" s="4">
        <v>20</v>
      </c>
      <c r="X55" t="s">
        <v>5</v>
      </c>
    </row>
    <row r="56" spans="1:24" x14ac:dyDescent="0.25">
      <c r="A56" t="s">
        <v>413</v>
      </c>
      <c r="B56" t="s">
        <v>315</v>
      </c>
      <c r="C56" t="s">
        <v>414</v>
      </c>
      <c r="D56" s="13" t="s">
        <v>481</v>
      </c>
      <c r="E56" t="s">
        <v>482</v>
      </c>
      <c r="F56" t="s">
        <v>417</v>
      </c>
      <c r="G56" t="s">
        <v>418</v>
      </c>
      <c r="H56" t="s">
        <v>6</v>
      </c>
      <c r="I56" t="s">
        <v>5</v>
      </c>
      <c r="J56" s="14">
        <v>45467</v>
      </c>
      <c r="K56" s="2">
        <v>2958465</v>
      </c>
      <c r="L56" s="5">
        <v>1.1100000000000001</v>
      </c>
      <c r="M56" s="15">
        <v>1.1100000000000001</v>
      </c>
      <c r="N56" s="5">
        <v>1.1100000000000001</v>
      </c>
      <c r="O56" t="s">
        <v>11</v>
      </c>
      <c r="P56" s="4">
        <v>1</v>
      </c>
      <c r="Q56" t="s">
        <v>6</v>
      </c>
      <c r="R56" t="s">
        <v>483</v>
      </c>
      <c r="S56" s="2">
        <v>41992</v>
      </c>
      <c r="T56" s="5">
        <v>0</v>
      </c>
      <c r="U56" s="3">
        <v>1</v>
      </c>
      <c r="V56" s="3">
        <v>1</v>
      </c>
      <c r="W56" s="4">
        <v>10</v>
      </c>
      <c r="X56" t="s">
        <v>5</v>
      </c>
    </row>
    <row r="57" spans="1:24" x14ac:dyDescent="0.25">
      <c r="A57" t="s">
        <v>413</v>
      </c>
      <c r="B57" t="s">
        <v>315</v>
      </c>
      <c r="C57" t="s">
        <v>414</v>
      </c>
      <c r="D57" s="13" t="s">
        <v>484</v>
      </c>
      <c r="E57" t="s">
        <v>485</v>
      </c>
      <c r="F57" t="s">
        <v>417</v>
      </c>
      <c r="G57" t="s">
        <v>418</v>
      </c>
      <c r="H57" t="s">
        <v>6</v>
      </c>
      <c r="I57" t="s">
        <v>5</v>
      </c>
      <c r="J57" s="14">
        <v>45467</v>
      </c>
      <c r="K57" s="2">
        <v>2958465</v>
      </c>
      <c r="L57" s="5">
        <v>1.1100000000000001</v>
      </c>
      <c r="M57" s="15">
        <v>1.1100000000000001</v>
      </c>
      <c r="N57" s="5">
        <v>1.1100000000000001</v>
      </c>
      <c r="O57" t="s">
        <v>11</v>
      </c>
      <c r="P57" s="4">
        <v>1</v>
      </c>
      <c r="Q57" t="s">
        <v>6</v>
      </c>
      <c r="R57" t="s">
        <v>486</v>
      </c>
      <c r="S57" s="2">
        <v>44438</v>
      </c>
      <c r="T57" s="5">
        <v>0</v>
      </c>
      <c r="U57" s="3">
        <v>1</v>
      </c>
      <c r="V57" s="3">
        <v>1</v>
      </c>
      <c r="W57" s="4">
        <v>10</v>
      </c>
      <c r="X57" t="s">
        <v>5</v>
      </c>
    </row>
    <row r="58" spans="1:24" x14ac:dyDescent="0.25">
      <c r="A58" t="s">
        <v>413</v>
      </c>
      <c r="B58" t="s">
        <v>315</v>
      </c>
      <c r="C58" t="s">
        <v>414</v>
      </c>
      <c r="D58" s="13" t="s">
        <v>78</v>
      </c>
      <c r="E58" t="s">
        <v>79</v>
      </c>
      <c r="F58" t="s">
        <v>417</v>
      </c>
      <c r="G58" t="s">
        <v>418</v>
      </c>
      <c r="H58" t="s">
        <v>6</v>
      </c>
      <c r="I58" t="s">
        <v>5</v>
      </c>
      <c r="J58" s="14">
        <v>45467</v>
      </c>
      <c r="K58" s="2">
        <v>2958465</v>
      </c>
      <c r="L58" s="5">
        <v>1.1100000000000001</v>
      </c>
      <c r="M58" s="15">
        <v>1.1100000000000001</v>
      </c>
      <c r="N58" s="5">
        <v>1.1100000000000001</v>
      </c>
      <c r="O58" t="s">
        <v>11</v>
      </c>
      <c r="P58" s="4">
        <v>1</v>
      </c>
      <c r="Q58" t="s">
        <v>6</v>
      </c>
      <c r="R58" t="s">
        <v>487</v>
      </c>
      <c r="S58" s="2">
        <v>45300</v>
      </c>
      <c r="T58" s="5">
        <v>0</v>
      </c>
      <c r="U58" s="3">
        <v>1</v>
      </c>
      <c r="V58" s="3">
        <v>1</v>
      </c>
      <c r="W58" s="4">
        <v>15</v>
      </c>
      <c r="X58" t="s">
        <v>5</v>
      </c>
    </row>
    <row r="59" spans="1:24" x14ac:dyDescent="0.25">
      <c r="A59" t="s">
        <v>413</v>
      </c>
      <c r="B59" t="s">
        <v>315</v>
      </c>
      <c r="C59" t="s">
        <v>414</v>
      </c>
      <c r="D59" s="13" t="s">
        <v>488</v>
      </c>
      <c r="E59" t="s">
        <v>489</v>
      </c>
      <c r="F59" t="s">
        <v>430</v>
      </c>
      <c r="G59" t="s">
        <v>431</v>
      </c>
      <c r="H59" t="s">
        <v>6</v>
      </c>
      <c r="I59" t="s">
        <v>5</v>
      </c>
      <c r="J59" s="14">
        <v>45467</v>
      </c>
      <c r="K59" s="2">
        <v>2958465</v>
      </c>
      <c r="L59" s="5">
        <v>1.01</v>
      </c>
      <c r="M59" s="15">
        <v>1.01</v>
      </c>
      <c r="N59" s="5">
        <v>1.01</v>
      </c>
      <c r="O59" t="s">
        <v>11</v>
      </c>
      <c r="P59" s="4">
        <v>1</v>
      </c>
      <c r="Q59" t="s">
        <v>6</v>
      </c>
      <c r="R59" t="s">
        <v>490</v>
      </c>
      <c r="S59" s="2">
        <v>45118</v>
      </c>
      <c r="T59" s="5">
        <v>0</v>
      </c>
      <c r="U59" s="3">
        <v>1</v>
      </c>
      <c r="V59" s="3">
        <v>1</v>
      </c>
      <c r="W59" s="4">
        <v>15</v>
      </c>
      <c r="X59" t="s">
        <v>5</v>
      </c>
    </row>
    <row r="60" spans="1:24" x14ac:dyDescent="0.25">
      <c r="A60" t="s">
        <v>413</v>
      </c>
      <c r="B60" t="s">
        <v>315</v>
      </c>
      <c r="C60" t="s">
        <v>414</v>
      </c>
      <c r="D60" s="13" t="s">
        <v>491</v>
      </c>
      <c r="E60" t="s">
        <v>492</v>
      </c>
      <c r="F60" t="s">
        <v>430</v>
      </c>
      <c r="G60" t="s">
        <v>431</v>
      </c>
      <c r="H60" t="s">
        <v>6</v>
      </c>
      <c r="I60" t="s">
        <v>5</v>
      </c>
      <c r="J60" s="14">
        <v>45467</v>
      </c>
      <c r="K60" s="2">
        <v>2958465</v>
      </c>
      <c r="L60" s="5">
        <v>1.01</v>
      </c>
      <c r="M60" s="15">
        <v>1.01</v>
      </c>
      <c r="N60" s="5">
        <v>1.01</v>
      </c>
      <c r="O60" t="s">
        <v>11</v>
      </c>
      <c r="P60" s="4">
        <v>1</v>
      </c>
      <c r="Q60" t="s">
        <v>6</v>
      </c>
      <c r="R60" t="s">
        <v>493</v>
      </c>
      <c r="S60" s="2">
        <v>45504</v>
      </c>
      <c r="T60" s="5">
        <v>0</v>
      </c>
      <c r="U60" s="3">
        <v>1.58</v>
      </c>
      <c r="V60" s="3">
        <v>1.58</v>
      </c>
      <c r="W60" s="4">
        <v>15</v>
      </c>
      <c r="X60" t="s">
        <v>5</v>
      </c>
    </row>
    <row r="61" spans="1:24" x14ac:dyDescent="0.25">
      <c r="A61" t="s">
        <v>494</v>
      </c>
      <c r="B61" t="s">
        <v>315</v>
      </c>
      <c r="C61" t="s">
        <v>495</v>
      </c>
      <c r="D61" s="13" t="s">
        <v>496</v>
      </c>
      <c r="E61" t="s">
        <v>497</v>
      </c>
      <c r="F61" t="s">
        <v>359</v>
      </c>
      <c r="G61" t="s">
        <v>360</v>
      </c>
      <c r="H61" t="s">
        <v>6</v>
      </c>
      <c r="I61" t="s">
        <v>5</v>
      </c>
      <c r="J61" s="14">
        <v>41640</v>
      </c>
      <c r="K61" s="2">
        <v>2958465</v>
      </c>
      <c r="L61" s="5">
        <v>4.9000000000000004</v>
      </c>
      <c r="M61" s="15">
        <v>4.9000000000000004</v>
      </c>
      <c r="N61" s="5">
        <v>4.9000000000000004</v>
      </c>
      <c r="O61" t="s">
        <v>11</v>
      </c>
      <c r="P61" s="4">
        <v>1</v>
      </c>
      <c r="Q61" t="s">
        <v>6</v>
      </c>
      <c r="R61" t="s">
        <v>498</v>
      </c>
      <c r="S61" s="2">
        <v>41885</v>
      </c>
      <c r="T61" s="5">
        <v>0</v>
      </c>
      <c r="U61" s="3">
        <v>1</v>
      </c>
      <c r="V61" s="3">
        <v>1</v>
      </c>
      <c r="W61" s="4">
        <v>30</v>
      </c>
      <c r="X61" t="s">
        <v>5</v>
      </c>
    </row>
    <row r="62" spans="1:24" x14ac:dyDescent="0.25">
      <c r="A62" t="s">
        <v>346</v>
      </c>
      <c r="B62" t="s">
        <v>315</v>
      </c>
      <c r="C62" t="s">
        <v>347</v>
      </c>
      <c r="D62" s="13" t="s">
        <v>499</v>
      </c>
      <c r="E62" t="s">
        <v>500</v>
      </c>
      <c r="F62" t="s">
        <v>366</v>
      </c>
      <c r="G62" t="s">
        <v>367</v>
      </c>
      <c r="H62" t="s">
        <v>6</v>
      </c>
      <c r="I62" t="s">
        <v>5</v>
      </c>
      <c r="J62" s="14">
        <v>41913</v>
      </c>
      <c r="K62" s="2">
        <v>2958465</v>
      </c>
      <c r="L62" s="5">
        <v>1.1499999999999999</v>
      </c>
      <c r="M62" s="15">
        <v>1.1499999999999999</v>
      </c>
      <c r="N62" s="5">
        <v>1.1499999999999999</v>
      </c>
      <c r="O62" t="s">
        <v>11</v>
      </c>
      <c r="P62" s="4">
        <v>1</v>
      </c>
      <c r="Q62" t="s">
        <v>7</v>
      </c>
      <c r="R62" t="s">
        <v>5</v>
      </c>
      <c r="S62" s="2"/>
      <c r="T62" s="5">
        <v>0</v>
      </c>
      <c r="U62" s="3">
        <v>1</v>
      </c>
      <c r="V62" s="3">
        <v>1</v>
      </c>
      <c r="W62" s="4">
        <v>15</v>
      </c>
      <c r="X62" t="s">
        <v>5</v>
      </c>
    </row>
    <row r="63" spans="1:24" x14ac:dyDescent="0.25">
      <c r="A63" t="s">
        <v>413</v>
      </c>
      <c r="B63" t="s">
        <v>315</v>
      </c>
      <c r="C63" t="s">
        <v>414</v>
      </c>
      <c r="D63" s="13" t="s">
        <v>39</v>
      </c>
      <c r="E63" t="s">
        <v>40</v>
      </c>
      <c r="F63" t="s">
        <v>319</v>
      </c>
      <c r="G63" t="s">
        <v>320</v>
      </c>
      <c r="H63" t="s">
        <v>6</v>
      </c>
      <c r="I63" t="s">
        <v>5</v>
      </c>
      <c r="J63" s="14">
        <v>45467</v>
      </c>
      <c r="K63" s="2">
        <v>2958465</v>
      </c>
      <c r="L63" s="5">
        <v>11.55</v>
      </c>
      <c r="M63" s="15">
        <v>1.1599999999999999</v>
      </c>
      <c r="N63" s="5">
        <v>11.55</v>
      </c>
      <c r="O63" t="s">
        <v>11</v>
      </c>
      <c r="P63" s="4">
        <v>10</v>
      </c>
      <c r="Q63" t="s">
        <v>6</v>
      </c>
      <c r="R63" t="s">
        <v>461</v>
      </c>
      <c r="S63" s="2">
        <v>45505</v>
      </c>
      <c r="T63" s="5">
        <v>0</v>
      </c>
      <c r="U63" s="3">
        <v>1000</v>
      </c>
      <c r="V63" s="3">
        <v>1000</v>
      </c>
      <c r="W63" s="4">
        <v>23</v>
      </c>
      <c r="X63" t="s">
        <v>5</v>
      </c>
    </row>
    <row r="64" spans="1:24" x14ac:dyDescent="0.25">
      <c r="A64" t="s">
        <v>413</v>
      </c>
      <c r="B64" t="s">
        <v>315</v>
      </c>
      <c r="C64" t="s">
        <v>414</v>
      </c>
      <c r="D64" s="13" t="s">
        <v>25</v>
      </c>
      <c r="E64" t="s">
        <v>26</v>
      </c>
      <c r="F64" t="s">
        <v>319</v>
      </c>
      <c r="G64" t="s">
        <v>320</v>
      </c>
      <c r="H64" t="s">
        <v>6</v>
      </c>
      <c r="I64" t="s">
        <v>5</v>
      </c>
      <c r="J64" s="14">
        <v>45467</v>
      </c>
      <c r="K64" s="2">
        <v>2958465</v>
      </c>
      <c r="L64" s="5">
        <v>12.05</v>
      </c>
      <c r="M64" s="15">
        <v>1.21</v>
      </c>
      <c r="N64" s="5">
        <v>12.05</v>
      </c>
      <c r="O64" t="s">
        <v>11</v>
      </c>
      <c r="P64" s="4">
        <v>10</v>
      </c>
      <c r="Q64" t="s">
        <v>6</v>
      </c>
      <c r="R64" t="s">
        <v>501</v>
      </c>
      <c r="S64" s="2">
        <v>45442</v>
      </c>
      <c r="T64" s="5">
        <v>0</v>
      </c>
      <c r="U64" s="3">
        <v>1</v>
      </c>
      <c r="V64" s="3">
        <v>1</v>
      </c>
      <c r="W64" s="4">
        <v>19</v>
      </c>
      <c r="X64" t="s">
        <v>5</v>
      </c>
    </row>
    <row r="65" spans="1:24" x14ac:dyDescent="0.25">
      <c r="A65" t="s">
        <v>413</v>
      </c>
      <c r="B65" t="s">
        <v>315</v>
      </c>
      <c r="C65" t="s">
        <v>414</v>
      </c>
      <c r="D65" s="13" t="s">
        <v>48</v>
      </c>
      <c r="E65" t="s">
        <v>49</v>
      </c>
      <c r="F65" t="s">
        <v>319</v>
      </c>
      <c r="G65" t="s">
        <v>320</v>
      </c>
      <c r="H65" t="s">
        <v>6</v>
      </c>
      <c r="I65" t="s">
        <v>5</v>
      </c>
      <c r="J65" s="14">
        <v>45467</v>
      </c>
      <c r="K65" s="2">
        <v>2958465</v>
      </c>
      <c r="L65" s="5">
        <v>12.85</v>
      </c>
      <c r="M65" s="15">
        <v>1.29</v>
      </c>
      <c r="N65" s="5">
        <v>12.85</v>
      </c>
      <c r="O65" t="s">
        <v>11</v>
      </c>
      <c r="P65" s="4">
        <v>10</v>
      </c>
      <c r="Q65" t="s">
        <v>6</v>
      </c>
      <c r="R65" t="s">
        <v>461</v>
      </c>
      <c r="S65" s="2">
        <v>45505</v>
      </c>
      <c r="T65" s="5">
        <v>0</v>
      </c>
      <c r="U65" s="3">
        <v>1</v>
      </c>
      <c r="V65" s="3">
        <v>1</v>
      </c>
      <c r="W65" s="4">
        <v>20</v>
      </c>
      <c r="X65" t="s">
        <v>5</v>
      </c>
    </row>
    <row r="66" spans="1:24" x14ac:dyDescent="0.25">
      <c r="A66" t="s">
        <v>413</v>
      </c>
      <c r="B66" t="s">
        <v>315</v>
      </c>
      <c r="C66" t="s">
        <v>414</v>
      </c>
      <c r="D66" s="13" t="s">
        <v>502</v>
      </c>
      <c r="E66" t="s">
        <v>503</v>
      </c>
      <c r="F66" t="s">
        <v>329</v>
      </c>
      <c r="G66" t="s">
        <v>330</v>
      </c>
      <c r="H66" t="s">
        <v>6</v>
      </c>
      <c r="I66" t="s">
        <v>5</v>
      </c>
      <c r="J66" s="14">
        <v>45467</v>
      </c>
      <c r="K66" s="2">
        <v>2958465</v>
      </c>
      <c r="L66" s="5">
        <v>1.24</v>
      </c>
      <c r="M66" s="15">
        <v>1.24</v>
      </c>
      <c r="N66" s="5">
        <v>1.24</v>
      </c>
      <c r="O66" t="s">
        <v>11</v>
      </c>
      <c r="P66" s="4">
        <v>1</v>
      </c>
      <c r="Q66" t="s">
        <v>6</v>
      </c>
      <c r="R66" t="s">
        <v>504</v>
      </c>
      <c r="S66" s="2">
        <v>44601</v>
      </c>
      <c r="T66" s="5">
        <v>0</v>
      </c>
      <c r="U66" s="3">
        <v>1</v>
      </c>
      <c r="V66" s="3">
        <v>1</v>
      </c>
      <c r="W66" s="4">
        <v>18</v>
      </c>
      <c r="X66" t="s">
        <v>5</v>
      </c>
    </row>
    <row r="67" spans="1:24" x14ac:dyDescent="0.25">
      <c r="A67" t="s">
        <v>413</v>
      </c>
      <c r="B67" t="s">
        <v>315</v>
      </c>
      <c r="C67" t="s">
        <v>414</v>
      </c>
      <c r="D67" s="13" t="s">
        <v>3</v>
      </c>
      <c r="E67" t="s">
        <v>4</v>
      </c>
      <c r="F67" t="s">
        <v>336</v>
      </c>
      <c r="G67" t="s">
        <v>337</v>
      </c>
      <c r="H67" t="s">
        <v>6</v>
      </c>
      <c r="I67" t="s">
        <v>5</v>
      </c>
      <c r="J67" s="14">
        <v>45467</v>
      </c>
      <c r="K67" s="2">
        <v>2958465</v>
      </c>
      <c r="L67" s="5">
        <v>1.1499999999999999</v>
      </c>
      <c r="M67" s="15">
        <v>1.1499999999999999</v>
      </c>
      <c r="N67" s="5">
        <v>1.1499999999999999</v>
      </c>
      <c r="O67" t="s">
        <v>11</v>
      </c>
      <c r="P67" s="4">
        <v>1</v>
      </c>
      <c r="Q67" t="s">
        <v>6</v>
      </c>
      <c r="R67" t="s">
        <v>505</v>
      </c>
      <c r="S67" s="2">
        <v>45350</v>
      </c>
      <c r="T67" s="5">
        <v>0</v>
      </c>
      <c r="U67" s="3">
        <v>1</v>
      </c>
      <c r="V67" s="3">
        <v>1</v>
      </c>
      <c r="W67" s="4">
        <v>30</v>
      </c>
      <c r="X67" t="s">
        <v>5</v>
      </c>
    </row>
    <row r="68" spans="1:24" x14ac:dyDescent="0.25">
      <c r="A68" t="s">
        <v>413</v>
      </c>
      <c r="B68" t="s">
        <v>315</v>
      </c>
      <c r="C68" t="s">
        <v>414</v>
      </c>
      <c r="D68" s="13" t="s">
        <v>164</v>
      </c>
      <c r="E68" t="s">
        <v>165</v>
      </c>
      <c r="F68" t="s">
        <v>336</v>
      </c>
      <c r="G68" t="s">
        <v>337</v>
      </c>
      <c r="H68" t="s">
        <v>6</v>
      </c>
      <c r="I68" t="s">
        <v>5</v>
      </c>
      <c r="J68" s="14">
        <v>45467</v>
      </c>
      <c r="K68" s="2">
        <v>2958465</v>
      </c>
      <c r="L68" s="5">
        <v>1.1399999999999999</v>
      </c>
      <c r="M68" s="15">
        <v>1.1399999999999999</v>
      </c>
      <c r="N68" s="5">
        <v>1.1399999999999999</v>
      </c>
      <c r="O68" t="s">
        <v>11</v>
      </c>
      <c r="P68" s="4">
        <v>1</v>
      </c>
      <c r="Q68" t="s">
        <v>6</v>
      </c>
      <c r="R68" t="s">
        <v>440</v>
      </c>
      <c r="S68" s="2">
        <v>45474</v>
      </c>
      <c r="T68" s="5">
        <v>0</v>
      </c>
      <c r="U68" s="3">
        <v>200</v>
      </c>
      <c r="V68" s="3">
        <v>200</v>
      </c>
      <c r="W68" s="4">
        <v>17</v>
      </c>
      <c r="X68" t="s">
        <v>5</v>
      </c>
    </row>
    <row r="69" spans="1:24" x14ac:dyDescent="0.25">
      <c r="A69" t="s">
        <v>413</v>
      </c>
      <c r="B69" t="s">
        <v>315</v>
      </c>
      <c r="C69" t="s">
        <v>414</v>
      </c>
      <c r="D69" s="13" t="s">
        <v>506</v>
      </c>
      <c r="E69" t="s">
        <v>507</v>
      </c>
      <c r="F69" t="s">
        <v>336</v>
      </c>
      <c r="G69" t="s">
        <v>337</v>
      </c>
      <c r="H69" t="s">
        <v>6</v>
      </c>
      <c r="I69" t="s">
        <v>5</v>
      </c>
      <c r="J69" s="14">
        <v>45467</v>
      </c>
      <c r="K69" s="2">
        <v>2958465</v>
      </c>
      <c r="L69" s="5">
        <v>1.18</v>
      </c>
      <c r="M69" s="15">
        <v>1.18</v>
      </c>
      <c r="N69" s="5">
        <v>1.18</v>
      </c>
      <c r="O69" t="s">
        <v>11</v>
      </c>
      <c r="P69" s="4">
        <v>1</v>
      </c>
      <c r="Q69" t="s">
        <v>6</v>
      </c>
      <c r="R69" t="s">
        <v>508</v>
      </c>
      <c r="S69" s="2">
        <v>44728</v>
      </c>
      <c r="T69" s="5">
        <v>0</v>
      </c>
      <c r="U69" s="3">
        <v>0</v>
      </c>
      <c r="V69" s="3">
        <v>16.02</v>
      </c>
      <c r="W69" s="4">
        <v>20</v>
      </c>
      <c r="X69" t="s">
        <v>5</v>
      </c>
    </row>
    <row r="70" spans="1:24" x14ac:dyDescent="0.25">
      <c r="A70" t="s">
        <v>413</v>
      </c>
      <c r="B70" t="s">
        <v>315</v>
      </c>
      <c r="C70" t="s">
        <v>414</v>
      </c>
      <c r="D70" s="13" t="s">
        <v>147</v>
      </c>
      <c r="E70" t="s">
        <v>148</v>
      </c>
      <c r="F70" t="s">
        <v>336</v>
      </c>
      <c r="G70" t="s">
        <v>337</v>
      </c>
      <c r="H70" t="s">
        <v>6</v>
      </c>
      <c r="I70" t="s">
        <v>5</v>
      </c>
      <c r="J70" s="14">
        <v>45467</v>
      </c>
      <c r="K70" s="2">
        <v>2958465</v>
      </c>
      <c r="L70" s="5">
        <v>1.18</v>
      </c>
      <c r="M70" s="15">
        <v>1.18</v>
      </c>
      <c r="N70" s="5">
        <v>1.18</v>
      </c>
      <c r="O70" t="s">
        <v>11</v>
      </c>
      <c r="P70" s="4">
        <v>1</v>
      </c>
      <c r="Q70" t="s">
        <v>6</v>
      </c>
      <c r="R70" t="s">
        <v>480</v>
      </c>
      <c r="S70" s="2">
        <v>45171</v>
      </c>
      <c r="T70" s="5">
        <v>0</v>
      </c>
      <c r="U70" s="3">
        <v>0</v>
      </c>
      <c r="V70" s="3">
        <v>138.69</v>
      </c>
      <c r="W70" s="4">
        <v>15</v>
      </c>
      <c r="X70" t="s">
        <v>5</v>
      </c>
    </row>
    <row r="71" spans="1:24" x14ac:dyDescent="0.25">
      <c r="A71" t="s">
        <v>413</v>
      </c>
      <c r="B71" t="s">
        <v>315</v>
      </c>
      <c r="C71" t="s">
        <v>414</v>
      </c>
      <c r="D71" s="13" t="s">
        <v>50</v>
      </c>
      <c r="E71" t="s">
        <v>51</v>
      </c>
      <c r="F71" t="s">
        <v>336</v>
      </c>
      <c r="G71" t="s">
        <v>337</v>
      </c>
      <c r="H71" t="s">
        <v>6</v>
      </c>
      <c r="I71" t="s">
        <v>5</v>
      </c>
      <c r="J71" s="14">
        <v>45467</v>
      </c>
      <c r="K71" s="2">
        <v>2958465</v>
      </c>
      <c r="L71" s="5">
        <v>1.1599999999999999</v>
      </c>
      <c r="M71" s="15">
        <v>1.1599999999999999</v>
      </c>
      <c r="N71" s="5">
        <v>1.1599999999999999</v>
      </c>
      <c r="O71" t="s">
        <v>11</v>
      </c>
      <c r="P71" s="4">
        <v>1</v>
      </c>
      <c r="Q71" t="s">
        <v>6</v>
      </c>
      <c r="R71" t="s">
        <v>509</v>
      </c>
      <c r="S71" s="2">
        <v>45390</v>
      </c>
      <c r="T71" s="5">
        <v>0</v>
      </c>
      <c r="U71" s="3">
        <v>1</v>
      </c>
      <c r="V71" s="3">
        <v>1</v>
      </c>
      <c r="W71" s="4">
        <v>15</v>
      </c>
      <c r="X71" t="s">
        <v>5</v>
      </c>
    </row>
    <row r="72" spans="1:24" x14ac:dyDescent="0.25">
      <c r="A72" t="s">
        <v>413</v>
      </c>
      <c r="B72" t="s">
        <v>315</v>
      </c>
      <c r="C72" t="s">
        <v>414</v>
      </c>
      <c r="D72" s="13" t="s">
        <v>510</v>
      </c>
      <c r="E72" t="s">
        <v>511</v>
      </c>
      <c r="F72" t="s">
        <v>336</v>
      </c>
      <c r="G72" t="s">
        <v>337</v>
      </c>
      <c r="H72" t="s">
        <v>6</v>
      </c>
      <c r="I72" t="s">
        <v>5</v>
      </c>
      <c r="J72" s="14">
        <v>45467</v>
      </c>
      <c r="K72" s="2">
        <v>2958465</v>
      </c>
      <c r="L72" s="5">
        <v>11.75</v>
      </c>
      <c r="M72" s="15">
        <v>1.18</v>
      </c>
      <c r="N72" s="5">
        <v>11.75</v>
      </c>
      <c r="O72" t="s">
        <v>11</v>
      </c>
      <c r="P72" s="4">
        <v>10</v>
      </c>
      <c r="Q72" t="s">
        <v>6</v>
      </c>
      <c r="R72" t="s">
        <v>512</v>
      </c>
      <c r="S72" s="2">
        <v>42065</v>
      </c>
      <c r="T72" s="5">
        <v>0</v>
      </c>
      <c r="U72" s="3">
        <v>1</v>
      </c>
      <c r="V72" s="3">
        <v>1</v>
      </c>
      <c r="W72" s="4">
        <v>15</v>
      </c>
      <c r="X72" t="s">
        <v>5</v>
      </c>
    </row>
    <row r="73" spans="1:24" x14ac:dyDescent="0.25">
      <c r="A73" t="s">
        <v>513</v>
      </c>
      <c r="B73" t="s">
        <v>315</v>
      </c>
      <c r="C73" t="s">
        <v>514</v>
      </c>
      <c r="D73" s="13" t="s">
        <v>515</v>
      </c>
      <c r="E73" t="s">
        <v>516</v>
      </c>
      <c r="F73" t="s">
        <v>517</v>
      </c>
      <c r="G73" t="s">
        <v>518</v>
      </c>
      <c r="H73" t="s">
        <v>6</v>
      </c>
      <c r="I73" t="s">
        <v>5</v>
      </c>
      <c r="J73" s="14">
        <v>43497</v>
      </c>
      <c r="K73" s="2">
        <v>2958465</v>
      </c>
      <c r="L73" s="5">
        <v>1.28</v>
      </c>
      <c r="M73" s="15">
        <v>1.28</v>
      </c>
      <c r="N73" s="5">
        <v>1.28</v>
      </c>
      <c r="O73" t="s">
        <v>11</v>
      </c>
      <c r="P73" s="4">
        <v>1</v>
      </c>
      <c r="Q73" t="s">
        <v>6</v>
      </c>
      <c r="R73" t="s">
        <v>519</v>
      </c>
      <c r="S73" s="2">
        <v>43000</v>
      </c>
      <c r="T73" s="5">
        <v>0</v>
      </c>
      <c r="U73" s="3">
        <v>1</v>
      </c>
      <c r="V73" s="3">
        <v>1</v>
      </c>
      <c r="W73" s="4">
        <v>5</v>
      </c>
      <c r="X73" t="s">
        <v>5</v>
      </c>
    </row>
    <row r="74" spans="1:24" x14ac:dyDescent="0.25">
      <c r="A74" t="s">
        <v>513</v>
      </c>
      <c r="B74" t="s">
        <v>315</v>
      </c>
      <c r="C74" t="s">
        <v>514</v>
      </c>
      <c r="D74" s="13" t="s">
        <v>520</v>
      </c>
      <c r="E74" t="s">
        <v>521</v>
      </c>
      <c r="F74" t="s">
        <v>366</v>
      </c>
      <c r="G74" t="s">
        <v>367</v>
      </c>
      <c r="H74" t="s">
        <v>6</v>
      </c>
      <c r="I74" t="s">
        <v>5</v>
      </c>
      <c r="J74" s="14">
        <v>43497</v>
      </c>
      <c r="K74" s="2">
        <v>2958465</v>
      </c>
      <c r="L74" s="5">
        <v>0.98</v>
      </c>
      <c r="M74" s="15">
        <v>0.98</v>
      </c>
      <c r="N74" s="5">
        <v>0.98</v>
      </c>
      <c r="O74" t="s">
        <v>11</v>
      </c>
      <c r="P74" s="4">
        <v>1</v>
      </c>
      <c r="Q74" t="s">
        <v>6</v>
      </c>
      <c r="R74" t="s">
        <v>522</v>
      </c>
      <c r="S74" s="2">
        <v>43482</v>
      </c>
      <c r="T74" s="5">
        <v>0</v>
      </c>
      <c r="U74" s="3">
        <v>1</v>
      </c>
      <c r="V74" s="3">
        <v>1</v>
      </c>
      <c r="W74" s="4">
        <v>20</v>
      </c>
      <c r="X74" t="s">
        <v>5</v>
      </c>
    </row>
    <row r="75" spans="1:24" x14ac:dyDescent="0.25">
      <c r="A75" t="s">
        <v>513</v>
      </c>
      <c r="B75" t="s">
        <v>315</v>
      </c>
      <c r="C75" t="s">
        <v>514</v>
      </c>
      <c r="D75" s="13" t="s">
        <v>523</v>
      </c>
      <c r="E75" t="s">
        <v>524</v>
      </c>
      <c r="F75" t="s">
        <v>366</v>
      </c>
      <c r="G75" t="s">
        <v>367</v>
      </c>
      <c r="H75" t="s">
        <v>6</v>
      </c>
      <c r="I75" t="s">
        <v>5</v>
      </c>
      <c r="J75" s="14">
        <v>43497</v>
      </c>
      <c r="K75" s="2">
        <v>2958465</v>
      </c>
      <c r="L75" s="5">
        <v>0.98</v>
      </c>
      <c r="M75" s="15">
        <v>0.98</v>
      </c>
      <c r="N75" s="5">
        <v>0.98</v>
      </c>
      <c r="O75" t="s">
        <v>11</v>
      </c>
      <c r="P75" s="4">
        <v>1</v>
      </c>
      <c r="Q75" t="s">
        <v>6</v>
      </c>
      <c r="R75" t="s">
        <v>525</v>
      </c>
      <c r="S75" s="2">
        <v>43080</v>
      </c>
      <c r="T75" s="5">
        <v>0</v>
      </c>
      <c r="U75" s="3">
        <v>1</v>
      </c>
      <c r="V75" s="3">
        <v>1</v>
      </c>
      <c r="W75" s="4">
        <v>15</v>
      </c>
      <c r="X75" t="s">
        <v>5</v>
      </c>
    </row>
    <row r="76" spans="1:24" x14ac:dyDescent="0.25">
      <c r="A76" t="s">
        <v>513</v>
      </c>
      <c r="B76" t="s">
        <v>315</v>
      </c>
      <c r="C76" t="s">
        <v>514</v>
      </c>
      <c r="D76" s="13" t="s">
        <v>526</v>
      </c>
      <c r="E76" t="s">
        <v>527</v>
      </c>
      <c r="F76" t="s">
        <v>366</v>
      </c>
      <c r="G76" t="s">
        <v>367</v>
      </c>
      <c r="H76" t="s">
        <v>6</v>
      </c>
      <c r="I76" t="s">
        <v>5</v>
      </c>
      <c r="J76" s="14">
        <v>43497</v>
      </c>
      <c r="K76" s="2">
        <v>2958465</v>
      </c>
      <c r="L76" s="5">
        <v>1.03</v>
      </c>
      <c r="M76" s="15">
        <v>1.03</v>
      </c>
      <c r="N76" s="5">
        <v>1.03</v>
      </c>
      <c r="O76" t="s">
        <v>11</v>
      </c>
      <c r="P76" s="4">
        <v>1</v>
      </c>
      <c r="Q76" t="s">
        <v>6</v>
      </c>
      <c r="R76" t="s">
        <v>5</v>
      </c>
      <c r="S76" s="2"/>
      <c r="T76" s="5">
        <v>0</v>
      </c>
      <c r="U76" s="3">
        <v>1</v>
      </c>
      <c r="V76" s="3">
        <v>1</v>
      </c>
      <c r="W76" s="4">
        <v>20</v>
      </c>
      <c r="X76" t="s">
        <v>5</v>
      </c>
    </row>
    <row r="77" spans="1:24" x14ac:dyDescent="0.25">
      <c r="A77" t="s">
        <v>513</v>
      </c>
      <c r="B77" t="s">
        <v>315</v>
      </c>
      <c r="C77" t="s">
        <v>514</v>
      </c>
      <c r="D77" s="13" t="s">
        <v>528</v>
      </c>
      <c r="E77" t="s">
        <v>529</v>
      </c>
      <c r="F77" t="s">
        <v>366</v>
      </c>
      <c r="G77" t="s">
        <v>367</v>
      </c>
      <c r="H77" t="s">
        <v>6</v>
      </c>
      <c r="I77" t="s">
        <v>5</v>
      </c>
      <c r="J77" s="14">
        <v>43497</v>
      </c>
      <c r="K77" s="2">
        <v>2958465</v>
      </c>
      <c r="L77" s="5">
        <v>1.03</v>
      </c>
      <c r="M77" s="15">
        <v>1.03</v>
      </c>
      <c r="N77" s="5">
        <v>1.03</v>
      </c>
      <c r="O77" t="s">
        <v>11</v>
      </c>
      <c r="P77" s="4">
        <v>1</v>
      </c>
      <c r="Q77" t="s">
        <v>6</v>
      </c>
      <c r="R77" t="s">
        <v>530</v>
      </c>
      <c r="S77" s="2">
        <v>43427</v>
      </c>
      <c r="T77" s="5">
        <v>0</v>
      </c>
      <c r="U77" s="3">
        <v>1</v>
      </c>
      <c r="V77" s="3">
        <v>1</v>
      </c>
      <c r="W77" s="4">
        <v>5</v>
      </c>
      <c r="X77" t="s">
        <v>5</v>
      </c>
    </row>
    <row r="78" spans="1:24" x14ac:dyDescent="0.25">
      <c r="A78" t="s">
        <v>513</v>
      </c>
      <c r="B78" t="s">
        <v>315</v>
      </c>
      <c r="C78" t="s">
        <v>514</v>
      </c>
      <c r="D78" s="13" t="s">
        <v>531</v>
      </c>
      <c r="E78" t="s">
        <v>532</v>
      </c>
      <c r="F78" t="s">
        <v>359</v>
      </c>
      <c r="G78" t="s">
        <v>360</v>
      </c>
      <c r="H78" t="s">
        <v>6</v>
      </c>
      <c r="I78" t="s">
        <v>5</v>
      </c>
      <c r="J78" s="14">
        <v>43497</v>
      </c>
      <c r="K78" s="2">
        <v>2958465</v>
      </c>
      <c r="L78" s="5">
        <v>1.1299999999999999</v>
      </c>
      <c r="M78" s="15">
        <v>1.1299999999999999</v>
      </c>
      <c r="N78" s="5">
        <v>1.1299999999999999</v>
      </c>
      <c r="O78" t="s">
        <v>11</v>
      </c>
      <c r="P78" s="4">
        <v>1</v>
      </c>
      <c r="Q78" t="s">
        <v>6</v>
      </c>
      <c r="R78" t="s">
        <v>533</v>
      </c>
      <c r="S78" s="2">
        <v>43668</v>
      </c>
      <c r="T78" s="5">
        <v>0</v>
      </c>
      <c r="U78" s="3">
        <v>1</v>
      </c>
      <c r="V78" s="3">
        <v>1</v>
      </c>
      <c r="W78" s="4">
        <v>5</v>
      </c>
      <c r="X78" t="s">
        <v>5</v>
      </c>
    </row>
    <row r="79" spans="1:24" x14ac:dyDescent="0.25">
      <c r="A79" t="s">
        <v>513</v>
      </c>
      <c r="B79" t="s">
        <v>315</v>
      </c>
      <c r="C79" t="s">
        <v>514</v>
      </c>
      <c r="D79" s="13" t="s">
        <v>534</v>
      </c>
      <c r="E79" t="s">
        <v>535</v>
      </c>
      <c r="F79" t="s">
        <v>359</v>
      </c>
      <c r="G79" t="s">
        <v>360</v>
      </c>
      <c r="H79" t="s">
        <v>6</v>
      </c>
      <c r="I79" t="s">
        <v>5</v>
      </c>
      <c r="J79" s="14">
        <v>43497</v>
      </c>
      <c r="K79" s="2">
        <v>2958465</v>
      </c>
      <c r="L79" s="5">
        <v>1.0900000000000001</v>
      </c>
      <c r="M79" s="15">
        <v>1.0900000000000001</v>
      </c>
      <c r="N79" s="5">
        <v>1.0900000000000001</v>
      </c>
      <c r="O79" t="s">
        <v>11</v>
      </c>
      <c r="P79" s="4">
        <v>1</v>
      </c>
      <c r="Q79" t="s">
        <v>6</v>
      </c>
      <c r="R79" t="s">
        <v>536</v>
      </c>
      <c r="S79" s="2">
        <v>42912</v>
      </c>
      <c r="T79" s="5">
        <v>0</v>
      </c>
      <c r="U79" s="3">
        <v>1</v>
      </c>
      <c r="V79" s="3">
        <v>1</v>
      </c>
      <c r="W79" s="4">
        <v>20</v>
      </c>
      <c r="X79" t="s">
        <v>5</v>
      </c>
    </row>
    <row r="80" spans="1:24" x14ac:dyDescent="0.25">
      <c r="A80" t="s">
        <v>513</v>
      </c>
      <c r="B80" t="s">
        <v>315</v>
      </c>
      <c r="C80" t="s">
        <v>514</v>
      </c>
      <c r="D80" s="13" t="s">
        <v>537</v>
      </c>
      <c r="E80" t="s">
        <v>538</v>
      </c>
      <c r="F80" t="s">
        <v>359</v>
      </c>
      <c r="G80" t="s">
        <v>360</v>
      </c>
      <c r="H80" t="s">
        <v>6</v>
      </c>
      <c r="I80" t="s">
        <v>5</v>
      </c>
      <c r="J80" s="14">
        <v>43497</v>
      </c>
      <c r="K80" s="2">
        <v>2958465</v>
      </c>
      <c r="L80" s="5">
        <v>0.89</v>
      </c>
      <c r="M80" s="15">
        <v>0.89</v>
      </c>
      <c r="N80" s="5">
        <v>0.89</v>
      </c>
      <c r="O80" t="s">
        <v>11</v>
      </c>
      <c r="P80" s="4">
        <v>1</v>
      </c>
      <c r="Q80" t="s">
        <v>6</v>
      </c>
      <c r="R80" t="s">
        <v>5</v>
      </c>
      <c r="S80" s="2"/>
      <c r="T80" s="5">
        <v>0</v>
      </c>
      <c r="U80" s="3">
        <v>1</v>
      </c>
      <c r="V80" s="3">
        <v>1</v>
      </c>
      <c r="W80" s="4">
        <v>20</v>
      </c>
      <c r="X80" t="s">
        <v>5</v>
      </c>
    </row>
    <row r="81" spans="1:24" x14ac:dyDescent="0.25">
      <c r="A81" t="s">
        <v>513</v>
      </c>
      <c r="B81" t="s">
        <v>315</v>
      </c>
      <c r="C81" t="s">
        <v>514</v>
      </c>
      <c r="D81" s="13" t="s">
        <v>539</v>
      </c>
      <c r="E81" t="s">
        <v>540</v>
      </c>
      <c r="F81" t="s">
        <v>395</v>
      </c>
      <c r="G81" t="s">
        <v>396</v>
      </c>
      <c r="H81" t="s">
        <v>6</v>
      </c>
      <c r="I81" t="s">
        <v>5</v>
      </c>
      <c r="J81" s="14">
        <v>43497</v>
      </c>
      <c r="K81" s="2">
        <v>2958465</v>
      </c>
      <c r="L81" s="5">
        <v>1.38</v>
      </c>
      <c r="M81" s="15">
        <v>1.38</v>
      </c>
      <c r="N81" s="5">
        <v>1.38</v>
      </c>
      <c r="O81" t="s">
        <v>11</v>
      </c>
      <c r="P81" s="4">
        <v>1</v>
      </c>
      <c r="Q81" t="s">
        <v>6</v>
      </c>
      <c r="R81" t="s">
        <v>541</v>
      </c>
      <c r="S81" s="2">
        <v>43615</v>
      </c>
      <c r="T81" s="5">
        <v>0</v>
      </c>
      <c r="U81" s="3">
        <v>1</v>
      </c>
      <c r="V81" s="3">
        <v>1</v>
      </c>
      <c r="W81" s="4">
        <v>15</v>
      </c>
      <c r="X81" t="s">
        <v>5</v>
      </c>
    </row>
    <row r="82" spans="1:24" x14ac:dyDescent="0.25">
      <c r="A82" t="s">
        <v>513</v>
      </c>
      <c r="B82" t="s">
        <v>315</v>
      </c>
      <c r="C82" t="s">
        <v>514</v>
      </c>
      <c r="D82" s="13" t="s">
        <v>542</v>
      </c>
      <c r="E82" t="s">
        <v>543</v>
      </c>
      <c r="F82" t="s">
        <v>395</v>
      </c>
      <c r="G82" t="s">
        <v>396</v>
      </c>
      <c r="H82" t="s">
        <v>6</v>
      </c>
      <c r="I82" t="s">
        <v>5</v>
      </c>
      <c r="J82" s="14">
        <v>43497</v>
      </c>
      <c r="K82" s="2">
        <v>2958465</v>
      </c>
      <c r="L82" s="5">
        <v>1.38</v>
      </c>
      <c r="M82" s="15">
        <v>1.38</v>
      </c>
      <c r="N82" s="5">
        <v>1.38</v>
      </c>
      <c r="O82" t="s">
        <v>11</v>
      </c>
      <c r="P82" s="4">
        <v>1</v>
      </c>
      <c r="Q82" t="s">
        <v>6</v>
      </c>
      <c r="R82" t="s">
        <v>5</v>
      </c>
      <c r="S82" s="2"/>
      <c r="T82" s="5">
        <v>0</v>
      </c>
      <c r="U82" s="3">
        <v>1</v>
      </c>
      <c r="V82" s="3">
        <v>1</v>
      </c>
      <c r="W82" s="4">
        <v>20</v>
      </c>
      <c r="X82" t="s">
        <v>5</v>
      </c>
    </row>
    <row r="83" spans="1:24" x14ac:dyDescent="0.25">
      <c r="A83" t="s">
        <v>544</v>
      </c>
      <c r="B83" t="s">
        <v>315</v>
      </c>
      <c r="C83" t="s">
        <v>545</v>
      </c>
      <c r="D83" s="13" t="s">
        <v>546</v>
      </c>
      <c r="E83" t="s">
        <v>547</v>
      </c>
      <c r="F83" t="s">
        <v>319</v>
      </c>
      <c r="G83" t="s">
        <v>320</v>
      </c>
      <c r="H83" t="s">
        <v>6</v>
      </c>
      <c r="I83" t="s">
        <v>5</v>
      </c>
      <c r="J83" s="14">
        <v>42005</v>
      </c>
      <c r="K83" s="2">
        <v>2958465</v>
      </c>
      <c r="L83" s="5">
        <v>1.98</v>
      </c>
      <c r="M83" s="15">
        <v>1.98</v>
      </c>
      <c r="N83" s="5">
        <v>1.98</v>
      </c>
      <c r="O83" t="s">
        <v>11</v>
      </c>
      <c r="P83" s="4">
        <v>1</v>
      </c>
      <c r="Q83" t="s">
        <v>6</v>
      </c>
      <c r="R83" t="s">
        <v>5</v>
      </c>
      <c r="S83" s="2"/>
      <c r="T83" s="5">
        <v>0</v>
      </c>
      <c r="U83" s="3">
        <v>1</v>
      </c>
      <c r="V83" s="3">
        <v>1</v>
      </c>
      <c r="W83" s="4">
        <v>10</v>
      </c>
      <c r="X83" t="s">
        <v>5</v>
      </c>
    </row>
    <row r="84" spans="1:24" x14ac:dyDescent="0.25">
      <c r="A84" t="s">
        <v>413</v>
      </c>
      <c r="B84" t="s">
        <v>315</v>
      </c>
      <c r="C84" t="s">
        <v>414</v>
      </c>
      <c r="D84" s="13" t="s">
        <v>154</v>
      </c>
      <c r="E84" t="s">
        <v>155</v>
      </c>
      <c r="F84" t="s">
        <v>517</v>
      </c>
      <c r="G84" t="s">
        <v>518</v>
      </c>
      <c r="H84" t="s">
        <v>6</v>
      </c>
      <c r="I84" t="s">
        <v>5</v>
      </c>
      <c r="J84" s="14">
        <v>45467</v>
      </c>
      <c r="K84" s="2">
        <v>2958465</v>
      </c>
      <c r="L84" s="5">
        <v>12.65</v>
      </c>
      <c r="M84" s="15">
        <v>1.27</v>
      </c>
      <c r="N84" s="5">
        <v>12.65</v>
      </c>
      <c r="O84" t="s">
        <v>11</v>
      </c>
      <c r="P84" s="4">
        <v>10</v>
      </c>
      <c r="Q84" t="s">
        <v>6</v>
      </c>
      <c r="R84" t="s">
        <v>439</v>
      </c>
      <c r="S84" s="2">
        <v>45497</v>
      </c>
      <c r="T84" s="5">
        <v>0</v>
      </c>
      <c r="U84" s="3">
        <v>1</v>
      </c>
      <c r="V84" s="3">
        <v>1</v>
      </c>
      <c r="W84" s="4">
        <v>5</v>
      </c>
      <c r="X84" t="s">
        <v>5</v>
      </c>
    </row>
    <row r="85" spans="1:24" x14ac:dyDescent="0.25">
      <c r="A85" t="s">
        <v>413</v>
      </c>
      <c r="B85" t="s">
        <v>315</v>
      </c>
      <c r="C85" t="s">
        <v>414</v>
      </c>
      <c r="D85" s="13" t="s">
        <v>12</v>
      </c>
      <c r="E85" t="s">
        <v>13</v>
      </c>
      <c r="F85" t="s">
        <v>336</v>
      </c>
      <c r="G85" t="s">
        <v>337</v>
      </c>
      <c r="H85" t="s">
        <v>6</v>
      </c>
      <c r="I85" t="s">
        <v>5</v>
      </c>
      <c r="J85" s="14">
        <v>45467</v>
      </c>
      <c r="K85" s="2">
        <v>2958465</v>
      </c>
      <c r="L85" s="5">
        <v>1.1299999999999999</v>
      </c>
      <c r="M85" s="15">
        <v>1.1299999999999999</v>
      </c>
      <c r="N85" s="5">
        <v>1.1299999999999999</v>
      </c>
      <c r="O85" t="s">
        <v>11</v>
      </c>
      <c r="P85" s="4">
        <v>1</v>
      </c>
      <c r="Q85" t="s">
        <v>6</v>
      </c>
      <c r="R85" t="s">
        <v>548</v>
      </c>
      <c r="S85" s="2">
        <v>45444</v>
      </c>
      <c r="T85" s="5">
        <v>0</v>
      </c>
      <c r="U85" s="3">
        <v>1</v>
      </c>
      <c r="V85" s="3">
        <v>1</v>
      </c>
      <c r="W85" s="4">
        <v>25</v>
      </c>
      <c r="X85" t="s">
        <v>5</v>
      </c>
    </row>
    <row r="86" spans="1:24" x14ac:dyDescent="0.25">
      <c r="A86" t="s">
        <v>413</v>
      </c>
      <c r="B86" t="s">
        <v>315</v>
      </c>
      <c r="C86" t="s">
        <v>414</v>
      </c>
      <c r="D86" s="13" t="s">
        <v>70</v>
      </c>
      <c r="E86" t="s">
        <v>71</v>
      </c>
      <c r="F86" t="s">
        <v>336</v>
      </c>
      <c r="G86" t="s">
        <v>337</v>
      </c>
      <c r="H86" t="s">
        <v>6</v>
      </c>
      <c r="I86" t="s">
        <v>5</v>
      </c>
      <c r="J86" s="14">
        <v>45467</v>
      </c>
      <c r="K86" s="2">
        <v>2958465</v>
      </c>
      <c r="L86" s="5">
        <v>11.35</v>
      </c>
      <c r="M86" s="15">
        <v>1.1399999999999999</v>
      </c>
      <c r="N86" s="5">
        <v>11.35</v>
      </c>
      <c r="O86" t="s">
        <v>11</v>
      </c>
      <c r="P86" s="4">
        <v>10</v>
      </c>
      <c r="Q86" t="s">
        <v>6</v>
      </c>
      <c r="R86" t="s">
        <v>439</v>
      </c>
      <c r="S86" s="2">
        <v>45497</v>
      </c>
      <c r="T86" s="5">
        <v>0</v>
      </c>
      <c r="U86" s="3">
        <v>1</v>
      </c>
      <c r="V86" s="3">
        <v>1</v>
      </c>
      <c r="W86" s="4">
        <v>22</v>
      </c>
      <c r="X86" t="s">
        <v>5</v>
      </c>
    </row>
    <row r="87" spans="1:24" x14ac:dyDescent="0.25">
      <c r="A87" t="s">
        <v>413</v>
      </c>
      <c r="B87" t="s">
        <v>315</v>
      </c>
      <c r="C87" t="s">
        <v>414</v>
      </c>
      <c r="D87" s="13" t="s">
        <v>169</v>
      </c>
      <c r="E87" t="s">
        <v>170</v>
      </c>
      <c r="F87" t="s">
        <v>336</v>
      </c>
      <c r="G87" t="s">
        <v>337</v>
      </c>
      <c r="H87" t="s">
        <v>6</v>
      </c>
      <c r="I87" t="s">
        <v>5</v>
      </c>
      <c r="J87" s="14">
        <v>45467</v>
      </c>
      <c r="K87" s="2">
        <v>2958465</v>
      </c>
      <c r="L87" s="5">
        <v>11.75</v>
      </c>
      <c r="M87" s="15">
        <v>1.18</v>
      </c>
      <c r="N87" s="5">
        <v>11.75</v>
      </c>
      <c r="O87" t="s">
        <v>11</v>
      </c>
      <c r="P87" s="4">
        <v>10</v>
      </c>
      <c r="Q87" t="s">
        <v>6</v>
      </c>
      <c r="R87" t="s">
        <v>549</v>
      </c>
      <c r="S87" s="2">
        <v>45324</v>
      </c>
      <c r="T87" s="5">
        <v>0</v>
      </c>
      <c r="U87" s="3">
        <v>1</v>
      </c>
      <c r="V87" s="3">
        <v>1</v>
      </c>
      <c r="W87" s="4">
        <v>10</v>
      </c>
      <c r="X87" t="s">
        <v>5</v>
      </c>
    </row>
    <row r="88" spans="1:24" x14ac:dyDescent="0.25">
      <c r="A88" t="s">
        <v>413</v>
      </c>
      <c r="B88" t="s">
        <v>315</v>
      </c>
      <c r="C88" t="s">
        <v>414</v>
      </c>
      <c r="D88" s="13" t="s">
        <v>550</v>
      </c>
      <c r="E88" t="s">
        <v>551</v>
      </c>
      <c r="F88" t="s">
        <v>336</v>
      </c>
      <c r="G88" t="s">
        <v>337</v>
      </c>
      <c r="H88" t="s">
        <v>6</v>
      </c>
      <c r="I88" t="s">
        <v>5</v>
      </c>
      <c r="J88" s="14">
        <v>45467</v>
      </c>
      <c r="K88" s="2">
        <v>2958465</v>
      </c>
      <c r="L88" s="5">
        <v>1.22</v>
      </c>
      <c r="M88" s="15">
        <v>1.22</v>
      </c>
      <c r="N88" s="5">
        <v>1.22</v>
      </c>
      <c r="O88" t="s">
        <v>11</v>
      </c>
      <c r="P88" s="4">
        <v>1</v>
      </c>
      <c r="Q88" t="s">
        <v>6</v>
      </c>
      <c r="R88" t="s">
        <v>552</v>
      </c>
      <c r="S88" s="2">
        <v>45402</v>
      </c>
      <c r="T88" s="5">
        <v>0</v>
      </c>
      <c r="U88" s="3">
        <v>1</v>
      </c>
      <c r="V88" s="3">
        <v>1</v>
      </c>
      <c r="W88" s="4">
        <v>15</v>
      </c>
      <c r="X88" t="s">
        <v>5</v>
      </c>
    </row>
    <row r="89" spans="1:24" x14ac:dyDescent="0.25">
      <c r="A89" t="s">
        <v>413</v>
      </c>
      <c r="B89" t="s">
        <v>315</v>
      </c>
      <c r="C89" t="s">
        <v>414</v>
      </c>
      <c r="D89" s="13" t="s">
        <v>41</v>
      </c>
      <c r="E89" t="s">
        <v>42</v>
      </c>
      <c r="F89" t="s">
        <v>319</v>
      </c>
      <c r="G89" t="s">
        <v>320</v>
      </c>
      <c r="H89" t="s">
        <v>6</v>
      </c>
      <c r="I89" t="s">
        <v>5</v>
      </c>
      <c r="J89" s="14">
        <v>45467</v>
      </c>
      <c r="K89" s="2">
        <v>2958465</v>
      </c>
      <c r="L89" s="5">
        <v>12.35</v>
      </c>
      <c r="M89" s="15">
        <v>1.24</v>
      </c>
      <c r="N89" s="5">
        <v>12.35</v>
      </c>
      <c r="O89" t="s">
        <v>11</v>
      </c>
      <c r="P89" s="4">
        <v>10</v>
      </c>
      <c r="Q89" t="s">
        <v>6</v>
      </c>
      <c r="R89" t="s">
        <v>461</v>
      </c>
      <c r="S89" s="2">
        <v>45505</v>
      </c>
      <c r="T89" s="5">
        <v>0</v>
      </c>
      <c r="U89" s="3">
        <v>1</v>
      </c>
      <c r="V89" s="3">
        <v>1</v>
      </c>
      <c r="W89" s="4">
        <v>40</v>
      </c>
      <c r="X89" t="s">
        <v>5</v>
      </c>
    </row>
    <row r="90" spans="1:24" x14ac:dyDescent="0.25">
      <c r="A90" t="s">
        <v>413</v>
      </c>
      <c r="B90" t="s">
        <v>315</v>
      </c>
      <c r="C90" t="s">
        <v>414</v>
      </c>
      <c r="D90" s="13" t="s">
        <v>62</v>
      </c>
      <c r="E90" t="s">
        <v>63</v>
      </c>
      <c r="F90" t="s">
        <v>329</v>
      </c>
      <c r="G90" t="s">
        <v>330</v>
      </c>
      <c r="H90" t="s">
        <v>6</v>
      </c>
      <c r="I90" t="s">
        <v>5</v>
      </c>
      <c r="J90" s="14">
        <v>45467</v>
      </c>
      <c r="K90" s="2">
        <v>2958465</v>
      </c>
      <c r="L90" s="5">
        <v>1.23</v>
      </c>
      <c r="M90" s="15">
        <v>1.23</v>
      </c>
      <c r="N90" s="5">
        <v>1.23</v>
      </c>
      <c r="O90" t="s">
        <v>11</v>
      </c>
      <c r="P90" s="4">
        <v>1</v>
      </c>
      <c r="Q90" t="s">
        <v>6</v>
      </c>
      <c r="R90" t="s">
        <v>505</v>
      </c>
      <c r="S90" s="2">
        <v>45350</v>
      </c>
      <c r="T90" s="5">
        <v>0</v>
      </c>
      <c r="U90" s="3">
        <v>1</v>
      </c>
      <c r="V90" s="3">
        <v>1</v>
      </c>
      <c r="W90" s="4">
        <v>5</v>
      </c>
      <c r="X90" t="s">
        <v>5</v>
      </c>
    </row>
    <row r="91" spans="1:24" x14ac:dyDescent="0.25">
      <c r="A91" t="s">
        <v>413</v>
      </c>
      <c r="B91" t="s">
        <v>315</v>
      </c>
      <c r="C91" t="s">
        <v>414</v>
      </c>
      <c r="D91" s="13" t="s">
        <v>199</v>
      </c>
      <c r="E91" t="s">
        <v>200</v>
      </c>
      <c r="F91" t="s">
        <v>319</v>
      </c>
      <c r="G91" t="s">
        <v>320</v>
      </c>
      <c r="H91" t="s">
        <v>6</v>
      </c>
      <c r="I91" t="s">
        <v>5</v>
      </c>
      <c r="J91" s="14">
        <v>45467</v>
      </c>
      <c r="K91" s="2">
        <v>2958465</v>
      </c>
      <c r="L91" s="5">
        <v>12.05</v>
      </c>
      <c r="M91" s="15">
        <v>1.21</v>
      </c>
      <c r="N91" s="5">
        <v>12.05</v>
      </c>
      <c r="O91" t="s">
        <v>11</v>
      </c>
      <c r="P91" s="4">
        <v>10</v>
      </c>
      <c r="Q91" t="s">
        <v>6</v>
      </c>
      <c r="R91" t="s">
        <v>553</v>
      </c>
      <c r="S91" s="2">
        <v>45495</v>
      </c>
      <c r="T91" s="5">
        <v>0</v>
      </c>
      <c r="U91" s="3">
        <v>1</v>
      </c>
      <c r="V91" s="3">
        <v>1</v>
      </c>
      <c r="W91" s="4">
        <v>15</v>
      </c>
      <c r="X91" t="s">
        <v>5</v>
      </c>
    </row>
    <row r="92" spans="1:24" x14ac:dyDescent="0.25">
      <c r="A92" t="s">
        <v>413</v>
      </c>
      <c r="B92" t="s">
        <v>315</v>
      </c>
      <c r="C92" t="s">
        <v>414</v>
      </c>
      <c r="D92" s="13" t="s">
        <v>554</v>
      </c>
      <c r="E92" t="s">
        <v>555</v>
      </c>
      <c r="F92" t="s">
        <v>336</v>
      </c>
      <c r="G92" t="s">
        <v>337</v>
      </c>
      <c r="H92" t="s">
        <v>6</v>
      </c>
      <c r="I92" t="s">
        <v>5</v>
      </c>
      <c r="J92" s="14">
        <v>45467</v>
      </c>
      <c r="K92" s="2">
        <v>2958465</v>
      </c>
      <c r="L92" s="5">
        <v>11.45</v>
      </c>
      <c r="M92" s="15">
        <v>1.1499999999999999</v>
      </c>
      <c r="N92" s="5">
        <v>11.45</v>
      </c>
      <c r="O92" t="s">
        <v>11</v>
      </c>
      <c r="P92" s="4">
        <v>10</v>
      </c>
      <c r="Q92" t="s">
        <v>6</v>
      </c>
      <c r="R92" t="s">
        <v>512</v>
      </c>
      <c r="S92" s="2">
        <v>42065</v>
      </c>
      <c r="T92" s="5">
        <v>0</v>
      </c>
      <c r="U92" s="3">
        <v>1</v>
      </c>
      <c r="V92" s="3">
        <v>1</v>
      </c>
      <c r="W92" s="4">
        <v>14</v>
      </c>
      <c r="X92" t="s">
        <v>5</v>
      </c>
    </row>
    <row r="93" spans="1:24" x14ac:dyDescent="0.25">
      <c r="A93" t="s">
        <v>413</v>
      </c>
      <c r="B93" t="s">
        <v>315</v>
      </c>
      <c r="C93" t="s">
        <v>414</v>
      </c>
      <c r="D93" s="13" t="s">
        <v>18</v>
      </c>
      <c r="E93" t="s">
        <v>19</v>
      </c>
      <c r="F93" t="s">
        <v>336</v>
      </c>
      <c r="G93" t="s">
        <v>337</v>
      </c>
      <c r="H93" t="s">
        <v>6</v>
      </c>
      <c r="I93" t="s">
        <v>5</v>
      </c>
      <c r="J93" s="14">
        <v>45467</v>
      </c>
      <c r="K93" s="2">
        <v>2958465</v>
      </c>
      <c r="L93" s="5">
        <v>1.1299999999999999</v>
      </c>
      <c r="M93" s="15">
        <v>1.1299999999999999</v>
      </c>
      <c r="N93" s="5">
        <v>1.1299999999999999</v>
      </c>
      <c r="O93" t="s">
        <v>11</v>
      </c>
      <c r="P93" s="4">
        <v>1</v>
      </c>
      <c r="Q93" t="s">
        <v>6</v>
      </c>
      <c r="R93" t="s">
        <v>439</v>
      </c>
      <c r="S93" s="2">
        <v>45497</v>
      </c>
      <c r="T93" s="5">
        <v>0</v>
      </c>
      <c r="U93" s="3">
        <v>1</v>
      </c>
      <c r="V93" s="3">
        <v>1</v>
      </c>
      <c r="W93" s="4">
        <v>15</v>
      </c>
      <c r="X93" t="s">
        <v>5</v>
      </c>
    </row>
    <row r="94" spans="1:24" x14ac:dyDescent="0.25">
      <c r="A94" t="s">
        <v>413</v>
      </c>
      <c r="B94" t="s">
        <v>315</v>
      </c>
      <c r="C94" t="s">
        <v>414</v>
      </c>
      <c r="D94" s="13" t="s">
        <v>130</v>
      </c>
      <c r="E94" t="s">
        <v>131</v>
      </c>
      <c r="F94" t="s">
        <v>336</v>
      </c>
      <c r="G94" t="s">
        <v>337</v>
      </c>
      <c r="H94" t="s">
        <v>6</v>
      </c>
      <c r="I94" t="s">
        <v>5</v>
      </c>
      <c r="J94" s="14">
        <v>45467</v>
      </c>
      <c r="K94" s="2">
        <v>2958465</v>
      </c>
      <c r="L94" s="5">
        <v>1.19</v>
      </c>
      <c r="M94" s="15">
        <v>1.19</v>
      </c>
      <c r="N94" s="5">
        <v>1.19</v>
      </c>
      <c r="O94" t="s">
        <v>11</v>
      </c>
      <c r="P94" s="4">
        <v>1</v>
      </c>
      <c r="Q94" t="s">
        <v>6</v>
      </c>
      <c r="R94" t="s">
        <v>556</v>
      </c>
      <c r="S94" s="2">
        <v>45057</v>
      </c>
      <c r="T94" s="5">
        <v>0</v>
      </c>
      <c r="U94" s="3">
        <v>1</v>
      </c>
      <c r="V94" s="3">
        <v>1</v>
      </c>
      <c r="W94" s="4">
        <v>24</v>
      </c>
      <c r="X94" t="s">
        <v>5</v>
      </c>
    </row>
    <row r="95" spans="1:24" x14ac:dyDescent="0.25">
      <c r="A95" t="s">
        <v>413</v>
      </c>
      <c r="B95" t="s">
        <v>315</v>
      </c>
      <c r="C95" t="s">
        <v>414</v>
      </c>
      <c r="D95" s="13" t="s">
        <v>114</v>
      </c>
      <c r="E95" t="s">
        <v>115</v>
      </c>
      <c r="F95" t="s">
        <v>329</v>
      </c>
      <c r="G95" t="s">
        <v>330</v>
      </c>
      <c r="H95" t="s">
        <v>6</v>
      </c>
      <c r="I95" t="s">
        <v>5</v>
      </c>
      <c r="J95" s="14">
        <v>45467</v>
      </c>
      <c r="K95" s="2">
        <v>2958465</v>
      </c>
      <c r="L95" s="5">
        <v>1.24</v>
      </c>
      <c r="M95" s="15">
        <v>1.24</v>
      </c>
      <c r="N95" s="5">
        <v>1.24</v>
      </c>
      <c r="O95" t="s">
        <v>11</v>
      </c>
      <c r="P95" s="4">
        <v>1</v>
      </c>
      <c r="Q95" t="s">
        <v>6</v>
      </c>
      <c r="R95" t="s">
        <v>557</v>
      </c>
      <c r="S95" s="2">
        <v>45183</v>
      </c>
      <c r="T95" s="5">
        <v>0</v>
      </c>
      <c r="U95" s="3">
        <v>1</v>
      </c>
      <c r="V95" s="3">
        <v>1</v>
      </c>
      <c r="W95" s="4">
        <v>5</v>
      </c>
      <c r="X95" t="s">
        <v>5</v>
      </c>
    </row>
    <row r="96" spans="1:24" x14ac:dyDescent="0.25">
      <c r="A96" t="s">
        <v>413</v>
      </c>
      <c r="B96" t="s">
        <v>315</v>
      </c>
      <c r="C96" t="s">
        <v>414</v>
      </c>
      <c r="D96" s="13" t="s">
        <v>558</v>
      </c>
      <c r="E96" t="s">
        <v>559</v>
      </c>
      <c r="F96" t="s">
        <v>336</v>
      </c>
      <c r="G96" t="s">
        <v>337</v>
      </c>
      <c r="H96" t="s">
        <v>6</v>
      </c>
      <c r="I96" t="s">
        <v>5</v>
      </c>
      <c r="J96" s="14">
        <v>45467</v>
      </c>
      <c r="K96" s="2">
        <v>2958465</v>
      </c>
      <c r="L96" s="5">
        <v>1.1499999999999999</v>
      </c>
      <c r="M96" s="15">
        <v>1.1499999999999999</v>
      </c>
      <c r="N96" s="5">
        <v>1.1499999999999999</v>
      </c>
      <c r="O96" t="s">
        <v>11</v>
      </c>
      <c r="P96" s="4">
        <v>1</v>
      </c>
      <c r="Q96" t="s">
        <v>6</v>
      </c>
      <c r="R96" t="s">
        <v>560</v>
      </c>
      <c r="S96" s="2">
        <v>44582</v>
      </c>
      <c r="T96" s="5">
        <v>0</v>
      </c>
      <c r="U96" s="3">
        <v>1</v>
      </c>
      <c r="V96" s="3">
        <v>1</v>
      </c>
      <c r="W96" s="4">
        <v>15</v>
      </c>
      <c r="X96" t="s">
        <v>5</v>
      </c>
    </row>
    <row r="97" spans="1:24" x14ac:dyDescent="0.25">
      <c r="A97" t="s">
        <v>413</v>
      </c>
      <c r="B97" t="s">
        <v>315</v>
      </c>
      <c r="C97" t="s">
        <v>414</v>
      </c>
      <c r="D97" s="13" t="s">
        <v>160</v>
      </c>
      <c r="E97" t="s">
        <v>161</v>
      </c>
      <c r="F97" t="s">
        <v>319</v>
      </c>
      <c r="G97" t="s">
        <v>320</v>
      </c>
      <c r="H97" t="s">
        <v>6</v>
      </c>
      <c r="I97" t="s">
        <v>5</v>
      </c>
      <c r="J97" s="14">
        <v>45467</v>
      </c>
      <c r="K97" s="2">
        <v>2958465</v>
      </c>
      <c r="L97" s="5">
        <v>1.24</v>
      </c>
      <c r="M97" s="15">
        <v>1.24</v>
      </c>
      <c r="N97" s="5">
        <v>1.24</v>
      </c>
      <c r="O97" t="s">
        <v>11</v>
      </c>
      <c r="P97" s="4">
        <v>1</v>
      </c>
      <c r="Q97" t="s">
        <v>6</v>
      </c>
      <c r="R97" t="s">
        <v>561</v>
      </c>
      <c r="S97" s="2">
        <v>45379</v>
      </c>
      <c r="T97" s="5">
        <v>0</v>
      </c>
      <c r="U97" s="3">
        <v>1</v>
      </c>
      <c r="V97" s="3">
        <v>1</v>
      </c>
      <c r="W97" s="4">
        <v>15</v>
      </c>
      <c r="X97" t="s">
        <v>5</v>
      </c>
    </row>
    <row r="98" spans="1:24" x14ac:dyDescent="0.25">
      <c r="A98" t="s">
        <v>413</v>
      </c>
      <c r="B98" t="s">
        <v>315</v>
      </c>
      <c r="C98" t="s">
        <v>414</v>
      </c>
      <c r="D98" s="13" t="s">
        <v>112</v>
      </c>
      <c r="E98" t="s">
        <v>113</v>
      </c>
      <c r="F98" t="s">
        <v>319</v>
      </c>
      <c r="G98" t="s">
        <v>320</v>
      </c>
      <c r="H98" t="s">
        <v>6</v>
      </c>
      <c r="I98" t="s">
        <v>5</v>
      </c>
      <c r="J98" s="14">
        <v>45467</v>
      </c>
      <c r="K98" s="2">
        <v>2958465</v>
      </c>
      <c r="L98" s="5">
        <v>1.24</v>
      </c>
      <c r="M98" s="15">
        <v>1.24</v>
      </c>
      <c r="N98" s="5">
        <v>1.24</v>
      </c>
      <c r="O98" t="s">
        <v>11</v>
      </c>
      <c r="P98" s="4">
        <v>1</v>
      </c>
      <c r="Q98" t="s">
        <v>6</v>
      </c>
      <c r="R98" t="s">
        <v>562</v>
      </c>
      <c r="S98" s="2">
        <v>45484</v>
      </c>
      <c r="T98" s="5">
        <v>0</v>
      </c>
      <c r="U98" s="3">
        <v>0</v>
      </c>
      <c r="V98" s="3">
        <v>294.60000000000002</v>
      </c>
      <c r="W98" s="4">
        <v>25</v>
      </c>
      <c r="X98" t="s">
        <v>5</v>
      </c>
    </row>
    <row r="99" spans="1:24" x14ac:dyDescent="0.25">
      <c r="A99" t="s">
        <v>413</v>
      </c>
      <c r="B99" t="s">
        <v>315</v>
      </c>
      <c r="C99" t="s">
        <v>414</v>
      </c>
      <c r="D99" s="13" t="s">
        <v>563</v>
      </c>
      <c r="E99" t="s">
        <v>564</v>
      </c>
      <c r="F99" t="s">
        <v>329</v>
      </c>
      <c r="G99" t="s">
        <v>330</v>
      </c>
      <c r="H99" t="s">
        <v>6</v>
      </c>
      <c r="I99" t="s">
        <v>5</v>
      </c>
      <c r="J99" s="14">
        <v>45467</v>
      </c>
      <c r="K99" s="2">
        <v>2958465</v>
      </c>
      <c r="L99" s="5">
        <v>1.24</v>
      </c>
      <c r="M99" s="15">
        <v>1.24</v>
      </c>
      <c r="N99" s="5">
        <v>1.24</v>
      </c>
      <c r="O99" t="s">
        <v>11</v>
      </c>
      <c r="P99" s="4">
        <v>1</v>
      </c>
      <c r="Q99" t="s">
        <v>6</v>
      </c>
      <c r="R99" t="s">
        <v>565</v>
      </c>
      <c r="S99" s="2">
        <v>42772</v>
      </c>
      <c r="T99" s="5">
        <v>0</v>
      </c>
      <c r="U99" s="3">
        <v>0</v>
      </c>
      <c r="V99" s="3">
        <v>286.2</v>
      </c>
      <c r="W99" s="4">
        <v>15</v>
      </c>
      <c r="X99" t="s">
        <v>5</v>
      </c>
    </row>
    <row r="100" spans="1:24" x14ac:dyDescent="0.25">
      <c r="A100" t="s">
        <v>413</v>
      </c>
      <c r="B100" t="s">
        <v>315</v>
      </c>
      <c r="C100" t="s">
        <v>414</v>
      </c>
      <c r="D100" s="13" t="s">
        <v>566</v>
      </c>
      <c r="E100" t="s">
        <v>567</v>
      </c>
      <c r="F100" t="s">
        <v>336</v>
      </c>
      <c r="G100" t="s">
        <v>337</v>
      </c>
      <c r="H100" t="s">
        <v>6</v>
      </c>
      <c r="I100" t="s">
        <v>5</v>
      </c>
      <c r="J100" s="14">
        <v>45467</v>
      </c>
      <c r="K100" s="2">
        <v>2958465</v>
      </c>
      <c r="L100" s="5">
        <v>11.45</v>
      </c>
      <c r="M100" s="15">
        <v>1.1499999999999999</v>
      </c>
      <c r="N100" s="5">
        <v>11.45</v>
      </c>
      <c r="O100" t="s">
        <v>11</v>
      </c>
      <c r="P100" s="4">
        <v>10</v>
      </c>
      <c r="Q100" t="s">
        <v>6</v>
      </c>
      <c r="R100" t="s">
        <v>568</v>
      </c>
      <c r="S100" s="2">
        <v>42555</v>
      </c>
      <c r="T100" s="5">
        <v>0</v>
      </c>
      <c r="U100" s="3">
        <v>0</v>
      </c>
      <c r="V100" s="3">
        <v>32.04</v>
      </c>
      <c r="W100" s="4">
        <v>15</v>
      </c>
      <c r="X100" t="s">
        <v>5</v>
      </c>
    </row>
    <row r="101" spans="1:24" x14ac:dyDescent="0.25">
      <c r="A101" t="s">
        <v>513</v>
      </c>
      <c r="B101" t="s">
        <v>315</v>
      </c>
      <c r="C101" t="s">
        <v>514</v>
      </c>
      <c r="D101" s="13" t="s">
        <v>569</v>
      </c>
      <c r="E101" t="s">
        <v>570</v>
      </c>
      <c r="F101" t="s">
        <v>395</v>
      </c>
      <c r="G101" t="s">
        <v>396</v>
      </c>
      <c r="H101" t="s">
        <v>6</v>
      </c>
      <c r="I101" t="s">
        <v>5</v>
      </c>
      <c r="J101" s="14">
        <v>43497</v>
      </c>
      <c r="K101" s="2">
        <v>2958465</v>
      </c>
      <c r="L101" s="5">
        <v>1.38</v>
      </c>
      <c r="M101" s="15">
        <v>1.38</v>
      </c>
      <c r="N101" s="5">
        <v>1.38</v>
      </c>
      <c r="O101" t="s">
        <v>11</v>
      </c>
      <c r="P101" s="4">
        <v>1</v>
      </c>
      <c r="Q101" t="s">
        <v>6</v>
      </c>
      <c r="R101" t="s">
        <v>571</v>
      </c>
      <c r="S101" s="2">
        <v>43453</v>
      </c>
      <c r="T101" s="5">
        <v>0</v>
      </c>
      <c r="U101" s="3">
        <v>1</v>
      </c>
      <c r="V101" s="3">
        <v>1</v>
      </c>
      <c r="W101" s="4">
        <v>15</v>
      </c>
      <c r="X101" t="s">
        <v>5</v>
      </c>
    </row>
    <row r="102" spans="1:24" x14ac:dyDescent="0.25">
      <c r="A102" t="s">
        <v>413</v>
      </c>
      <c r="B102" t="s">
        <v>315</v>
      </c>
      <c r="C102" t="s">
        <v>414</v>
      </c>
      <c r="D102" s="13" t="s">
        <v>32</v>
      </c>
      <c r="E102" t="s">
        <v>33</v>
      </c>
      <c r="F102" t="s">
        <v>319</v>
      </c>
      <c r="G102" t="s">
        <v>320</v>
      </c>
      <c r="H102" t="s">
        <v>6</v>
      </c>
      <c r="I102" t="s">
        <v>5</v>
      </c>
      <c r="J102" s="14">
        <v>45467</v>
      </c>
      <c r="K102" s="2">
        <v>2958465</v>
      </c>
      <c r="L102" s="5">
        <v>12.15</v>
      </c>
      <c r="M102" s="15">
        <v>1.22</v>
      </c>
      <c r="N102" s="5">
        <v>12.15</v>
      </c>
      <c r="O102" t="s">
        <v>11</v>
      </c>
      <c r="P102" s="4">
        <v>10</v>
      </c>
      <c r="Q102" t="s">
        <v>6</v>
      </c>
      <c r="R102" t="s">
        <v>439</v>
      </c>
      <c r="S102" s="2">
        <v>45497</v>
      </c>
      <c r="T102" s="5">
        <v>0</v>
      </c>
      <c r="U102" s="3">
        <v>1</v>
      </c>
      <c r="V102" s="3">
        <v>1</v>
      </c>
      <c r="W102" s="4">
        <v>37</v>
      </c>
      <c r="X102" t="s">
        <v>5</v>
      </c>
    </row>
    <row r="103" spans="1:24" x14ac:dyDescent="0.25">
      <c r="A103" t="s">
        <v>413</v>
      </c>
      <c r="B103" t="s">
        <v>315</v>
      </c>
      <c r="C103" t="s">
        <v>414</v>
      </c>
      <c r="D103" s="13" t="s">
        <v>572</v>
      </c>
      <c r="E103" t="s">
        <v>573</v>
      </c>
      <c r="F103" t="s">
        <v>336</v>
      </c>
      <c r="G103" t="s">
        <v>337</v>
      </c>
      <c r="H103" t="s">
        <v>6</v>
      </c>
      <c r="I103" t="s">
        <v>5</v>
      </c>
      <c r="J103" s="14">
        <v>45467</v>
      </c>
      <c r="K103" s="2">
        <v>2958465</v>
      </c>
      <c r="L103" s="5">
        <v>1.21</v>
      </c>
      <c r="M103" s="15">
        <v>1.21</v>
      </c>
      <c r="N103" s="5">
        <v>1.21</v>
      </c>
      <c r="O103" t="s">
        <v>11</v>
      </c>
      <c r="P103" s="4">
        <v>1</v>
      </c>
      <c r="Q103" t="s">
        <v>6</v>
      </c>
      <c r="R103" t="s">
        <v>505</v>
      </c>
      <c r="S103" s="2">
        <v>45350</v>
      </c>
      <c r="T103" s="5">
        <v>0</v>
      </c>
      <c r="U103" s="3">
        <v>1</v>
      </c>
      <c r="V103" s="3">
        <v>1</v>
      </c>
      <c r="W103" s="4">
        <v>15</v>
      </c>
      <c r="X103" t="s">
        <v>5</v>
      </c>
    </row>
    <row r="104" spans="1:24" x14ac:dyDescent="0.25">
      <c r="A104" t="s">
        <v>413</v>
      </c>
      <c r="B104" t="s">
        <v>315</v>
      </c>
      <c r="C104" t="s">
        <v>414</v>
      </c>
      <c r="D104" s="13" t="s">
        <v>574</v>
      </c>
      <c r="E104" t="s">
        <v>575</v>
      </c>
      <c r="F104" t="s">
        <v>336</v>
      </c>
      <c r="G104" t="s">
        <v>337</v>
      </c>
      <c r="H104" t="s">
        <v>6</v>
      </c>
      <c r="I104" t="s">
        <v>5</v>
      </c>
      <c r="J104" s="14">
        <v>45467</v>
      </c>
      <c r="K104" s="2">
        <v>2958465</v>
      </c>
      <c r="L104" s="5">
        <v>12.05</v>
      </c>
      <c r="M104" s="15">
        <v>1.21</v>
      </c>
      <c r="N104" s="5">
        <v>12.05</v>
      </c>
      <c r="O104" t="s">
        <v>11</v>
      </c>
      <c r="P104" s="4">
        <v>10</v>
      </c>
      <c r="Q104" t="s">
        <v>6</v>
      </c>
      <c r="R104" t="s">
        <v>576</v>
      </c>
      <c r="S104" s="2">
        <v>44181</v>
      </c>
      <c r="T104" s="5">
        <v>0</v>
      </c>
      <c r="U104" s="3">
        <v>1</v>
      </c>
      <c r="V104" s="3">
        <v>1</v>
      </c>
      <c r="W104" s="4">
        <v>29</v>
      </c>
      <c r="X104" t="s">
        <v>5</v>
      </c>
    </row>
    <row r="105" spans="1:24" x14ac:dyDescent="0.25">
      <c r="A105" t="s">
        <v>513</v>
      </c>
      <c r="B105" t="s">
        <v>315</v>
      </c>
      <c r="C105" t="s">
        <v>514</v>
      </c>
      <c r="D105" s="13" t="s">
        <v>577</v>
      </c>
      <c r="E105" t="s">
        <v>578</v>
      </c>
      <c r="F105" t="s">
        <v>350</v>
      </c>
      <c r="G105" t="s">
        <v>351</v>
      </c>
      <c r="H105" t="s">
        <v>6</v>
      </c>
      <c r="I105" t="s">
        <v>5</v>
      </c>
      <c r="J105" s="14">
        <v>43497</v>
      </c>
      <c r="K105" s="2">
        <v>2958465</v>
      </c>
      <c r="L105" s="5">
        <v>1.1299999999999999</v>
      </c>
      <c r="M105" s="15">
        <v>1.1299999999999999</v>
      </c>
      <c r="N105" s="5">
        <v>1.1299999999999999</v>
      </c>
      <c r="O105" t="s">
        <v>11</v>
      </c>
      <c r="P105" s="4">
        <v>1</v>
      </c>
      <c r="Q105" t="s">
        <v>6</v>
      </c>
      <c r="R105" t="s">
        <v>579</v>
      </c>
      <c r="S105" s="2">
        <v>42146</v>
      </c>
      <c r="T105" s="5">
        <v>0</v>
      </c>
      <c r="U105" s="3">
        <v>1</v>
      </c>
      <c r="V105" s="3">
        <v>1</v>
      </c>
      <c r="W105" s="4">
        <v>15</v>
      </c>
      <c r="X105" t="s">
        <v>5</v>
      </c>
    </row>
    <row r="106" spans="1:24" x14ac:dyDescent="0.25">
      <c r="A106" t="s">
        <v>513</v>
      </c>
      <c r="B106" t="s">
        <v>315</v>
      </c>
      <c r="C106" t="s">
        <v>514</v>
      </c>
      <c r="D106" s="13" t="s">
        <v>580</v>
      </c>
      <c r="E106" t="s">
        <v>581</v>
      </c>
      <c r="F106" t="s">
        <v>359</v>
      </c>
      <c r="G106" t="s">
        <v>360</v>
      </c>
      <c r="H106" t="s">
        <v>6</v>
      </c>
      <c r="I106" t="s">
        <v>5</v>
      </c>
      <c r="J106" s="14">
        <v>43497</v>
      </c>
      <c r="K106" s="2">
        <v>2958465</v>
      </c>
      <c r="L106" s="5">
        <v>1.1299999999999999</v>
      </c>
      <c r="M106" s="15">
        <v>1.1299999999999999</v>
      </c>
      <c r="N106" s="5">
        <v>1.1299999999999999</v>
      </c>
      <c r="O106" t="s">
        <v>11</v>
      </c>
      <c r="P106" s="4">
        <v>1</v>
      </c>
      <c r="Q106" t="s">
        <v>6</v>
      </c>
      <c r="R106" t="s">
        <v>582</v>
      </c>
      <c r="S106" s="2">
        <v>42150</v>
      </c>
      <c r="T106" s="5">
        <v>0</v>
      </c>
      <c r="U106" s="3">
        <v>1</v>
      </c>
      <c r="V106" s="3">
        <v>1</v>
      </c>
      <c r="W106" s="4">
        <v>5</v>
      </c>
      <c r="X106" t="s">
        <v>5</v>
      </c>
    </row>
    <row r="107" spans="1:24" x14ac:dyDescent="0.25">
      <c r="A107" t="s">
        <v>413</v>
      </c>
      <c r="B107" t="s">
        <v>315</v>
      </c>
      <c r="C107" t="s">
        <v>414</v>
      </c>
      <c r="D107" s="13" t="s">
        <v>55</v>
      </c>
      <c r="E107" t="s">
        <v>56</v>
      </c>
      <c r="F107" t="s">
        <v>319</v>
      </c>
      <c r="G107" t="s">
        <v>320</v>
      </c>
      <c r="H107" t="s">
        <v>6</v>
      </c>
      <c r="I107" t="s">
        <v>5</v>
      </c>
      <c r="J107" s="14">
        <v>45467</v>
      </c>
      <c r="K107" s="2">
        <v>2958465</v>
      </c>
      <c r="L107" s="5">
        <v>11.55</v>
      </c>
      <c r="M107" s="15">
        <v>1.1599999999999999</v>
      </c>
      <c r="N107" s="5">
        <v>11.55</v>
      </c>
      <c r="O107" t="s">
        <v>11</v>
      </c>
      <c r="P107" s="4">
        <v>10</v>
      </c>
      <c r="Q107" t="s">
        <v>6</v>
      </c>
      <c r="R107" t="s">
        <v>461</v>
      </c>
      <c r="S107" s="2">
        <v>45505</v>
      </c>
      <c r="T107" s="5">
        <v>0</v>
      </c>
      <c r="U107" s="3">
        <v>1</v>
      </c>
      <c r="V107" s="3">
        <v>1</v>
      </c>
      <c r="W107" s="4">
        <v>9</v>
      </c>
      <c r="X107" t="s">
        <v>5</v>
      </c>
    </row>
    <row r="108" spans="1:24" x14ac:dyDescent="0.25">
      <c r="A108" t="s">
        <v>513</v>
      </c>
      <c r="B108" t="s">
        <v>315</v>
      </c>
      <c r="C108" t="s">
        <v>514</v>
      </c>
      <c r="D108" s="13" t="s">
        <v>583</v>
      </c>
      <c r="E108" t="s">
        <v>584</v>
      </c>
      <c r="F108" t="s">
        <v>359</v>
      </c>
      <c r="G108" t="s">
        <v>360</v>
      </c>
      <c r="H108" t="s">
        <v>6</v>
      </c>
      <c r="I108" t="s">
        <v>5</v>
      </c>
      <c r="J108" s="14">
        <v>43497</v>
      </c>
      <c r="K108" s="2">
        <v>2958465</v>
      </c>
      <c r="L108" s="5">
        <v>1.1200000000000001</v>
      </c>
      <c r="M108" s="15">
        <v>1.1200000000000001</v>
      </c>
      <c r="N108" s="5">
        <v>1.1200000000000001</v>
      </c>
      <c r="O108" t="s">
        <v>11</v>
      </c>
      <c r="P108" s="4">
        <v>1</v>
      </c>
      <c r="Q108" t="s">
        <v>6</v>
      </c>
      <c r="R108" t="s">
        <v>585</v>
      </c>
      <c r="S108" s="2">
        <v>42831</v>
      </c>
      <c r="T108" s="5">
        <v>0</v>
      </c>
      <c r="U108" s="3">
        <v>1</v>
      </c>
      <c r="V108" s="3">
        <v>1</v>
      </c>
      <c r="W108" s="4">
        <v>20</v>
      </c>
      <c r="X108" t="s">
        <v>5</v>
      </c>
    </row>
    <row r="109" spans="1:24" x14ac:dyDescent="0.25">
      <c r="A109" t="s">
        <v>413</v>
      </c>
      <c r="B109" t="s">
        <v>315</v>
      </c>
      <c r="C109" t="s">
        <v>414</v>
      </c>
      <c r="D109" s="13" t="s">
        <v>142</v>
      </c>
      <c r="E109" t="s">
        <v>143</v>
      </c>
      <c r="F109" t="s">
        <v>319</v>
      </c>
      <c r="G109" t="s">
        <v>320</v>
      </c>
      <c r="H109" t="s">
        <v>6</v>
      </c>
      <c r="I109" t="s">
        <v>5</v>
      </c>
      <c r="J109" s="14">
        <v>45467</v>
      </c>
      <c r="K109" s="2">
        <v>2958465</v>
      </c>
      <c r="L109" s="5">
        <v>12.65</v>
      </c>
      <c r="M109" s="15">
        <v>1.27</v>
      </c>
      <c r="N109" s="5">
        <v>12.65</v>
      </c>
      <c r="O109" t="s">
        <v>11</v>
      </c>
      <c r="P109" s="4">
        <v>10</v>
      </c>
      <c r="Q109" t="s">
        <v>6</v>
      </c>
      <c r="R109" t="s">
        <v>586</v>
      </c>
      <c r="S109" s="2">
        <v>45413</v>
      </c>
      <c r="T109" s="5">
        <v>0</v>
      </c>
      <c r="U109" s="3">
        <v>1</v>
      </c>
      <c r="V109" s="3">
        <v>1</v>
      </c>
      <c r="W109" s="4">
        <v>16</v>
      </c>
      <c r="X109" t="s">
        <v>5</v>
      </c>
    </row>
    <row r="110" spans="1:24" x14ac:dyDescent="0.25">
      <c r="A110" t="s">
        <v>413</v>
      </c>
      <c r="B110" t="s">
        <v>315</v>
      </c>
      <c r="C110" t="s">
        <v>414</v>
      </c>
      <c r="D110" s="13" t="s">
        <v>587</v>
      </c>
      <c r="E110" t="s">
        <v>588</v>
      </c>
      <c r="F110" t="s">
        <v>336</v>
      </c>
      <c r="G110" t="s">
        <v>337</v>
      </c>
      <c r="H110" t="s">
        <v>6</v>
      </c>
      <c r="I110" t="s">
        <v>5</v>
      </c>
      <c r="J110" s="14">
        <v>45467</v>
      </c>
      <c r="K110" s="2">
        <v>2958465</v>
      </c>
      <c r="L110" s="5">
        <v>1.22</v>
      </c>
      <c r="M110" s="15">
        <v>1.22</v>
      </c>
      <c r="N110" s="5">
        <v>1.22</v>
      </c>
      <c r="O110" t="s">
        <v>11</v>
      </c>
      <c r="P110" s="4">
        <v>1</v>
      </c>
      <c r="Q110" t="s">
        <v>6</v>
      </c>
      <c r="R110" t="s">
        <v>589</v>
      </c>
      <c r="S110" s="2">
        <v>43547</v>
      </c>
      <c r="T110" s="5">
        <v>0</v>
      </c>
      <c r="U110" s="3">
        <v>1</v>
      </c>
      <c r="V110" s="3">
        <v>1</v>
      </c>
      <c r="W110" s="4">
        <v>5</v>
      </c>
      <c r="X110" t="s">
        <v>5</v>
      </c>
    </row>
    <row r="111" spans="1:24" x14ac:dyDescent="0.25">
      <c r="A111" t="s">
        <v>413</v>
      </c>
      <c r="B111" t="s">
        <v>315</v>
      </c>
      <c r="C111" t="s">
        <v>414</v>
      </c>
      <c r="D111" s="13" t="s">
        <v>15</v>
      </c>
      <c r="E111" t="s">
        <v>16</v>
      </c>
      <c r="F111" t="s">
        <v>336</v>
      </c>
      <c r="G111" t="s">
        <v>337</v>
      </c>
      <c r="H111" t="s">
        <v>6</v>
      </c>
      <c r="I111" t="s">
        <v>5</v>
      </c>
      <c r="J111" s="14">
        <v>45467</v>
      </c>
      <c r="K111" s="2">
        <v>2958465</v>
      </c>
      <c r="L111" s="5">
        <v>1.1299999999999999</v>
      </c>
      <c r="M111" s="15">
        <v>1.1299999999999999</v>
      </c>
      <c r="N111" s="5">
        <v>1.1299999999999999</v>
      </c>
      <c r="O111" t="s">
        <v>11</v>
      </c>
      <c r="P111" s="4">
        <v>1</v>
      </c>
      <c r="Q111" t="s">
        <v>6</v>
      </c>
      <c r="R111" t="s">
        <v>439</v>
      </c>
      <c r="S111" s="2">
        <v>45497</v>
      </c>
      <c r="T111" s="5">
        <v>0</v>
      </c>
      <c r="U111" s="3">
        <v>0</v>
      </c>
      <c r="V111" s="3">
        <v>111</v>
      </c>
      <c r="W111" s="4">
        <v>22</v>
      </c>
      <c r="X111" t="s">
        <v>5</v>
      </c>
    </row>
    <row r="112" spans="1:24" x14ac:dyDescent="0.25">
      <c r="A112" t="s">
        <v>413</v>
      </c>
      <c r="B112" t="s">
        <v>315</v>
      </c>
      <c r="C112" t="s">
        <v>414</v>
      </c>
      <c r="D112" s="13" t="s">
        <v>172</v>
      </c>
      <c r="E112" t="s">
        <v>173</v>
      </c>
      <c r="F112" t="s">
        <v>336</v>
      </c>
      <c r="G112" t="s">
        <v>337</v>
      </c>
      <c r="H112" t="s">
        <v>6</v>
      </c>
      <c r="I112" t="s">
        <v>5</v>
      </c>
      <c r="J112" s="14">
        <v>45467</v>
      </c>
      <c r="K112" s="2">
        <v>2958465</v>
      </c>
      <c r="L112" s="5">
        <v>12.05</v>
      </c>
      <c r="M112" s="15">
        <v>1.21</v>
      </c>
      <c r="N112" s="5">
        <v>12.05</v>
      </c>
      <c r="O112" t="s">
        <v>11</v>
      </c>
      <c r="P112" s="4">
        <v>10</v>
      </c>
      <c r="Q112" t="s">
        <v>6</v>
      </c>
      <c r="R112" t="s">
        <v>590</v>
      </c>
      <c r="S112" s="2">
        <v>45442</v>
      </c>
      <c r="T112" s="5">
        <v>0</v>
      </c>
      <c r="U112" s="3">
        <v>10</v>
      </c>
      <c r="V112" s="3">
        <v>10</v>
      </c>
      <c r="W112" s="4">
        <v>5</v>
      </c>
      <c r="X112" t="s">
        <v>5</v>
      </c>
    </row>
    <row r="113" spans="1:24" x14ac:dyDescent="0.25">
      <c r="A113" t="s">
        <v>413</v>
      </c>
      <c r="B113" t="s">
        <v>315</v>
      </c>
      <c r="C113" t="s">
        <v>414</v>
      </c>
      <c r="D113" s="13" t="s">
        <v>591</v>
      </c>
      <c r="E113" t="s">
        <v>592</v>
      </c>
      <c r="F113" t="s">
        <v>319</v>
      </c>
      <c r="G113" t="s">
        <v>320</v>
      </c>
      <c r="H113" t="s">
        <v>6</v>
      </c>
      <c r="I113" t="s">
        <v>5</v>
      </c>
      <c r="J113" s="14">
        <v>45467</v>
      </c>
      <c r="K113" s="2">
        <v>2958465</v>
      </c>
      <c r="L113" s="5">
        <v>1.22</v>
      </c>
      <c r="M113" s="15">
        <v>1.22</v>
      </c>
      <c r="N113" s="5">
        <v>1.22</v>
      </c>
      <c r="O113" t="s">
        <v>11</v>
      </c>
      <c r="P113" s="4">
        <v>1</v>
      </c>
      <c r="Q113" t="s">
        <v>6</v>
      </c>
      <c r="R113" t="s">
        <v>593</v>
      </c>
      <c r="S113" s="2">
        <v>44158</v>
      </c>
      <c r="T113" s="5">
        <v>0</v>
      </c>
      <c r="U113" s="3">
        <v>1</v>
      </c>
      <c r="V113" s="3">
        <v>1</v>
      </c>
      <c r="W113" s="4">
        <v>15</v>
      </c>
      <c r="X113" t="s">
        <v>5</v>
      </c>
    </row>
    <row r="114" spans="1:24" x14ac:dyDescent="0.25">
      <c r="A114" t="s">
        <v>413</v>
      </c>
      <c r="B114" t="s">
        <v>315</v>
      </c>
      <c r="C114" t="s">
        <v>414</v>
      </c>
      <c r="D114" s="13" t="s">
        <v>594</v>
      </c>
      <c r="E114" t="s">
        <v>595</v>
      </c>
      <c r="F114" t="s">
        <v>336</v>
      </c>
      <c r="G114" t="s">
        <v>337</v>
      </c>
      <c r="H114" t="s">
        <v>6</v>
      </c>
      <c r="I114" t="s">
        <v>5</v>
      </c>
      <c r="J114" s="14">
        <v>45467</v>
      </c>
      <c r="K114" s="2">
        <v>2958465</v>
      </c>
      <c r="L114" s="5">
        <v>1.1299999999999999</v>
      </c>
      <c r="M114" s="15">
        <v>1.1299999999999999</v>
      </c>
      <c r="N114" s="5">
        <v>1.1299999999999999</v>
      </c>
      <c r="O114" t="s">
        <v>11</v>
      </c>
      <c r="P114" s="4">
        <v>1</v>
      </c>
      <c r="Q114" t="s">
        <v>6</v>
      </c>
      <c r="R114" t="s">
        <v>596</v>
      </c>
      <c r="S114" s="2">
        <v>45048</v>
      </c>
      <c r="T114" s="5">
        <v>0</v>
      </c>
      <c r="U114" s="3">
        <v>0</v>
      </c>
      <c r="V114" s="3">
        <v>86.94</v>
      </c>
      <c r="W114" s="4">
        <v>15</v>
      </c>
      <c r="X114" t="s">
        <v>5</v>
      </c>
    </row>
    <row r="115" spans="1:24" x14ac:dyDescent="0.25">
      <c r="A115" t="s">
        <v>413</v>
      </c>
      <c r="B115" t="s">
        <v>315</v>
      </c>
      <c r="C115" t="s">
        <v>414</v>
      </c>
      <c r="D115" s="13" t="s">
        <v>219</v>
      </c>
      <c r="E115" t="s">
        <v>220</v>
      </c>
      <c r="F115" t="s">
        <v>336</v>
      </c>
      <c r="G115" t="s">
        <v>337</v>
      </c>
      <c r="H115" t="s">
        <v>6</v>
      </c>
      <c r="I115" t="s">
        <v>5</v>
      </c>
      <c r="J115" s="14">
        <v>45467</v>
      </c>
      <c r="K115" s="2">
        <v>2958465</v>
      </c>
      <c r="L115" s="5">
        <v>1.1499999999999999</v>
      </c>
      <c r="M115" s="15">
        <v>1.1499999999999999</v>
      </c>
      <c r="N115" s="5">
        <v>1.1499999999999999</v>
      </c>
      <c r="O115" t="s">
        <v>11</v>
      </c>
      <c r="P115" s="4">
        <v>1</v>
      </c>
      <c r="Q115" t="s">
        <v>6</v>
      </c>
      <c r="R115" t="s">
        <v>549</v>
      </c>
      <c r="S115" s="2">
        <v>45324</v>
      </c>
      <c r="T115" s="5">
        <v>0</v>
      </c>
      <c r="U115" s="3">
        <v>1</v>
      </c>
      <c r="V115" s="3">
        <v>1</v>
      </c>
      <c r="W115" s="4">
        <v>15</v>
      </c>
      <c r="X115" t="s">
        <v>5</v>
      </c>
    </row>
    <row r="116" spans="1:24" x14ac:dyDescent="0.25">
      <c r="A116" t="s">
        <v>413</v>
      </c>
      <c r="B116" t="s">
        <v>315</v>
      </c>
      <c r="C116" t="s">
        <v>414</v>
      </c>
      <c r="D116" s="13" t="s">
        <v>597</v>
      </c>
      <c r="E116" t="s">
        <v>598</v>
      </c>
      <c r="F116" t="s">
        <v>329</v>
      </c>
      <c r="G116" t="s">
        <v>330</v>
      </c>
      <c r="H116" t="s">
        <v>6</v>
      </c>
      <c r="I116" t="s">
        <v>5</v>
      </c>
      <c r="J116" s="14">
        <v>45467</v>
      </c>
      <c r="K116" s="2">
        <v>2958465</v>
      </c>
      <c r="L116" s="5">
        <v>1.24</v>
      </c>
      <c r="M116" s="15">
        <v>1.24</v>
      </c>
      <c r="N116" s="5">
        <v>1.24</v>
      </c>
      <c r="O116" t="s">
        <v>11</v>
      </c>
      <c r="P116" s="4">
        <v>1</v>
      </c>
      <c r="Q116" t="s">
        <v>6</v>
      </c>
      <c r="R116" t="s">
        <v>599</v>
      </c>
      <c r="S116" s="2">
        <v>44603</v>
      </c>
      <c r="T116" s="5">
        <v>0</v>
      </c>
      <c r="U116" s="3">
        <v>0</v>
      </c>
      <c r="V116" s="3">
        <v>481</v>
      </c>
      <c r="W116" s="4">
        <v>12</v>
      </c>
      <c r="X116" t="s">
        <v>5</v>
      </c>
    </row>
    <row r="117" spans="1:24" x14ac:dyDescent="0.25">
      <c r="A117" t="s">
        <v>413</v>
      </c>
      <c r="B117" t="s">
        <v>315</v>
      </c>
      <c r="C117" t="s">
        <v>414</v>
      </c>
      <c r="D117" s="13" t="s">
        <v>65</v>
      </c>
      <c r="E117" t="s">
        <v>66</v>
      </c>
      <c r="F117" t="s">
        <v>329</v>
      </c>
      <c r="G117" t="s">
        <v>330</v>
      </c>
      <c r="H117" t="s">
        <v>6</v>
      </c>
      <c r="I117" t="s">
        <v>5</v>
      </c>
      <c r="J117" s="14">
        <v>45467</v>
      </c>
      <c r="K117" s="2">
        <v>2958465</v>
      </c>
      <c r="L117" s="5">
        <v>1.52</v>
      </c>
      <c r="M117" s="15">
        <v>1.52</v>
      </c>
      <c r="N117" s="5">
        <v>1.52</v>
      </c>
      <c r="O117" t="s">
        <v>11</v>
      </c>
      <c r="P117" s="4">
        <v>1</v>
      </c>
      <c r="Q117" t="s">
        <v>6</v>
      </c>
      <c r="R117" t="s">
        <v>600</v>
      </c>
      <c r="S117" s="2">
        <v>45061</v>
      </c>
      <c r="T117" s="5">
        <v>0</v>
      </c>
      <c r="U117" s="3">
        <v>0</v>
      </c>
      <c r="V117" s="3">
        <v>1000</v>
      </c>
      <c r="W117" s="4">
        <v>3</v>
      </c>
      <c r="X117" t="s">
        <v>5</v>
      </c>
    </row>
    <row r="118" spans="1:24" x14ac:dyDescent="0.25">
      <c r="A118" t="s">
        <v>413</v>
      </c>
      <c r="B118" t="s">
        <v>315</v>
      </c>
      <c r="C118" t="s">
        <v>414</v>
      </c>
      <c r="D118" s="13" t="s">
        <v>264</v>
      </c>
      <c r="E118" t="s">
        <v>265</v>
      </c>
      <c r="F118" t="s">
        <v>319</v>
      </c>
      <c r="G118" t="s">
        <v>320</v>
      </c>
      <c r="H118" t="s">
        <v>6</v>
      </c>
      <c r="I118" t="s">
        <v>5</v>
      </c>
      <c r="J118" s="14">
        <v>45467</v>
      </c>
      <c r="K118" s="2">
        <v>2958465</v>
      </c>
      <c r="L118" s="5">
        <v>1.24</v>
      </c>
      <c r="M118" s="15">
        <v>1.24</v>
      </c>
      <c r="N118" s="5">
        <v>1.24</v>
      </c>
      <c r="O118" t="s">
        <v>11</v>
      </c>
      <c r="P118" s="4">
        <v>1</v>
      </c>
      <c r="Q118" t="s">
        <v>6</v>
      </c>
      <c r="R118" t="s">
        <v>601</v>
      </c>
      <c r="S118" s="2">
        <v>44902</v>
      </c>
      <c r="T118" s="5">
        <v>0</v>
      </c>
      <c r="U118" s="3">
        <v>0</v>
      </c>
      <c r="V118" s="3">
        <v>12.24</v>
      </c>
      <c r="W118" s="4">
        <v>5</v>
      </c>
      <c r="X118" t="s">
        <v>5</v>
      </c>
    </row>
    <row r="119" spans="1:24" x14ac:dyDescent="0.25">
      <c r="A119" t="s">
        <v>413</v>
      </c>
      <c r="B119" t="s">
        <v>315</v>
      </c>
      <c r="C119" t="s">
        <v>414</v>
      </c>
      <c r="D119" s="13" t="s">
        <v>602</v>
      </c>
      <c r="E119" t="s">
        <v>603</v>
      </c>
      <c r="F119" t="s">
        <v>329</v>
      </c>
      <c r="G119" t="s">
        <v>330</v>
      </c>
      <c r="H119" t="s">
        <v>6</v>
      </c>
      <c r="I119" t="s">
        <v>5</v>
      </c>
      <c r="J119" s="14">
        <v>45467</v>
      </c>
      <c r="K119" s="2">
        <v>2958465</v>
      </c>
      <c r="L119" s="5">
        <v>1.25</v>
      </c>
      <c r="M119" s="15">
        <v>1.25</v>
      </c>
      <c r="N119" s="5">
        <v>1.25</v>
      </c>
      <c r="O119" t="s">
        <v>11</v>
      </c>
      <c r="P119" s="4">
        <v>1</v>
      </c>
      <c r="Q119" t="s">
        <v>6</v>
      </c>
      <c r="R119" t="s">
        <v>599</v>
      </c>
      <c r="S119" s="2">
        <v>44603</v>
      </c>
      <c r="T119" s="5">
        <v>0</v>
      </c>
      <c r="U119" s="3">
        <v>0</v>
      </c>
      <c r="V119" s="3">
        <v>90.96</v>
      </c>
      <c r="W119" s="4">
        <v>10</v>
      </c>
      <c r="X119" t="s">
        <v>5</v>
      </c>
    </row>
    <row r="120" spans="1:24" x14ac:dyDescent="0.25">
      <c r="A120" t="s">
        <v>413</v>
      </c>
      <c r="B120" t="s">
        <v>315</v>
      </c>
      <c r="C120" t="s">
        <v>414</v>
      </c>
      <c r="D120" s="13" t="s">
        <v>269</v>
      </c>
      <c r="E120" t="s">
        <v>270</v>
      </c>
      <c r="F120" t="s">
        <v>336</v>
      </c>
      <c r="G120" t="s">
        <v>337</v>
      </c>
      <c r="H120" t="s">
        <v>6</v>
      </c>
      <c r="I120" t="s">
        <v>5</v>
      </c>
      <c r="J120" s="14">
        <v>45467</v>
      </c>
      <c r="K120" s="2">
        <v>2958465</v>
      </c>
      <c r="L120" s="5">
        <v>1.1299999999999999</v>
      </c>
      <c r="M120" s="15">
        <v>1.1299999999999999</v>
      </c>
      <c r="N120" s="5">
        <v>1.1299999999999999</v>
      </c>
      <c r="O120" t="s">
        <v>11</v>
      </c>
      <c r="P120" s="4">
        <v>1</v>
      </c>
      <c r="Q120" t="s">
        <v>6</v>
      </c>
      <c r="R120" t="s">
        <v>604</v>
      </c>
      <c r="S120" s="2">
        <v>44917</v>
      </c>
      <c r="T120" s="5">
        <v>0</v>
      </c>
      <c r="U120" s="3">
        <v>1</v>
      </c>
      <c r="V120" s="3">
        <v>1</v>
      </c>
      <c r="W120" s="4">
        <v>21</v>
      </c>
      <c r="X120" t="s">
        <v>5</v>
      </c>
    </row>
    <row r="121" spans="1:24" x14ac:dyDescent="0.25">
      <c r="A121" t="s">
        <v>413</v>
      </c>
      <c r="B121" t="s">
        <v>315</v>
      </c>
      <c r="C121" t="s">
        <v>414</v>
      </c>
      <c r="D121" s="13" t="s">
        <v>106</v>
      </c>
      <c r="E121" t="s">
        <v>107</v>
      </c>
      <c r="F121" t="s">
        <v>430</v>
      </c>
      <c r="G121" t="s">
        <v>431</v>
      </c>
      <c r="H121" t="s">
        <v>6</v>
      </c>
      <c r="I121" t="s">
        <v>5</v>
      </c>
      <c r="J121" s="14">
        <v>45467</v>
      </c>
      <c r="K121" s="2">
        <v>2958465</v>
      </c>
      <c r="L121" s="5">
        <v>1.01</v>
      </c>
      <c r="M121" s="15">
        <v>1.01</v>
      </c>
      <c r="N121" s="5">
        <v>1.01</v>
      </c>
      <c r="O121" t="s">
        <v>11</v>
      </c>
      <c r="P121" s="4">
        <v>1</v>
      </c>
      <c r="Q121" t="s">
        <v>6</v>
      </c>
      <c r="R121" t="s">
        <v>493</v>
      </c>
      <c r="S121" s="2">
        <v>45504</v>
      </c>
      <c r="T121" s="5">
        <v>0</v>
      </c>
      <c r="U121" s="3">
        <v>1</v>
      </c>
      <c r="V121" s="3">
        <v>1</v>
      </c>
      <c r="W121" s="4">
        <v>15</v>
      </c>
      <c r="X121" t="s">
        <v>5</v>
      </c>
    </row>
    <row r="122" spans="1:24" x14ac:dyDescent="0.25">
      <c r="A122" t="s">
        <v>413</v>
      </c>
      <c r="B122" t="s">
        <v>315</v>
      </c>
      <c r="C122" t="s">
        <v>414</v>
      </c>
      <c r="D122" s="13" t="s">
        <v>135</v>
      </c>
      <c r="E122" t="s">
        <v>136</v>
      </c>
      <c r="F122" t="s">
        <v>430</v>
      </c>
      <c r="G122" t="s">
        <v>431</v>
      </c>
      <c r="H122" t="s">
        <v>6</v>
      </c>
      <c r="I122" t="s">
        <v>5</v>
      </c>
      <c r="J122" s="14">
        <v>45467</v>
      </c>
      <c r="K122" s="2">
        <v>2958465</v>
      </c>
      <c r="L122" s="5">
        <v>1.01</v>
      </c>
      <c r="M122" s="15">
        <v>1.01</v>
      </c>
      <c r="N122" s="5">
        <v>1.01</v>
      </c>
      <c r="O122" t="s">
        <v>11</v>
      </c>
      <c r="P122" s="4">
        <v>1</v>
      </c>
      <c r="Q122" t="s">
        <v>6</v>
      </c>
      <c r="R122" t="s">
        <v>438</v>
      </c>
      <c r="S122" s="2">
        <v>45539</v>
      </c>
      <c r="T122" s="5">
        <v>0</v>
      </c>
      <c r="U122" s="3">
        <v>1</v>
      </c>
      <c r="V122" s="3">
        <v>1</v>
      </c>
      <c r="W122" s="4">
        <v>15</v>
      </c>
      <c r="X122" t="s">
        <v>5</v>
      </c>
    </row>
    <row r="123" spans="1:24" x14ac:dyDescent="0.25">
      <c r="A123" t="s">
        <v>513</v>
      </c>
      <c r="B123" t="s">
        <v>315</v>
      </c>
      <c r="C123" t="s">
        <v>514</v>
      </c>
      <c r="D123" s="13" t="s">
        <v>605</v>
      </c>
      <c r="E123" t="s">
        <v>606</v>
      </c>
      <c r="F123" t="s">
        <v>395</v>
      </c>
      <c r="G123" t="s">
        <v>396</v>
      </c>
      <c r="H123" t="s">
        <v>6</v>
      </c>
      <c r="I123" t="s">
        <v>5</v>
      </c>
      <c r="J123" s="14">
        <v>43497</v>
      </c>
      <c r="K123" s="2">
        <v>2958465</v>
      </c>
      <c r="L123" s="5">
        <v>1.38</v>
      </c>
      <c r="M123" s="15">
        <v>1.38</v>
      </c>
      <c r="N123" s="5">
        <v>1.38</v>
      </c>
      <c r="O123" t="s">
        <v>11</v>
      </c>
      <c r="P123" s="4">
        <v>1</v>
      </c>
      <c r="Q123" t="s">
        <v>6</v>
      </c>
      <c r="R123" t="s">
        <v>607</v>
      </c>
      <c r="S123" s="2">
        <v>43522</v>
      </c>
      <c r="T123" s="5">
        <v>0</v>
      </c>
      <c r="U123" s="3">
        <v>1</v>
      </c>
      <c r="V123" s="3">
        <v>1</v>
      </c>
      <c r="W123" s="4">
        <v>20</v>
      </c>
      <c r="X123" t="s">
        <v>5</v>
      </c>
    </row>
    <row r="124" spans="1:24" x14ac:dyDescent="0.25">
      <c r="A124" t="s">
        <v>413</v>
      </c>
      <c r="B124" t="s">
        <v>315</v>
      </c>
      <c r="C124" t="s">
        <v>414</v>
      </c>
      <c r="D124" s="13" t="s">
        <v>260</v>
      </c>
      <c r="E124" t="s">
        <v>261</v>
      </c>
      <c r="F124" t="s">
        <v>329</v>
      </c>
      <c r="G124" t="s">
        <v>330</v>
      </c>
      <c r="H124" t="s">
        <v>6</v>
      </c>
      <c r="I124" t="s">
        <v>5</v>
      </c>
      <c r="J124" s="14">
        <v>45467</v>
      </c>
      <c r="K124" s="2">
        <v>2958465</v>
      </c>
      <c r="L124" s="5">
        <v>14.85</v>
      </c>
      <c r="M124" s="15">
        <v>1.49</v>
      </c>
      <c r="N124" s="5">
        <v>14.85</v>
      </c>
      <c r="O124" t="s">
        <v>11</v>
      </c>
      <c r="P124" s="4">
        <v>10</v>
      </c>
      <c r="Q124" t="s">
        <v>6</v>
      </c>
      <c r="R124" t="s">
        <v>600</v>
      </c>
      <c r="S124" s="2">
        <v>45061</v>
      </c>
      <c r="T124" s="5">
        <v>0</v>
      </c>
      <c r="U124" s="3">
        <v>0</v>
      </c>
      <c r="V124" s="3">
        <v>117.78</v>
      </c>
      <c r="W124" s="4">
        <v>15</v>
      </c>
      <c r="X124" t="s">
        <v>5</v>
      </c>
    </row>
    <row r="125" spans="1:24" x14ac:dyDescent="0.25">
      <c r="A125" t="s">
        <v>413</v>
      </c>
      <c r="B125" t="s">
        <v>315</v>
      </c>
      <c r="C125" t="s">
        <v>414</v>
      </c>
      <c r="D125" s="13" t="s">
        <v>214</v>
      </c>
      <c r="E125" t="s">
        <v>215</v>
      </c>
      <c r="F125" t="s">
        <v>517</v>
      </c>
      <c r="G125" t="s">
        <v>518</v>
      </c>
      <c r="H125" t="s">
        <v>6</v>
      </c>
      <c r="I125" t="s">
        <v>5</v>
      </c>
      <c r="J125" s="14">
        <v>45467</v>
      </c>
      <c r="K125" s="2">
        <v>2958465</v>
      </c>
      <c r="L125" s="5">
        <v>1.29</v>
      </c>
      <c r="M125" s="15">
        <v>1.29</v>
      </c>
      <c r="N125" s="5">
        <v>1.29</v>
      </c>
      <c r="O125" t="s">
        <v>11</v>
      </c>
      <c r="P125" s="4">
        <v>1</v>
      </c>
      <c r="Q125" t="s">
        <v>6</v>
      </c>
      <c r="R125" t="s">
        <v>608</v>
      </c>
      <c r="S125" s="2">
        <v>45205</v>
      </c>
      <c r="T125" s="5">
        <v>0</v>
      </c>
      <c r="U125" s="3">
        <v>0</v>
      </c>
      <c r="V125" s="3">
        <v>8.16</v>
      </c>
      <c r="W125" s="4">
        <v>72</v>
      </c>
      <c r="X125" t="s">
        <v>5</v>
      </c>
    </row>
    <row r="126" spans="1:24" x14ac:dyDescent="0.25">
      <c r="A126" t="s">
        <v>413</v>
      </c>
      <c r="B126" t="s">
        <v>315</v>
      </c>
      <c r="C126" t="s">
        <v>414</v>
      </c>
      <c r="D126" s="13" t="s">
        <v>28</v>
      </c>
      <c r="E126" t="s">
        <v>29</v>
      </c>
      <c r="F126" t="s">
        <v>319</v>
      </c>
      <c r="G126" t="s">
        <v>320</v>
      </c>
      <c r="H126" t="s">
        <v>6</v>
      </c>
      <c r="I126" t="s">
        <v>5</v>
      </c>
      <c r="J126" s="14">
        <v>45467</v>
      </c>
      <c r="K126" s="2">
        <v>2958465</v>
      </c>
      <c r="L126" s="5">
        <v>1.22</v>
      </c>
      <c r="M126" s="15">
        <v>1.22</v>
      </c>
      <c r="N126" s="5">
        <v>1.22</v>
      </c>
      <c r="O126" t="s">
        <v>11</v>
      </c>
      <c r="P126" s="4">
        <v>1</v>
      </c>
      <c r="Q126" t="s">
        <v>6</v>
      </c>
      <c r="R126" t="s">
        <v>440</v>
      </c>
      <c r="S126" s="2">
        <v>45474</v>
      </c>
      <c r="T126" s="5">
        <v>0</v>
      </c>
      <c r="U126" s="3">
        <v>1</v>
      </c>
      <c r="V126" s="3">
        <v>1</v>
      </c>
      <c r="W126" s="4">
        <v>15</v>
      </c>
      <c r="X126" t="s">
        <v>5</v>
      </c>
    </row>
    <row r="127" spans="1:24" x14ac:dyDescent="0.25">
      <c r="A127" t="s">
        <v>413</v>
      </c>
      <c r="B127" t="s">
        <v>315</v>
      </c>
      <c r="C127" t="s">
        <v>414</v>
      </c>
      <c r="D127" s="13" t="s">
        <v>205</v>
      </c>
      <c r="E127" t="s">
        <v>206</v>
      </c>
      <c r="F127" t="s">
        <v>417</v>
      </c>
      <c r="G127" t="s">
        <v>418</v>
      </c>
      <c r="H127" t="s">
        <v>6</v>
      </c>
      <c r="I127" t="s">
        <v>5</v>
      </c>
      <c r="J127" s="14">
        <v>45467</v>
      </c>
      <c r="K127" s="2">
        <v>2958465</v>
      </c>
      <c r="L127" s="5">
        <v>1.1100000000000001</v>
      </c>
      <c r="M127" s="15">
        <v>1.1100000000000001</v>
      </c>
      <c r="N127" s="5">
        <v>1.1100000000000001</v>
      </c>
      <c r="O127" t="s">
        <v>11</v>
      </c>
      <c r="P127" s="4">
        <v>1</v>
      </c>
      <c r="Q127" t="s">
        <v>6</v>
      </c>
      <c r="R127" t="s">
        <v>600</v>
      </c>
      <c r="S127" s="2">
        <v>45061</v>
      </c>
      <c r="T127" s="5">
        <v>0</v>
      </c>
      <c r="U127" s="3">
        <v>0</v>
      </c>
      <c r="V127" s="3">
        <v>1000</v>
      </c>
      <c r="W127" s="4">
        <v>19</v>
      </c>
      <c r="X127" t="s">
        <v>5</v>
      </c>
    </row>
    <row r="128" spans="1:24" x14ac:dyDescent="0.25">
      <c r="A128" t="s">
        <v>413</v>
      </c>
      <c r="B128" t="s">
        <v>315</v>
      </c>
      <c r="C128" t="s">
        <v>414</v>
      </c>
      <c r="D128" s="13" t="s">
        <v>59</v>
      </c>
      <c r="E128" t="s">
        <v>60</v>
      </c>
      <c r="F128" t="s">
        <v>329</v>
      </c>
      <c r="G128" t="s">
        <v>330</v>
      </c>
      <c r="H128" t="s">
        <v>6</v>
      </c>
      <c r="I128" t="s">
        <v>5</v>
      </c>
      <c r="J128" s="14">
        <v>45467</v>
      </c>
      <c r="K128" s="2">
        <v>2958465</v>
      </c>
      <c r="L128" s="5">
        <v>12.65</v>
      </c>
      <c r="M128" s="15">
        <v>1.27</v>
      </c>
      <c r="N128" s="5">
        <v>12.65</v>
      </c>
      <c r="O128" t="s">
        <v>11</v>
      </c>
      <c r="P128" s="4">
        <v>10</v>
      </c>
      <c r="Q128" t="s">
        <v>6</v>
      </c>
      <c r="R128" t="s">
        <v>609</v>
      </c>
      <c r="S128" s="2">
        <v>45263</v>
      </c>
      <c r="T128" s="5">
        <v>0</v>
      </c>
      <c r="U128" s="3">
        <v>1</v>
      </c>
      <c r="V128" s="3">
        <v>1</v>
      </c>
      <c r="W128" s="4">
        <v>10</v>
      </c>
      <c r="X128" t="s">
        <v>5</v>
      </c>
    </row>
    <row r="129" spans="1:24" x14ac:dyDescent="0.25">
      <c r="A129" t="s">
        <v>413</v>
      </c>
      <c r="B129" t="s">
        <v>315</v>
      </c>
      <c r="C129" t="s">
        <v>414</v>
      </c>
      <c r="D129" s="13" t="s">
        <v>610</v>
      </c>
      <c r="E129" t="s">
        <v>611</v>
      </c>
      <c r="F129" t="s">
        <v>336</v>
      </c>
      <c r="G129" t="s">
        <v>337</v>
      </c>
      <c r="H129" t="s">
        <v>6</v>
      </c>
      <c r="I129" t="s">
        <v>5</v>
      </c>
      <c r="J129" s="14">
        <v>45467</v>
      </c>
      <c r="K129" s="2">
        <v>2958465</v>
      </c>
      <c r="L129" s="5">
        <v>1.1299999999999999</v>
      </c>
      <c r="M129" s="15">
        <v>1.1299999999999999</v>
      </c>
      <c r="N129" s="5">
        <v>1.1299999999999999</v>
      </c>
      <c r="O129" t="s">
        <v>11</v>
      </c>
      <c r="P129" s="4">
        <v>1</v>
      </c>
      <c r="Q129" t="s">
        <v>6</v>
      </c>
      <c r="R129" t="s">
        <v>612</v>
      </c>
      <c r="S129" s="2">
        <v>43893</v>
      </c>
      <c r="T129" s="5">
        <v>0</v>
      </c>
      <c r="U129" s="3">
        <v>1</v>
      </c>
      <c r="V129" s="3">
        <v>1</v>
      </c>
      <c r="W129" s="4">
        <v>5</v>
      </c>
      <c r="X129" t="s">
        <v>5</v>
      </c>
    </row>
    <row r="130" spans="1:24" x14ac:dyDescent="0.25">
      <c r="A130" t="s">
        <v>513</v>
      </c>
      <c r="B130" t="s">
        <v>315</v>
      </c>
      <c r="C130" t="s">
        <v>514</v>
      </c>
      <c r="D130" s="13" t="s">
        <v>613</v>
      </c>
      <c r="E130" t="s">
        <v>614</v>
      </c>
      <c r="F130" t="s">
        <v>319</v>
      </c>
      <c r="G130" t="s">
        <v>320</v>
      </c>
      <c r="H130" t="s">
        <v>6</v>
      </c>
      <c r="I130" t="s">
        <v>5</v>
      </c>
      <c r="J130" s="14">
        <v>43497</v>
      </c>
      <c r="K130" s="2">
        <v>2958465</v>
      </c>
      <c r="L130" s="5">
        <v>1.25</v>
      </c>
      <c r="M130" s="15">
        <v>1.25</v>
      </c>
      <c r="N130" s="5">
        <v>1.25</v>
      </c>
      <c r="O130" t="s">
        <v>11</v>
      </c>
      <c r="P130" s="4">
        <v>1</v>
      </c>
      <c r="Q130" t="s">
        <v>6</v>
      </c>
      <c r="R130" t="s">
        <v>615</v>
      </c>
      <c r="S130" s="2">
        <v>43157</v>
      </c>
      <c r="T130" s="5">
        <v>0</v>
      </c>
      <c r="U130" s="3">
        <v>6.08</v>
      </c>
      <c r="V130" s="3">
        <v>6.08</v>
      </c>
      <c r="W130" s="4">
        <v>10</v>
      </c>
      <c r="X130" t="s">
        <v>5</v>
      </c>
    </row>
    <row r="131" spans="1:24" x14ac:dyDescent="0.25">
      <c r="A131" t="s">
        <v>513</v>
      </c>
      <c r="B131" t="s">
        <v>315</v>
      </c>
      <c r="C131" t="s">
        <v>514</v>
      </c>
      <c r="D131" s="13" t="s">
        <v>616</v>
      </c>
      <c r="E131" t="s">
        <v>617</v>
      </c>
      <c r="F131" t="s">
        <v>359</v>
      </c>
      <c r="G131" t="s">
        <v>360</v>
      </c>
      <c r="H131" t="s">
        <v>6</v>
      </c>
      <c r="I131" t="s">
        <v>5</v>
      </c>
      <c r="J131" s="14">
        <v>43497</v>
      </c>
      <c r="K131" s="2">
        <v>2958465</v>
      </c>
      <c r="L131" s="5">
        <v>0.89</v>
      </c>
      <c r="M131" s="15">
        <v>0.89</v>
      </c>
      <c r="N131" s="5">
        <v>0.89</v>
      </c>
      <c r="O131" t="s">
        <v>11</v>
      </c>
      <c r="P131" s="4">
        <v>1</v>
      </c>
      <c r="Q131" t="s">
        <v>6</v>
      </c>
      <c r="R131" t="s">
        <v>618</v>
      </c>
      <c r="S131" s="2">
        <v>43455</v>
      </c>
      <c r="T131" s="5">
        <v>0</v>
      </c>
      <c r="U131" s="3">
        <v>1</v>
      </c>
      <c r="V131" s="3">
        <v>1</v>
      </c>
      <c r="W131" s="4">
        <v>20</v>
      </c>
      <c r="X131" t="s">
        <v>5</v>
      </c>
    </row>
    <row r="132" spans="1:24" x14ac:dyDescent="0.25">
      <c r="A132" t="s">
        <v>513</v>
      </c>
      <c r="B132" t="s">
        <v>315</v>
      </c>
      <c r="C132" t="s">
        <v>514</v>
      </c>
      <c r="D132" s="13" t="s">
        <v>619</v>
      </c>
      <c r="E132" t="s">
        <v>620</v>
      </c>
      <c r="F132" t="s">
        <v>359</v>
      </c>
      <c r="G132" t="s">
        <v>360</v>
      </c>
      <c r="H132" t="s">
        <v>6</v>
      </c>
      <c r="I132" t="s">
        <v>5</v>
      </c>
      <c r="J132" s="14">
        <v>43497</v>
      </c>
      <c r="K132" s="2">
        <v>2958465</v>
      </c>
      <c r="L132" s="5">
        <v>0.89</v>
      </c>
      <c r="M132" s="15">
        <v>0.89</v>
      </c>
      <c r="N132" s="5">
        <v>0.89</v>
      </c>
      <c r="O132" t="s">
        <v>11</v>
      </c>
      <c r="P132" s="4">
        <v>1</v>
      </c>
      <c r="Q132" t="s">
        <v>6</v>
      </c>
      <c r="R132" t="s">
        <v>621</v>
      </c>
      <c r="S132" s="2">
        <v>42808</v>
      </c>
      <c r="T132" s="5">
        <v>0</v>
      </c>
      <c r="U132" s="3">
        <v>1</v>
      </c>
      <c r="V132" s="3">
        <v>1</v>
      </c>
      <c r="W132" s="4">
        <v>20</v>
      </c>
      <c r="X132" t="s">
        <v>5</v>
      </c>
    </row>
    <row r="133" spans="1:24" x14ac:dyDescent="0.25">
      <c r="A133" t="s">
        <v>513</v>
      </c>
      <c r="B133" t="s">
        <v>315</v>
      </c>
      <c r="C133" t="s">
        <v>514</v>
      </c>
      <c r="D133" s="13" t="s">
        <v>622</v>
      </c>
      <c r="E133" t="s">
        <v>623</v>
      </c>
      <c r="F133" t="s">
        <v>359</v>
      </c>
      <c r="G133" t="s">
        <v>360</v>
      </c>
      <c r="H133" t="s">
        <v>6</v>
      </c>
      <c r="I133" t="s">
        <v>5</v>
      </c>
      <c r="J133" s="14">
        <v>43497</v>
      </c>
      <c r="K133" s="2">
        <v>2958465</v>
      </c>
      <c r="L133" s="5">
        <v>0.98</v>
      </c>
      <c r="M133" s="15">
        <v>0.98</v>
      </c>
      <c r="N133" s="5">
        <v>0.98</v>
      </c>
      <c r="O133" t="s">
        <v>11</v>
      </c>
      <c r="P133" s="4">
        <v>1</v>
      </c>
      <c r="Q133" t="s">
        <v>6</v>
      </c>
      <c r="R133" t="s">
        <v>624</v>
      </c>
      <c r="S133" s="2">
        <v>42811</v>
      </c>
      <c r="T133" s="5">
        <v>0</v>
      </c>
      <c r="U133" s="3">
        <v>1</v>
      </c>
      <c r="V133" s="3">
        <v>1</v>
      </c>
      <c r="W133" s="4">
        <v>20</v>
      </c>
      <c r="X133" t="s">
        <v>5</v>
      </c>
    </row>
    <row r="134" spans="1:24" x14ac:dyDescent="0.25">
      <c r="A134" t="s">
        <v>413</v>
      </c>
      <c r="B134" t="s">
        <v>315</v>
      </c>
      <c r="C134" t="s">
        <v>414</v>
      </c>
      <c r="D134" s="13" t="s">
        <v>625</v>
      </c>
      <c r="E134" t="s">
        <v>626</v>
      </c>
      <c r="F134" t="s">
        <v>336</v>
      </c>
      <c r="G134" t="s">
        <v>337</v>
      </c>
      <c r="H134" t="s">
        <v>6</v>
      </c>
      <c r="I134" t="s">
        <v>5</v>
      </c>
      <c r="J134" s="14">
        <v>45467</v>
      </c>
      <c r="K134" s="2">
        <v>2958465</v>
      </c>
      <c r="L134" s="5">
        <v>12.55</v>
      </c>
      <c r="M134" s="15">
        <v>1.26</v>
      </c>
      <c r="N134" s="5">
        <v>12.55</v>
      </c>
      <c r="O134" t="s">
        <v>11</v>
      </c>
      <c r="P134" s="4">
        <v>10</v>
      </c>
      <c r="Q134" t="s">
        <v>6</v>
      </c>
      <c r="R134" t="s">
        <v>627</v>
      </c>
      <c r="S134" s="2">
        <v>45363</v>
      </c>
      <c r="T134" s="5">
        <v>0</v>
      </c>
      <c r="U134" s="3">
        <v>0</v>
      </c>
      <c r="V134" s="3">
        <v>3</v>
      </c>
      <c r="W134" s="4">
        <v>20</v>
      </c>
      <c r="X134" t="s">
        <v>5</v>
      </c>
    </row>
    <row r="135" spans="1:24" x14ac:dyDescent="0.25">
      <c r="A135" t="s">
        <v>513</v>
      </c>
      <c r="B135" t="s">
        <v>315</v>
      </c>
      <c r="C135" t="s">
        <v>514</v>
      </c>
      <c r="D135" s="13" t="s">
        <v>628</v>
      </c>
      <c r="E135" t="s">
        <v>629</v>
      </c>
      <c r="F135" t="s">
        <v>366</v>
      </c>
      <c r="G135" t="s">
        <v>367</v>
      </c>
      <c r="H135" t="s">
        <v>6</v>
      </c>
      <c r="I135" t="s">
        <v>5</v>
      </c>
      <c r="J135" s="14">
        <v>43497</v>
      </c>
      <c r="K135" s="2">
        <v>2958465</v>
      </c>
      <c r="L135" s="5">
        <v>1.03</v>
      </c>
      <c r="M135" s="15">
        <v>1.03</v>
      </c>
      <c r="N135" s="5">
        <v>1.03</v>
      </c>
      <c r="O135" t="s">
        <v>11</v>
      </c>
      <c r="P135" s="4">
        <v>1</v>
      </c>
      <c r="Q135" t="s">
        <v>6</v>
      </c>
      <c r="R135" t="s">
        <v>630</v>
      </c>
      <c r="S135" s="2">
        <v>42929</v>
      </c>
      <c r="T135" s="5">
        <v>0</v>
      </c>
      <c r="U135" s="3">
        <v>1</v>
      </c>
      <c r="V135" s="3">
        <v>1</v>
      </c>
      <c r="W135" s="4">
        <v>20</v>
      </c>
      <c r="X135" t="s">
        <v>5</v>
      </c>
    </row>
    <row r="136" spans="1:24" x14ac:dyDescent="0.25">
      <c r="A136" t="s">
        <v>513</v>
      </c>
      <c r="B136" t="s">
        <v>315</v>
      </c>
      <c r="C136" t="s">
        <v>514</v>
      </c>
      <c r="D136" s="13" t="s">
        <v>631</v>
      </c>
      <c r="E136" t="s">
        <v>632</v>
      </c>
      <c r="F136" t="s">
        <v>366</v>
      </c>
      <c r="G136" t="s">
        <v>367</v>
      </c>
      <c r="H136" t="s">
        <v>6</v>
      </c>
      <c r="I136" t="s">
        <v>5</v>
      </c>
      <c r="J136" s="14">
        <v>43497</v>
      </c>
      <c r="K136" s="2">
        <v>2958465</v>
      </c>
      <c r="L136" s="5">
        <v>1.68</v>
      </c>
      <c r="M136" s="15">
        <v>1.68</v>
      </c>
      <c r="N136" s="5">
        <v>1.68</v>
      </c>
      <c r="O136" t="s">
        <v>11</v>
      </c>
      <c r="P136" s="4">
        <v>1</v>
      </c>
      <c r="Q136" t="s">
        <v>6</v>
      </c>
      <c r="R136" t="s">
        <v>633</v>
      </c>
      <c r="S136" s="2">
        <v>42831</v>
      </c>
      <c r="T136" s="5">
        <v>0</v>
      </c>
      <c r="U136" s="3">
        <v>1</v>
      </c>
      <c r="V136" s="3">
        <v>1</v>
      </c>
      <c r="W136" s="4">
        <v>5</v>
      </c>
      <c r="X136" t="s">
        <v>5</v>
      </c>
    </row>
    <row r="137" spans="1:24" x14ac:dyDescent="0.25">
      <c r="A137" t="s">
        <v>513</v>
      </c>
      <c r="B137" t="s">
        <v>315</v>
      </c>
      <c r="C137" t="s">
        <v>514</v>
      </c>
      <c r="D137" s="13" t="s">
        <v>634</v>
      </c>
      <c r="E137" t="s">
        <v>635</v>
      </c>
      <c r="F137" t="s">
        <v>366</v>
      </c>
      <c r="G137" t="s">
        <v>367</v>
      </c>
      <c r="H137" t="s">
        <v>6</v>
      </c>
      <c r="I137" t="s">
        <v>5</v>
      </c>
      <c r="J137" s="14">
        <v>43497</v>
      </c>
      <c r="K137" s="2">
        <v>2958465</v>
      </c>
      <c r="L137" s="5">
        <v>1.68</v>
      </c>
      <c r="M137" s="15">
        <v>1.68</v>
      </c>
      <c r="N137" s="5">
        <v>1.68</v>
      </c>
      <c r="O137" t="s">
        <v>11</v>
      </c>
      <c r="P137" s="4">
        <v>1</v>
      </c>
      <c r="Q137" t="s">
        <v>6</v>
      </c>
      <c r="R137" t="s">
        <v>636</v>
      </c>
      <c r="S137" s="2">
        <v>42851</v>
      </c>
      <c r="T137" s="5">
        <v>0</v>
      </c>
      <c r="U137" s="3">
        <v>1</v>
      </c>
      <c r="V137" s="3">
        <v>1</v>
      </c>
      <c r="W137" s="4">
        <v>5</v>
      </c>
      <c r="X137" t="s">
        <v>5</v>
      </c>
    </row>
    <row r="138" spans="1:24" x14ac:dyDescent="0.25">
      <c r="A138" t="s">
        <v>513</v>
      </c>
      <c r="B138" t="s">
        <v>315</v>
      </c>
      <c r="C138" t="s">
        <v>514</v>
      </c>
      <c r="D138" s="13" t="s">
        <v>637</v>
      </c>
      <c r="E138" t="s">
        <v>638</v>
      </c>
      <c r="F138" t="s">
        <v>395</v>
      </c>
      <c r="G138" t="s">
        <v>396</v>
      </c>
      <c r="H138" t="s">
        <v>6</v>
      </c>
      <c r="I138" t="s">
        <v>5</v>
      </c>
      <c r="J138" s="14">
        <v>43497</v>
      </c>
      <c r="K138" s="2">
        <v>2958465</v>
      </c>
      <c r="L138" s="5">
        <v>1.38</v>
      </c>
      <c r="M138" s="15">
        <v>1.38</v>
      </c>
      <c r="N138" s="5">
        <v>1.38</v>
      </c>
      <c r="O138" t="s">
        <v>11</v>
      </c>
      <c r="P138" s="4">
        <v>1</v>
      </c>
      <c r="Q138" t="s">
        <v>6</v>
      </c>
      <c r="R138" t="s">
        <v>639</v>
      </c>
      <c r="S138" s="2">
        <v>43367</v>
      </c>
      <c r="T138" s="5">
        <v>0</v>
      </c>
      <c r="U138" s="3">
        <v>1</v>
      </c>
      <c r="V138" s="3">
        <v>1</v>
      </c>
      <c r="W138" s="4">
        <v>20</v>
      </c>
      <c r="X138" t="s">
        <v>5</v>
      </c>
    </row>
    <row r="139" spans="1:24" x14ac:dyDescent="0.25">
      <c r="A139" t="s">
        <v>513</v>
      </c>
      <c r="B139" t="s">
        <v>315</v>
      </c>
      <c r="C139" t="s">
        <v>514</v>
      </c>
      <c r="D139" s="13" t="s">
        <v>640</v>
      </c>
      <c r="E139" t="s">
        <v>641</v>
      </c>
      <c r="F139" t="s">
        <v>336</v>
      </c>
      <c r="G139" t="s">
        <v>337</v>
      </c>
      <c r="H139" t="s">
        <v>6</v>
      </c>
      <c r="I139" t="s">
        <v>5</v>
      </c>
      <c r="J139" s="14">
        <v>43497</v>
      </c>
      <c r="K139" s="2">
        <v>2958465</v>
      </c>
      <c r="L139" s="5">
        <v>1.25</v>
      </c>
      <c r="M139" s="15">
        <v>1.25</v>
      </c>
      <c r="N139" s="5">
        <v>1.25</v>
      </c>
      <c r="O139" t="s">
        <v>11</v>
      </c>
      <c r="P139" s="4">
        <v>1</v>
      </c>
      <c r="Q139" t="s">
        <v>6</v>
      </c>
      <c r="R139" t="s">
        <v>642</v>
      </c>
      <c r="S139" s="2">
        <v>42913</v>
      </c>
      <c r="T139" s="5">
        <v>0</v>
      </c>
      <c r="U139" s="3">
        <v>1</v>
      </c>
      <c r="V139" s="3">
        <v>1</v>
      </c>
      <c r="W139" s="4">
        <v>5</v>
      </c>
      <c r="X139" t="s">
        <v>5</v>
      </c>
    </row>
    <row r="140" spans="1:24" x14ac:dyDescent="0.25">
      <c r="A140" t="s">
        <v>494</v>
      </c>
      <c r="B140" t="s">
        <v>315</v>
      </c>
      <c r="C140" t="s">
        <v>495</v>
      </c>
      <c r="D140" s="13" t="s">
        <v>72</v>
      </c>
      <c r="E140" t="s">
        <v>73</v>
      </c>
      <c r="F140" t="s">
        <v>366</v>
      </c>
      <c r="G140" t="s">
        <v>367</v>
      </c>
      <c r="H140" t="s">
        <v>6</v>
      </c>
      <c r="I140" t="s">
        <v>5</v>
      </c>
      <c r="J140" s="14">
        <v>45505</v>
      </c>
      <c r="K140" s="2">
        <v>2958465</v>
      </c>
      <c r="L140" s="5">
        <v>5.95</v>
      </c>
      <c r="M140" s="15">
        <v>5.95</v>
      </c>
      <c r="N140" s="5">
        <v>5.95</v>
      </c>
      <c r="O140" t="s">
        <v>11</v>
      </c>
      <c r="P140" s="4">
        <v>1</v>
      </c>
      <c r="Q140" t="s">
        <v>6</v>
      </c>
      <c r="R140" t="s">
        <v>643</v>
      </c>
      <c r="S140" s="2">
        <v>45532</v>
      </c>
      <c r="T140" s="5">
        <v>0</v>
      </c>
      <c r="U140" s="3">
        <v>1</v>
      </c>
      <c r="V140" s="3">
        <v>1</v>
      </c>
      <c r="W140" s="4">
        <v>10</v>
      </c>
      <c r="X140" t="s">
        <v>5</v>
      </c>
    </row>
    <row r="141" spans="1:24" x14ac:dyDescent="0.25">
      <c r="A141" t="s">
        <v>513</v>
      </c>
      <c r="B141" t="s">
        <v>315</v>
      </c>
      <c r="C141" t="s">
        <v>514</v>
      </c>
      <c r="D141" s="13" t="s">
        <v>644</v>
      </c>
      <c r="E141" t="s">
        <v>645</v>
      </c>
      <c r="F141" t="s">
        <v>319</v>
      </c>
      <c r="G141" t="s">
        <v>320</v>
      </c>
      <c r="H141" t="s">
        <v>6</v>
      </c>
      <c r="I141" t="s">
        <v>5</v>
      </c>
      <c r="J141" s="14">
        <v>43497</v>
      </c>
      <c r="K141" s="2">
        <v>2958465</v>
      </c>
      <c r="L141" s="5">
        <v>1.38</v>
      </c>
      <c r="M141" s="15">
        <v>1.38</v>
      </c>
      <c r="N141" s="5">
        <v>1.38</v>
      </c>
      <c r="O141" t="s">
        <v>11</v>
      </c>
      <c r="P141" s="4">
        <v>1</v>
      </c>
      <c r="Q141" t="s">
        <v>6</v>
      </c>
      <c r="R141" t="s">
        <v>5</v>
      </c>
      <c r="S141" s="2"/>
      <c r="T141" s="5">
        <v>0</v>
      </c>
      <c r="U141" s="3">
        <v>1</v>
      </c>
      <c r="V141" s="3">
        <v>1</v>
      </c>
      <c r="W141" s="4">
        <v>15</v>
      </c>
      <c r="X141" t="s">
        <v>5</v>
      </c>
    </row>
    <row r="142" spans="1:24" x14ac:dyDescent="0.25">
      <c r="A142" t="s">
        <v>513</v>
      </c>
      <c r="B142" t="s">
        <v>315</v>
      </c>
      <c r="C142" t="s">
        <v>514</v>
      </c>
      <c r="D142" s="13" t="s">
        <v>646</v>
      </c>
      <c r="E142" t="s">
        <v>647</v>
      </c>
      <c r="F142" t="s">
        <v>319</v>
      </c>
      <c r="G142" t="s">
        <v>320</v>
      </c>
      <c r="H142" t="s">
        <v>6</v>
      </c>
      <c r="I142" t="s">
        <v>5</v>
      </c>
      <c r="J142" s="14">
        <v>43497</v>
      </c>
      <c r="K142" s="2">
        <v>2958465</v>
      </c>
      <c r="L142" s="5">
        <v>1.53</v>
      </c>
      <c r="M142" s="15">
        <v>1.53</v>
      </c>
      <c r="N142" s="5">
        <v>1.53</v>
      </c>
      <c r="O142" t="s">
        <v>11</v>
      </c>
      <c r="P142" s="4">
        <v>1</v>
      </c>
      <c r="Q142" t="s">
        <v>6</v>
      </c>
      <c r="R142" t="s">
        <v>5</v>
      </c>
      <c r="S142" s="2"/>
      <c r="T142" s="5">
        <v>0</v>
      </c>
      <c r="U142" s="3">
        <v>1</v>
      </c>
      <c r="V142" s="3">
        <v>1</v>
      </c>
      <c r="W142" s="4">
        <v>30</v>
      </c>
      <c r="X142" t="s">
        <v>5</v>
      </c>
    </row>
    <row r="143" spans="1:24" x14ac:dyDescent="0.25">
      <c r="A143" t="s">
        <v>513</v>
      </c>
      <c r="B143" t="s">
        <v>315</v>
      </c>
      <c r="C143" t="s">
        <v>514</v>
      </c>
      <c r="D143" s="13" t="s">
        <v>648</v>
      </c>
      <c r="E143" t="s">
        <v>649</v>
      </c>
      <c r="F143" t="s">
        <v>350</v>
      </c>
      <c r="G143" t="s">
        <v>351</v>
      </c>
      <c r="H143" t="s">
        <v>6</v>
      </c>
      <c r="I143" t="s">
        <v>5</v>
      </c>
      <c r="J143" s="14">
        <v>43497</v>
      </c>
      <c r="K143" s="2">
        <v>2958465</v>
      </c>
      <c r="L143" s="5">
        <v>1.1100000000000001</v>
      </c>
      <c r="M143" s="15">
        <v>1.1100000000000001</v>
      </c>
      <c r="N143" s="5">
        <v>1.1100000000000001</v>
      </c>
      <c r="O143" t="s">
        <v>11</v>
      </c>
      <c r="P143" s="4">
        <v>1</v>
      </c>
      <c r="Q143" t="s">
        <v>6</v>
      </c>
      <c r="R143" t="s">
        <v>5</v>
      </c>
      <c r="S143" s="2"/>
      <c r="T143" s="5">
        <v>0</v>
      </c>
      <c r="U143" s="3">
        <v>1</v>
      </c>
      <c r="V143" s="3">
        <v>1</v>
      </c>
      <c r="W143" s="4">
        <v>20</v>
      </c>
      <c r="X143" t="s">
        <v>5</v>
      </c>
    </row>
    <row r="144" spans="1:24" x14ac:dyDescent="0.25">
      <c r="A144" t="s">
        <v>513</v>
      </c>
      <c r="B144" t="s">
        <v>315</v>
      </c>
      <c r="C144" t="s">
        <v>514</v>
      </c>
      <c r="D144" s="13" t="s">
        <v>650</v>
      </c>
      <c r="E144" t="s">
        <v>651</v>
      </c>
      <c r="F144" t="s">
        <v>359</v>
      </c>
      <c r="G144" t="s">
        <v>360</v>
      </c>
      <c r="H144" t="s">
        <v>6</v>
      </c>
      <c r="I144" t="s">
        <v>5</v>
      </c>
      <c r="J144" s="14">
        <v>43497</v>
      </c>
      <c r="K144" s="2">
        <v>2958465</v>
      </c>
      <c r="L144" s="5">
        <v>0.88</v>
      </c>
      <c r="M144" s="15">
        <v>0.88</v>
      </c>
      <c r="N144" s="5">
        <v>0.88</v>
      </c>
      <c r="O144" t="s">
        <v>11</v>
      </c>
      <c r="P144" s="4">
        <v>1</v>
      </c>
      <c r="Q144" t="s">
        <v>6</v>
      </c>
      <c r="R144" t="s">
        <v>652</v>
      </c>
      <c r="S144" s="2">
        <v>43017</v>
      </c>
      <c r="T144" s="5">
        <v>0</v>
      </c>
      <c r="U144" s="3">
        <v>1</v>
      </c>
      <c r="V144" s="3">
        <v>1</v>
      </c>
      <c r="W144" s="4">
        <v>20</v>
      </c>
      <c r="X144" t="s">
        <v>5</v>
      </c>
    </row>
    <row r="145" spans="1:24" x14ac:dyDescent="0.25">
      <c r="A145" t="s">
        <v>513</v>
      </c>
      <c r="B145" t="s">
        <v>315</v>
      </c>
      <c r="C145" t="s">
        <v>514</v>
      </c>
      <c r="D145" s="13" t="s">
        <v>653</v>
      </c>
      <c r="E145" t="s">
        <v>654</v>
      </c>
      <c r="F145" t="s">
        <v>319</v>
      </c>
      <c r="G145" t="s">
        <v>320</v>
      </c>
      <c r="H145" t="s">
        <v>6</v>
      </c>
      <c r="I145" t="s">
        <v>5</v>
      </c>
      <c r="J145" s="14">
        <v>44774</v>
      </c>
      <c r="K145" s="2">
        <v>2958465</v>
      </c>
      <c r="L145" s="5">
        <v>2.5499999999999998</v>
      </c>
      <c r="M145" s="15">
        <v>2.5499999999999998</v>
      </c>
      <c r="N145" s="5">
        <v>2.5499999999999998</v>
      </c>
      <c r="O145" t="s">
        <v>11</v>
      </c>
      <c r="P145" s="4">
        <v>1</v>
      </c>
      <c r="Q145" t="s">
        <v>6</v>
      </c>
      <c r="R145" t="s">
        <v>655</v>
      </c>
      <c r="S145" s="2">
        <v>44902</v>
      </c>
      <c r="T145" s="5">
        <v>0</v>
      </c>
      <c r="U145" s="3">
        <v>0</v>
      </c>
      <c r="V145" s="3">
        <v>799.68</v>
      </c>
      <c r="W145" s="4">
        <v>15</v>
      </c>
      <c r="X145" t="s">
        <v>5</v>
      </c>
    </row>
    <row r="146" spans="1:24" x14ac:dyDescent="0.25">
      <c r="A146" t="s">
        <v>494</v>
      </c>
      <c r="B146" t="s">
        <v>315</v>
      </c>
      <c r="C146" t="s">
        <v>495</v>
      </c>
      <c r="D146" s="13" t="s">
        <v>656</v>
      </c>
      <c r="E146" t="s">
        <v>657</v>
      </c>
      <c r="F146" t="s">
        <v>359</v>
      </c>
      <c r="G146" t="s">
        <v>360</v>
      </c>
      <c r="H146" t="s">
        <v>6</v>
      </c>
      <c r="I146" t="s">
        <v>5</v>
      </c>
      <c r="J146" s="14">
        <v>43040</v>
      </c>
      <c r="K146" s="2">
        <v>2958465</v>
      </c>
      <c r="L146" s="5">
        <v>3.85</v>
      </c>
      <c r="M146" s="15">
        <v>3.85</v>
      </c>
      <c r="N146" s="5">
        <v>3.85</v>
      </c>
      <c r="O146" t="s">
        <v>11</v>
      </c>
      <c r="P146" s="4">
        <v>1</v>
      </c>
      <c r="Q146" t="s">
        <v>6</v>
      </c>
      <c r="R146" t="s">
        <v>5</v>
      </c>
      <c r="S146" s="2"/>
      <c r="T146" s="5">
        <v>0</v>
      </c>
      <c r="U146" s="3">
        <v>1</v>
      </c>
      <c r="V146" s="3">
        <v>1</v>
      </c>
      <c r="W146" s="4">
        <v>15</v>
      </c>
      <c r="X146" t="s">
        <v>5</v>
      </c>
    </row>
    <row r="147" spans="1:24" x14ac:dyDescent="0.25">
      <c r="A147" t="s">
        <v>494</v>
      </c>
      <c r="B147" t="s">
        <v>315</v>
      </c>
      <c r="C147" t="s">
        <v>495</v>
      </c>
      <c r="D147" s="13" t="s">
        <v>658</v>
      </c>
      <c r="E147" t="s">
        <v>659</v>
      </c>
      <c r="F147" t="s">
        <v>366</v>
      </c>
      <c r="G147" t="s">
        <v>367</v>
      </c>
      <c r="H147" t="s">
        <v>6</v>
      </c>
      <c r="I147" t="s">
        <v>5</v>
      </c>
      <c r="J147" s="14">
        <v>45323</v>
      </c>
      <c r="K147" s="2">
        <v>2958465</v>
      </c>
      <c r="L147" s="5">
        <v>6.45</v>
      </c>
      <c r="M147" s="15">
        <v>6.45</v>
      </c>
      <c r="N147" s="5">
        <v>6.45</v>
      </c>
      <c r="O147" t="s">
        <v>11</v>
      </c>
      <c r="P147" s="4">
        <v>1</v>
      </c>
      <c r="Q147" t="s">
        <v>6</v>
      </c>
      <c r="R147" t="s">
        <v>5</v>
      </c>
      <c r="S147" s="2"/>
      <c r="T147" s="5">
        <v>0</v>
      </c>
      <c r="U147" s="3">
        <v>1</v>
      </c>
      <c r="V147" s="3">
        <v>1</v>
      </c>
      <c r="W147" s="4">
        <v>15</v>
      </c>
      <c r="X147" t="s">
        <v>5</v>
      </c>
    </row>
    <row r="148" spans="1:24" x14ac:dyDescent="0.25">
      <c r="A148" t="s">
        <v>513</v>
      </c>
      <c r="B148" t="s">
        <v>315</v>
      </c>
      <c r="C148" t="s">
        <v>514</v>
      </c>
      <c r="D148" s="13" t="s">
        <v>660</v>
      </c>
      <c r="E148" t="s">
        <v>661</v>
      </c>
      <c r="F148" t="s">
        <v>395</v>
      </c>
      <c r="G148" t="s">
        <v>396</v>
      </c>
      <c r="H148" t="s">
        <v>6</v>
      </c>
      <c r="I148" t="s">
        <v>5</v>
      </c>
      <c r="J148" s="14">
        <v>43497</v>
      </c>
      <c r="K148" s="2">
        <v>2958465</v>
      </c>
      <c r="L148" s="5">
        <v>1.38</v>
      </c>
      <c r="M148" s="15">
        <v>1.38</v>
      </c>
      <c r="N148" s="5">
        <v>1.38</v>
      </c>
      <c r="O148" t="s">
        <v>11</v>
      </c>
      <c r="P148" s="4">
        <v>1</v>
      </c>
      <c r="Q148" t="s">
        <v>6</v>
      </c>
      <c r="R148" t="s">
        <v>662</v>
      </c>
      <c r="S148" s="2">
        <v>43369</v>
      </c>
      <c r="T148" s="5">
        <v>0</v>
      </c>
      <c r="U148" s="3">
        <v>1</v>
      </c>
      <c r="V148" s="3">
        <v>1</v>
      </c>
      <c r="W148" s="4">
        <v>20</v>
      </c>
      <c r="X148" t="s">
        <v>5</v>
      </c>
    </row>
    <row r="149" spans="1:24" x14ac:dyDescent="0.25">
      <c r="A149" t="s">
        <v>513</v>
      </c>
      <c r="B149" t="s">
        <v>315</v>
      </c>
      <c r="C149" t="s">
        <v>514</v>
      </c>
      <c r="D149" s="13" t="s">
        <v>43</v>
      </c>
      <c r="E149" t="s">
        <v>44</v>
      </c>
      <c r="F149" t="s">
        <v>319</v>
      </c>
      <c r="G149" t="s">
        <v>320</v>
      </c>
      <c r="H149" t="s">
        <v>6</v>
      </c>
      <c r="I149" t="s">
        <v>5</v>
      </c>
      <c r="J149" s="14">
        <v>45475</v>
      </c>
      <c r="K149" s="2">
        <v>2958465</v>
      </c>
      <c r="L149" s="5">
        <v>2.35</v>
      </c>
      <c r="M149" s="15">
        <v>2.35</v>
      </c>
      <c r="N149" s="5">
        <v>2.35</v>
      </c>
      <c r="O149" t="s">
        <v>11</v>
      </c>
      <c r="P149" s="4">
        <v>1</v>
      </c>
      <c r="Q149" t="s">
        <v>6</v>
      </c>
      <c r="R149" t="s">
        <v>663</v>
      </c>
      <c r="S149" s="2">
        <v>45474</v>
      </c>
      <c r="T149" s="5">
        <v>0</v>
      </c>
      <c r="U149" s="3">
        <v>1</v>
      </c>
      <c r="V149" s="3">
        <v>1</v>
      </c>
      <c r="W149" s="4">
        <v>10</v>
      </c>
      <c r="X149" t="s">
        <v>5</v>
      </c>
    </row>
    <row r="150" spans="1:24" x14ac:dyDescent="0.25">
      <c r="A150" t="s">
        <v>513</v>
      </c>
      <c r="B150" t="s">
        <v>315</v>
      </c>
      <c r="C150" t="s">
        <v>514</v>
      </c>
      <c r="D150" s="13" t="s">
        <v>664</v>
      </c>
      <c r="E150" t="s">
        <v>665</v>
      </c>
      <c r="F150" t="s">
        <v>359</v>
      </c>
      <c r="G150" t="s">
        <v>360</v>
      </c>
      <c r="H150" t="s">
        <v>6</v>
      </c>
      <c r="I150" t="s">
        <v>5</v>
      </c>
      <c r="J150" s="14">
        <v>43497</v>
      </c>
      <c r="K150" s="2">
        <v>2958465</v>
      </c>
      <c r="L150" s="5">
        <v>1.38</v>
      </c>
      <c r="M150" s="15">
        <v>1.38</v>
      </c>
      <c r="N150" s="5">
        <v>1.38</v>
      </c>
      <c r="O150" t="s">
        <v>11</v>
      </c>
      <c r="P150" s="4">
        <v>1</v>
      </c>
      <c r="Q150" t="s">
        <v>6</v>
      </c>
      <c r="R150" t="s">
        <v>5</v>
      </c>
      <c r="S150" s="2"/>
      <c r="T150" s="5">
        <v>0</v>
      </c>
      <c r="U150" s="3">
        <v>1</v>
      </c>
      <c r="V150" s="3">
        <v>1</v>
      </c>
      <c r="W150" s="4">
        <v>5</v>
      </c>
      <c r="X150" t="s">
        <v>5</v>
      </c>
    </row>
    <row r="151" spans="1:24" x14ac:dyDescent="0.25">
      <c r="A151" t="s">
        <v>513</v>
      </c>
      <c r="B151" t="s">
        <v>315</v>
      </c>
      <c r="C151" t="s">
        <v>514</v>
      </c>
      <c r="D151" s="13" t="s">
        <v>666</v>
      </c>
      <c r="E151" t="s">
        <v>667</v>
      </c>
      <c r="F151" t="s">
        <v>359</v>
      </c>
      <c r="G151" t="s">
        <v>360</v>
      </c>
      <c r="H151" t="s">
        <v>6</v>
      </c>
      <c r="I151" t="s">
        <v>5</v>
      </c>
      <c r="J151" s="14">
        <v>43497</v>
      </c>
      <c r="K151" s="2">
        <v>2958465</v>
      </c>
      <c r="L151" s="5">
        <v>0</v>
      </c>
      <c r="M151" s="15">
        <v>0</v>
      </c>
      <c r="N151" s="5">
        <v>0</v>
      </c>
      <c r="O151" t="s">
        <v>11</v>
      </c>
      <c r="P151" s="4">
        <v>1</v>
      </c>
      <c r="Q151" t="s">
        <v>6</v>
      </c>
      <c r="R151" t="s">
        <v>5</v>
      </c>
      <c r="S151" s="2"/>
      <c r="T151" s="5">
        <v>0</v>
      </c>
      <c r="U151" s="3">
        <v>1</v>
      </c>
      <c r="V151" s="3">
        <v>1</v>
      </c>
      <c r="W151" s="4">
        <v>10</v>
      </c>
      <c r="X151" t="s">
        <v>5</v>
      </c>
    </row>
    <row r="152" spans="1:24" x14ac:dyDescent="0.25">
      <c r="A152" t="s">
        <v>513</v>
      </c>
      <c r="B152" t="s">
        <v>315</v>
      </c>
      <c r="C152" t="s">
        <v>514</v>
      </c>
      <c r="D152" s="13" t="s">
        <v>668</v>
      </c>
      <c r="E152" t="s">
        <v>669</v>
      </c>
      <c r="F152" t="s">
        <v>359</v>
      </c>
      <c r="G152" t="s">
        <v>360</v>
      </c>
      <c r="H152" t="s">
        <v>6</v>
      </c>
      <c r="I152" t="s">
        <v>5</v>
      </c>
      <c r="J152" s="14">
        <v>43497</v>
      </c>
      <c r="K152" s="2">
        <v>2958465</v>
      </c>
      <c r="L152" s="5">
        <v>1.02</v>
      </c>
      <c r="M152" s="15">
        <v>1.02</v>
      </c>
      <c r="N152" s="5">
        <v>1.02</v>
      </c>
      <c r="O152" t="s">
        <v>11</v>
      </c>
      <c r="P152" s="4">
        <v>1</v>
      </c>
      <c r="Q152" t="s">
        <v>6</v>
      </c>
      <c r="R152" t="s">
        <v>5</v>
      </c>
      <c r="S152" s="2"/>
      <c r="T152" s="5">
        <v>0</v>
      </c>
      <c r="U152" s="3">
        <v>1</v>
      </c>
      <c r="V152" s="3">
        <v>1</v>
      </c>
      <c r="W152" s="4">
        <v>10</v>
      </c>
      <c r="X152" t="s">
        <v>5</v>
      </c>
    </row>
    <row r="153" spans="1:24" x14ac:dyDescent="0.25">
      <c r="A153" t="s">
        <v>413</v>
      </c>
      <c r="B153" t="s">
        <v>315</v>
      </c>
      <c r="C153" t="s">
        <v>414</v>
      </c>
      <c r="D153" s="13" t="s">
        <v>670</v>
      </c>
      <c r="E153" t="s">
        <v>671</v>
      </c>
      <c r="F153" t="s">
        <v>319</v>
      </c>
      <c r="G153" t="s">
        <v>320</v>
      </c>
      <c r="H153" t="s">
        <v>6</v>
      </c>
      <c r="I153" t="s">
        <v>5</v>
      </c>
      <c r="J153" s="14">
        <v>45467</v>
      </c>
      <c r="K153" s="2">
        <v>2958465</v>
      </c>
      <c r="L153" s="5">
        <v>1.29</v>
      </c>
      <c r="M153" s="15">
        <v>1.29</v>
      </c>
      <c r="N153" s="5">
        <v>1.29</v>
      </c>
      <c r="O153" t="s">
        <v>11</v>
      </c>
      <c r="P153" s="4">
        <v>1</v>
      </c>
      <c r="Q153" t="s">
        <v>6</v>
      </c>
      <c r="R153" t="s">
        <v>672</v>
      </c>
      <c r="S153" s="2">
        <v>43381</v>
      </c>
      <c r="T153" s="5">
        <v>0</v>
      </c>
      <c r="U153" s="3">
        <v>0</v>
      </c>
      <c r="V153" s="3">
        <v>156</v>
      </c>
      <c r="W153" s="4">
        <v>5</v>
      </c>
      <c r="X153" t="s">
        <v>5</v>
      </c>
    </row>
    <row r="154" spans="1:24" x14ac:dyDescent="0.25">
      <c r="A154" t="s">
        <v>513</v>
      </c>
      <c r="B154" t="s">
        <v>315</v>
      </c>
      <c r="C154" t="s">
        <v>514</v>
      </c>
      <c r="D154" s="13" t="s">
        <v>673</v>
      </c>
      <c r="E154" t="s">
        <v>674</v>
      </c>
      <c r="F154" t="s">
        <v>350</v>
      </c>
      <c r="G154" t="s">
        <v>351</v>
      </c>
      <c r="H154" t="s">
        <v>6</v>
      </c>
      <c r="I154" t="s">
        <v>5</v>
      </c>
      <c r="J154" s="14">
        <v>43497</v>
      </c>
      <c r="K154" s="2">
        <v>2958465</v>
      </c>
      <c r="L154" s="5">
        <v>1.1000000000000001</v>
      </c>
      <c r="M154" s="15">
        <v>1.1000000000000001</v>
      </c>
      <c r="N154" s="5">
        <v>1.1000000000000001</v>
      </c>
      <c r="O154" t="s">
        <v>11</v>
      </c>
      <c r="P154" s="4">
        <v>1</v>
      </c>
      <c r="Q154" t="s">
        <v>6</v>
      </c>
      <c r="R154" t="s">
        <v>5</v>
      </c>
      <c r="S154" s="2"/>
      <c r="T154" s="5">
        <v>0</v>
      </c>
      <c r="U154" s="3">
        <v>6</v>
      </c>
      <c r="V154" s="3">
        <v>6</v>
      </c>
      <c r="W154" s="4">
        <v>20</v>
      </c>
      <c r="X154" t="s">
        <v>5</v>
      </c>
    </row>
    <row r="155" spans="1:24" x14ac:dyDescent="0.25">
      <c r="A155" t="s">
        <v>494</v>
      </c>
      <c r="B155" t="s">
        <v>315</v>
      </c>
      <c r="C155" t="s">
        <v>495</v>
      </c>
      <c r="D155" s="13" t="s">
        <v>675</v>
      </c>
      <c r="E155" t="s">
        <v>676</v>
      </c>
      <c r="F155" t="s">
        <v>359</v>
      </c>
      <c r="G155" t="s">
        <v>360</v>
      </c>
      <c r="H155" t="s">
        <v>6</v>
      </c>
      <c r="I155" t="s">
        <v>5</v>
      </c>
      <c r="J155" s="14">
        <v>43405</v>
      </c>
      <c r="K155" s="2">
        <v>2958465</v>
      </c>
      <c r="L155" s="5">
        <v>3.3</v>
      </c>
      <c r="M155" s="15">
        <v>3.3</v>
      </c>
      <c r="N155" s="5">
        <v>3.3</v>
      </c>
      <c r="O155" t="s">
        <v>11</v>
      </c>
      <c r="P155" s="4">
        <v>1</v>
      </c>
      <c r="Q155" t="s">
        <v>6</v>
      </c>
      <c r="R155" t="s">
        <v>5</v>
      </c>
      <c r="S155" s="2"/>
      <c r="T155" s="5">
        <v>0</v>
      </c>
      <c r="U155" s="3">
        <v>1</v>
      </c>
      <c r="V155" s="3">
        <v>1</v>
      </c>
      <c r="W155" s="4">
        <v>15</v>
      </c>
      <c r="X155" t="s">
        <v>5</v>
      </c>
    </row>
    <row r="156" spans="1:24" x14ac:dyDescent="0.25">
      <c r="A156" t="s">
        <v>494</v>
      </c>
      <c r="B156" t="s">
        <v>315</v>
      </c>
      <c r="C156" t="s">
        <v>495</v>
      </c>
      <c r="D156" s="13" t="s">
        <v>677</v>
      </c>
      <c r="E156" t="s">
        <v>678</v>
      </c>
      <c r="F156" t="s">
        <v>359</v>
      </c>
      <c r="G156" t="s">
        <v>360</v>
      </c>
      <c r="H156" t="s">
        <v>6</v>
      </c>
      <c r="I156" t="s">
        <v>5</v>
      </c>
      <c r="J156" s="14">
        <v>43405</v>
      </c>
      <c r="K156" s="2">
        <v>2958465</v>
      </c>
      <c r="L156" s="5">
        <v>4.3</v>
      </c>
      <c r="M156" s="15">
        <v>4.3</v>
      </c>
      <c r="N156" s="5">
        <v>4.3</v>
      </c>
      <c r="O156" t="s">
        <v>11</v>
      </c>
      <c r="P156" s="4">
        <v>1</v>
      </c>
      <c r="Q156" t="s">
        <v>6</v>
      </c>
      <c r="R156" t="s">
        <v>5</v>
      </c>
      <c r="S156" s="2"/>
      <c r="T156" s="5">
        <v>0</v>
      </c>
      <c r="U156" s="3">
        <v>1</v>
      </c>
      <c r="V156" s="3">
        <v>1</v>
      </c>
      <c r="W156" s="4">
        <v>15</v>
      </c>
      <c r="X156" t="s">
        <v>5</v>
      </c>
    </row>
    <row r="157" spans="1:24" x14ac:dyDescent="0.25">
      <c r="A157" t="s">
        <v>494</v>
      </c>
      <c r="B157" t="s">
        <v>315</v>
      </c>
      <c r="C157" t="s">
        <v>495</v>
      </c>
      <c r="D157" s="13" t="s">
        <v>679</v>
      </c>
      <c r="E157" t="s">
        <v>680</v>
      </c>
      <c r="F157" t="s">
        <v>359</v>
      </c>
      <c r="G157" t="s">
        <v>360</v>
      </c>
      <c r="H157" t="s">
        <v>6</v>
      </c>
      <c r="I157" t="s">
        <v>5</v>
      </c>
      <c r="J157" s="14">
        <v>44470</v>
      </c>
      <c r="K157" s="2">
        <v>2958465</v>
      </c>
      <c r="L157" s="5">
        <v>4.7</v>
      </c>
      <c r="M157" s="15">
        <v>4.7</v>
      </c>
      <c r="N157" s="5">
        <v>4.7</v>
      </c>
      <c r="O157" t="s">
        <v>11</v>
      </c>
      <c r="P157" s="4">
        <v>1</v>
      </c>
      <c r="Q157" t="s">
        <v>6</v>
      </c>
      <c r="R157" t="s">
        <v>681</v>
      </c>
      <c r="S157" s="2">
        <v>44465</v>
      </c>
      <c r="T157" s="5">
        <v>0</v>
      </c>
      <c r="U157" s="3">
        <v>1</v>
      </c>
      <c r="V157" s="3">
        <v>1</v>
      </c>
      <c r="W157" s="4">
        <v>15</v>
      </c>
      <c r="X157" t="s">
        <v>5</v>
      </c>
    </row>
    <row r="158" spans="1:24" x14ac:dyDescent="0.25">
      <c r="A158" t="s">
        <v>513</v>
      </c>
      <c r="B158" t="s">
        <v>315</v>
      </c>
      <c r="C158" t="s">
        <v>514</v>
      </c>
      <c r="D158" s="13" t="s">
        <v>682</v>
      </c>
      <c r="E158" t="s">
        <v>683</v>
      </c>
      <c r="F158" t="s">
        <v>359</v>
      </c>
      <c r="G158" t="s">
        <v>360</v>
      </c>
      <c r="H158" t="s">
        <v>6</v>
      </c>
      <c r="I158" t="s">
        <v>5</v>
      </c>
      <c r="J158" s="14">
        <v>43497</v>
      </c>
      <c r="K158" s="2">
        <v>2958465</v>
      </c>
      <c r="L158" s="5">
        <v>1.38</v>
      </c>
      <c r="M158" s="15">
        <v>1.38</v>
      </c>
      <c r="N158" s="5">
        <v>1.38</v>
      </c>
      <c r="O158" t="s">
        <v>11</v>
      </c>
      <c r="P158" s="4">
        <v>1</v>
      </c>
      <c r="Q158" t="s">
        <v>6</v>
      </c>
      <c r="R158" t="s">
        <v>684</v>
      </c>
      <c r="S158" s="2">
        <v>43446</v>
      </c>
      <c r="T158" s="5">
        <v>0</v>
      </c>
      <c r="U158" s="3">
        <v>0</v>
      </c>
      <c r="V158" s="3">
        <v>83.52</v>
      </c>
      <c r="W158" s="4">
        <v>5</v>
      </c>
      <c r="X158" t="s">
        <v>5</v>
      </c>
    </row>
    <row r="159" spans="1:24" x14ac:dyDescent="0.25">
      <c r="A159" t="s">
        <v>513</v>
      </c>
      <c r="B159" t="s">
        <v>315</v>
      </c>
      <c r="C159" t="s">
        <v>514</v>
      </c>
      <c r="D159" s="13" t="s">
        <v>685</v>
      </c>
      <c r="E159" t="s">
        <v>686</v>
      </c>
      <c r="F159" t="s">
        <v>319</v>
      </c>
      <c r="G159" t="s">
        <v>320</v>
      </c>
      <c r="H159" t="s">
        <v>6</v>
      </c>
      <c r="I159" t="s">
        <v>5</v>
      </c>
      <c r="J159" s="14">
        <v>44531</v>
      </c>
      <c r="K159" s="2">
        <v>2958465</v>
      </c>
      <c r="L159" s="5">
        <v>2.2400000000000002</v>
      </c>
      <c r="M159" s="15">
        <v>2.2400000000000002</v>
      </c>
      <c r="N159" s="5">
        <v>2.2400000000000002</v>
      </c>
      <c r="O159" t="s">
        <v>11</v>
      </c>
      <c r="P159" s="4">
        <v>1</v>
      </c>
      <c r="Q159" t="s">
        <v>6</v>
      </c>
      <c r="R159" t="s">
        <v>687</v>
      </c>
      <c r="S159" s="2">
        <v>45210</v>
      </c>
      <c r="T159" s="5">
        <v>0</v>
      </c>
      <c r="U159" s="3">
        <v>1</v>
      </c>
      <c r="V159" s="3">
        <v>1</v>
      </c>
      <c r="W159" s="4">
        <v>10</v>
      </c>
      <c r="X159" t="s">
        <v>5</v>
      </c>
    </row>
    <row r="160" spans="1:24" x14ac:dyDescent="0.25">
      <c r="A160" t="s">
        <v>513</v>
      </c>
      <c r="B160" t="s">
        <v>315</v>
      </c>
      <c r="C160" t="s">
        <v>514</v>
      </c>
      <c r="D160" s="13" t="s">
        <v>688</v>
      </c>
      <c r="E160" t="s">
        <v>689</v>
      </c>
      <c r="F160" t="s">
        <v>359</v>
      </c>
      <c r="G160" t="s">
        <v>360</v>
      </c>
      <c r="H160" t="s">
        <v>6</v>
      </c>
      <c r="I160" t="s">
        <v>5</v>
      </c>
      <c r="J160" s="14">
        <v>43586</v>
      </c>
      <c r="K160" s="2">
        <v>2958465</v>
      </c>
      <c r="L160" s="5">
        <v>1.03</v>
      </c>
      <c r="M160" s="15">
        <v>1.03</v>
      </c>
      <c r="N160" s="5">
        <v>1.03</v>
      </c>
      <c r="O160" t="s">
        <v>11</v>
      </c>
      <c r="P160" s="4">
        <v>1</v>
      </c>
      <c r="Q160" t="s">
        <v>6</v>
      </c>
      <c r="R160" t="s">
        <v>5</v>
      </c>
      <c r="S160" s="2"/>
      <c r="T160" s="5">
        <v>0</v>
      </c>
      <c r="U160" s="3">
        <v>1</v>
      </c>
      <c r="V160" s="3">
        <v>1</v>
      </c>
      <c r="W160" s="4">
        <v>10</v>
      </c>
      <c r="X160" t="s">
        <v>5</v>
      </c>
    </row>
    <row r="161" spans="1:24" x14ac:dyDescent="0.25">
      <c r="A161" t="s">
        <v>513</v>
      </c>
      <c r="B161" t="s">
        <v>315</v>
      </c>
      <c r="C161" t="s">
        <v>514</v>
      </c>
      <c r="D161" s="13" t="s">
        <v>690</v>
      </c>
      <c r="E161" t="s">
        <v>691</v>
      </c>
      <c r="F161" t="s">
        <v>359</v>
      </c>
      <c r="G161" t="s">
        <v>360</v>
      </c>
      <c r="H161" t="s">
        <v>6</v>
      </c>
      <c r="I161" t="s">
        <v>5</v>
      </c>
      <c r="J161" s="14">
        <v>43586</v>
      </c>
      <c r="K161" s="2">
        <v>2958465</v>
      </c>
      <c r="L161" s="5">
        <v>1.03</v>
      </c>
      <c r="M161" s="15">
        <v>1.03</v>
      </c>
      <c r="N161" s="5">
        <v>1.03</v>
      </c>
      <c r="O161" t="s">
        <v>11</v>
      </c>
      <c r="P161" s="4">
        <v>1</v>
      </c>
      <c r="Q161" t="s">
        <v>6</v>
      </c>
      <c r="R161" t="s">
        <v>5</v>
      </c>
      <c r="S161" s="2"/>
      <c r="T161" s="5">
        <v>0</v>
      </c>
      <c r="U161" s="3">
        <v>1</v>
      </c>
      <c r="V161" s="3">
        <v>1</v>
      </c>
      <c r="W161" s="4">
        <v>10</v>
      </c>
      <c r="X161" t="s">
        <v>5</v>
      </c>
    </row>
    <row r="162" spans="1:24" x14ac:dyDescent="0.25">
      <c r="A162" t="s">
        <v>513</v>
      </c>
      <c r="B162" t="s">
        <v>315</v>
      </c>
      <c r="C162" t="s">
        <v>514</v>
      </c>
      <c r="D162" s="13" t="s">
        <v>692</v>
      </c>
      <c r="E162" t="s">
        <v>693</v>
      </c>
      <c r="F162" t="s">
        <v>359</v>
      </c>
      <c r="G162" t="s">
        <v>360</v>
      </c>
      <c r="H162" t="s">
        <v>6</v>
      </c>
      <c r="I162" t="s">
        <v>5</v>
      </c>
      <c r="J162" s="14">
        <v>43739</v>
      </c>
      <c r="K162" s="2">
        <v>2958465</v>
      </c>
      <c r="L162" s="5">
        <v>1.1399999999999999</v>
      </c>
      <c r="M162" s="15">
        <v>1.1399999999999999</v>
      </c>
      <c r="N162" s="5">
        <v>1.1399999999999999</v>
      </c>
      <c r="O162" t="s">
        <v>11</v>
      </c>
      <c r="P162" s="4">
        <v>1</v>
      </c>
      <c r="Q162" t="s">
        <v>6</v>
      </c>
      <c r="R162" t="s">
        <v>694</v>
      </c>
      <c r="S162" s="2">
        <v>43740</v>
      </c>
      <c r="T162" s="5">
        <v>0</v>
      </c>
      <c r="U162" s="3">
        <v>1000</v>
      </c>
      <c r="V162" s="3">
        <v>1000</v>
      </c>
      <c r="W162" s="4">
        <v>5</v>
      </c>
      <c r="X162" t="s">
        <v>5</v>
      </c>
    </row>
    <row r="163" spans="1:24" x14ac:dyDescent="0.25">
      <c r="A163" t="s">
        <v>413</v>
      </c>
      <c r="B163" t="s">
        <v>315</v>
      </c>
      <c r="C163" t="s">
        <v>414</v>
      </c>
      <c r="D163" s="13" t="s">
        <v>695</v>
      </c>
      <c r="E163" t="s">
        <v>696</v>
      </c>
      <c r="F163" t="s">
        <v>329</v>
      </c>
      <c r="G163" t="s">
        <v>330</v>
      </c>
      <c r="H163" t="s">
        <v>6</v>
      </c>
      <c r="I163" t="s">
        <v>5</v>
      </c>
      <c r="J163" s="14">
        <v>45467</v>
      </c>
      <c r="K163" s="2">
        <v>2958465</v>
      </c>
      <c r="L163" s="5">
        <v>1.24</v>
      </c>
      <c r="M163" s="15">
        <v>1.24</v>
      </c>
      <c r="N163" s="5">
        <v>1.24</v>
      </c>
      <c r="O163" t="s">
        <v>11</v>
      </c>
      <c r="P163" s="4">
        <v>1</v>
      </c>
      <c r="Q163" t="s">
        <v>6</v>
      </c>
      <c r="R163" t="s">
        <v>5</v>
      </c>
      <c r="S163" s="2"/>
      <c r="T163" s="5">
        <v>0</v>
      </c>
      <c r="U163" s="3">
        <v>1000</v>
      </c>
      <c r="V163" s="3">
        <v>1000</v>
      </c>
      <c r="W163" s="4">
        <v>30</v>
      </c>
      <c r="X163" t="s">
        <v>5</v>
      </c>
    </row>
    <row r="164" spans="1:24" x14ac:dyDescent="0.25">
      <c r="A164" t="s">
        <v>413</v>
      </c>
      <c r="B164" t="s">
        <v>315</v>
      </c>
      <c r="C164" t="s">
        <v>414</v>
      </c>
      <c r="D164" s="13" t="s">
        <v>157</v>
      </c>
      <c r="E164" t="s">
        <v>158</v>
      </c>
      <c r="F164" t="s">
        <v>697</v>
      </c>
      <c r="G164" t="s">
        <v>698</v>
      </c>
      <c r="H164" t="s">
        <v>6</v>
      </c>
      <c r="I164" t="s">
        <v>5</v>
      </c>
      <c r="J164" s="14">
        <v>45467</v>
      </c>
      <c r="K164" s="2">
        <v>2958465</v>
      </c>
      <c r="L164" s="5">
        <v>1.21</v>
      </c>
      <c r="M164" s="15">
        <v>1.21</v>
      </c>
      <c r="N164" s="5">
        <v>1.21</v>
      </c>
      <c r="O164" t="s">
        <v>11</v>
      </c>
      <c r="P164" s="4">
        <v>1</v>
      </c>
      <c r="Q164" t="s">
        <v>6</v>
      </c>
      <c r="R164" t="s">
        <v>561</v>
      </c>
      <c r="S164" s="2">
        <v>45379</v>
      </c>
      <c r="T164" s="5">
        <v>0</v>
      </c>
      <c r="U164" s="3">
        <v>200</v>
      </c>
      <c r="V164" s="3">
        <v>200</v>
      </c>
      <c r="W164" s="4">
        <v>10</v>
      </c>
      <c r="X164" t="s">
        <v>5</v>
      </c>
    </row>
    <row r="165" spans="1:24" x14ac:dyDescent="0.25">
      <c r="A165" t="s">
        <v>513</v>
      </c>
      <c r="B165" t="s">
        <v>315</v>
      </c>
      <c r="C165" t="s">
        <v>514</v>
      </c>
      <c r="D165" s="13" t="s">
        <v>699</v>
      </c>
      <c r="E165" t="s">
        <v>700</v>
      </c>
      <c r="F165" t="s">
        <v>359</v>
      </c>
      <c r="G165" t="s">
        <v>360</v>
      </c>
      <c r="H165" t="s">
        <v>7</v>
      </c>
      <c r="I165" t="s">
        <v>5</v>
      </c>
      <c r="J165" s="14">
        <v>43739</v>
      </c>
      <c r="K165" s="2">
        <v>2958465</v>
      </c>
      <c r="L165" s="5">
        <v>1.18</v>
      </c>
      <c r="M165" s="15">
        <v>1.18</v>
      </c>
      <c r="N165" s="5">
        <v>1.18</v>
      </c>
      <c r="O165" t="s">
        <v>11</v>
      </c>
      <c r="P165" s="4">
        <v>1</v>
      </c>
      <c r="Q165" t="s">
        <v>6</v>
      </c>
      <c r="R165" t="s">
        <v>701</v>
      </c>
      <c r="S165" s="2">
        <v>43759</v>
      </c>
      <c r="T165" s="5">
        <v>0</v>
      </c>
      <c r="U165" s="3">
        <v>6</v>
      </c>
      <c r="V165" s="3">
        <v>6</v>
      </c>
      <c r="W165" s="4">
        <v>10</v>
      </c>
      <c r="X165" t="s">
        <v>5</v>
      </c>
    </row>
    <row r="166" spans="1:24" x14ac:dyDescent="0.25">
      <c r="A166" t="s">
        <v>702</v>
      </c>
      <c r="B166" t="s">
        <v>315</v>
      </c>
      <c r="C166" t="s">
        <v>703</v>
      </c>
      <c r="D166" s="13" t="s">
        <v>704</v>
      </c>
      <c r="E166" t="s">
        <v>705</v>
      </c>
      <c r="F166" t="s">
        <v>359</v>
      </c>
      <c r="G166" t="s">
        <v>360</v>
      </c>
      <c r="H166" t="s">
        <v>6</v>
      </c>
      <c r="I166" t="s">
        <v>5</v>
      </c>
      <c r="J166" s="14">
        <v>45261</v>
      </c>
      <c r="K166" s="2">
        <v>2958465</v>
      </c>
      <c r="L166" s="5">
        <v>8.8000000000000007</v>
      </c>
      <c r="M166" s="15">
        <v>8.8000000000000007</v>
      </c>
      <c r="N166" s="5">
        <v>8.8000000000000007</v>
      </c>
      <c r="O166" t="s">
        <v>11</v>
      </c>
      <c r="P166" s="4">
        <v>1</v>
      </c>
      <c r="Q166" t="s">
        <v>6</v>
      </c>
      <c r="R166" t="s">
        <v>5</v>
      </c>
      <c r="S166" s="2"/>
      <c r="T166" s="5">
        <v>0</v>
      </c>
      <c r="U166" s="3">
        <v>21.372</v>
      </c>
      <c r="V166" s="3">
        <v>21.372</v>
      </c>
      <c r="W166" s="4">
        <v>30</v>
      </c>
      <c r="X166" t="s">
        <v>5</v>
      </c>
    </row>
    <row r="167" spans="1:24" x14ac:dyDescent="0.25">
      <c r="A167" t="s">
        <v>702</v>
      </c>
      <c r="B167" t="s">
        <v>315</v>
      </c>
      <c r="C167" t="s">
        <v>703</v>
      </c>
      <c r="D167" s="13" t="s">
        <v>21</v>
      </c>
      <c r="E167" t="s">
        <v>22</v>
      </c>
      <c r="F167" t="s">
        <v>359</v>
      </c>
      <c r="G167" t="s">
        <v>360</v>
      </c>
      <c r="H167" t="s">
        <v>6</v>
      </c>
      <c r="I167" t="s">
        <v>5</v>
      </c>
      <c r="J167" s="14">
        <v>45170</v>
      </c>
      <c r="K167" s="2">
        <v>2958465</v>
      </c>
      <c r="L167" s="5">
        <v>8.8000000000000007</v>
      </c>
      <c r="M167" s="15">
        <v>8.8000000000000007</v>
      </c>
      <c r="N167" s="5">
        <v>8.8000000000000007</v>
      </c>
      <c r="O167" t="s">
        <v>11</v>
      </c>
      <c r="P167" s="4">
        <v>1</v>
      </c>
      <c r="Q167" t="s">
        <v>6</v>
      </c>
      <c r="R167" t="s">
        <v>706</v>
      </c>
      <c r="S167" s="2">
        <v>45389</v>
      </c>
      <c r="T167" s="5">
        <v>0</v>
      </c>
      <c r="U167" s="3">
        <v>1</v>
      </c>
      <c r="V167" s="3">
        <v>1</v>
      </c>
      <c r="W167" s="4">
        <v>15</v>
      </c>
      <c r="X167" t="s">
        <v>5</v>
      </c>
    </row>
    <row r="168" spans="1:24" x14ac:dyDescent="0.25">
      <c r="A168" t="s">
        <v>346</v>
      </c>
      <c r="B168" t="s">
        <v>315</v>
      </c>
      <c r="C168" t="s">
        <v>347</v>
      </c>
      <c r="D168" s="13" t="s">
        <v>707</v>
      </c>
      <c r="E168" t="s">
        <v>708</v>
      </c>
      <c r="F168" t="s">
        <v>336</v>
      </c>
      <c r="G168" t="s">
        <v>337</v>
      </c>
      <c r="H168" t="s">
        <v>6</v>
      </c>
      <c r="I168" t="s">
        <v>5</v>
      </c>
      <c r="J168" s="14">
        <v>43831</v>
      </c>
      <c r="K168" s="2">
        <v>2958465</v>
      </c>
      <c r="L168" s="5">
        <v>0.81</v>
      </c>
      <c r="M168" s="15">
        <v>0.81</v>
      </c>
      <c r="N168" s="5">
        <v>0.81</v>
      </c>
      <c r="O168" t="s">
        <v>11</v>
      </c>
      <c r="P168" s="4">
        <v>1</v>
      </c>
      <c r="Q168" t="s">
        <v>6</v>
      </c>
      <c r="R168" t="s">
        <v>709</v>
      </c>
      <c r="S168" s="2">
        <v>43866</v>
      </c>
      <c r="T168" s="5">
        <v>0</v>
      </c>
      <c r="U168" s="3">
        <v>47.94</v>
      </c>
      <c r="V168" s="3">
        <v>47.94</v>
      </c>
      <c r="W168" s="4">
        <v>15</v>
      </c>
      <c r="X168" t="s">
        <v>5</v>
      </c>
    </row>
    <row r="169" spans="1:24" x14ac:dyDescent="0.25">
      <c r="A169" t="s">
        <v>494</v>
      </c>
      <c r="B169" t="s">
        <v>315</v>
      </c>
      <c r="C169" t="s">
        <v>495</v>
      </c>
      <c r="D169" s="13" t="s">
        <v>76</v>
      </c>
      <c r="E169" t="s">
        <v>77</v>
      </c>
      <c r="F169" t="s">
        <v>359</v>
      </c>
      <c r="G169" t="s">
        <v>360</v>
      </c>
      <c r="H169" t="s">
        <v>6</v>
      </c>
      <c r="I169" t="s">
        <v>5</v>
      </c>
      <c r="J169" s="14">
        <v>44896</v>
      </c>
      <c r="K169" s="2">
        <v>2958465</v>
      </c>
      <c r="L169" s="5">
        <v>8.9</v>
      </c>
      <c r="M169" s="15">
        <v>8.9</v>
      </c>
      <c r="N169" s="5">
        <v>8.9</v>
      </c>
      <c r="O169" t="s">
        <v>11</v>
      </c>
      <c r="P169" s="4">
        <v>1</v>
      </c>
      <c r="Q169" t="s">
        <v>6</v>
      </c>
      <c r="R169" t="s">
        <v>710</v>
      </c>
      <c r="S169" s="2">
        <v>45217</v>
      </c>
      <c r="T169" s="5">
        <v>0</v>
      </c>
      <c r="U169" s="3">
        <v>1</v>
      </c>
      <c r="V169" s="3">
        <v>1</v>
      </c>
      <c r="W169" s="4">
        <v>20</v>
      </c>
      <c r="X169" t="s">
        <v>5</v>
      </c>
    </row>
    <row r="170" spans="1:24" x14ac:dyDescent="0.25">
      <c r="A170" t="s">
        <v>494</v>
      </c>
      <c r="B170" t="s">
        <v>315</v>
      </c>
      <c r="C170" t="s">
        <v>495</v>
      </c>
      <c r="D170" s="13" t="s">
        <v>711</v>
      </c>
      <c r="E170" t="s">
        <v>712</v>
      </c>
      <c r="F170" t="s">
        <v>359</v>
      </c>
      <c r="G170" t="s">
        <v>360</v>
      </c>
      <c r="H170" t="s">
        <v>6</v>
      </c>
      <c r="I170" t="s">
        <v>5</v>
      </c>
      <c r="J170" s="14">
        <v>44317</v>
      </c>
      <c r="K170" s="2">
        <v>2958465</v>
      </c>
      <c r="L170" s="5">
        <v>6.15</v>
      </c>
      <c r="M170" s="15">
        <v>6.15</v>
      </c>
      <c r="N170" s="5">
        <v>6.15</v>
      </c>
      <c r="O170" t="s">
        <v>11</v>
      </c>
      <c r="P170" s="4">
        <v>1</v>
      </c>
      <c r="Q170" t="s">
        <v>6</v>
      </c>
      <c r="R170" t="s">
        <v>713</v>
      </c>
      <c r="S170" s="2">
        <v>44336</v>
      </c>
      <c r="T170" s="5">
        <v>0</v>
      </c>
      <c r="U170" s="3">
        <v>1</v>
      </c>
      <c r="V170" s="3">
        <v>1</v>
      </c>
      <c r="W170" s="4">
        <v>15</v>
      </c>
      <c r="X170" t="s">
        <v>5</v>
      </c>
    </row>
    <row r="171" spans="1:24" x14ac:dyDescent="0.25">
      <c r="A171" t="s">
        <v>513</v>
      </c>
      <c r="B171" t="s">
        <v>315</v>
      </c>
      <c r="C171" t="s">
        <v>514</v>
      </c>
      <c r="D171" s="13" t="s">
        <v>127</v>
      </c>
      <c r="E171" t="s">
        <v>128</v>
      </c>
      <c r="F171" t="s">
        <v>350</v>
      </c>
      <c r="G171" t="s">
        <v>351</v>
      </c>
      <c r="H171" t="s">
        <v>6</v>
      </c>
      <c r="I171" t="s">
        <v>5</v>
      </c>
      <c r="J171" s="14">
        <v>44470</v>
      </c>
      <c r="K171" s="2">
        <v>2958465</v>
      </c>
      <c r="L171" s="5">
        <v>1.85</v>
      </c>
      <c r="M171" s="15">
        <v>1.85</v>
      </c>
      <c r="N171" s="5">
        <v>1.85</v>
      </c>
      <c r="O171" t="s">
        <v>11</v>
      </c>
      <c r="P171" s="4">
        <v>1</v>
      </c>
      <c r="Q171" t="s">
        <v>6</v>
      </c>
      <c r="R171" t="s">
        <v>714</v>
      </c>
      <c r="S171" s="2">
        <v>45054</v>
      </c>
      <c r="T171" s="5">
        <v>0</v>
      </c>
      <c r="U171" s="3">
        <v>1</v>
      </c>
      <c r="V171" s="3">
        <v>1</v>
      </c>
      <c r="W171" s="4">
        <v>5</v>
      </c>
      <c r="X171" t="s">
        <v>5</v>
      </c>
    </row>
    <row r="172" spans="1:24" x14ac:dyDescent="0.25">
      <c r="A172" t="s">
        <v>715</v>
      </c>
      <c r="B172" t="s">
        <v>315</v>
      </c>
      <c r="C172" t="s">
        <v>716</v>
      </c>
      <c r="D172" s="13" t="s">
        <v>717</v>
      </c>
      <c r="E172" t="s">
        <v>718</v>
      </c>
      <c r="F172" t="s">
        <v>350</v>
      </c>
      <c r="G172" t="s">
        <v>351</v>
      </c>
      <c r="H172" t="s">
        <v>6</v>
      </c>
      <c r="I172" t="s">
        <v>5</v>
      </c>
      <c r="J172" s="14">
        <v>44743</v>
      </c>
      <c r="K172" s="2">
        <v>2958465</v>
      </c>
      <c r="L172" s="5">
        <v>1.67</v>
      </c>
      <c r="M172" s="15">
        <v>1.67</v>
      </c>
      <c r="N172" s="5">
        <v>1.67</v>
      </c>
      <c r="O172" t="s">
        <v>11</v>
      </c>
      <c r="P172" s="4">
        <v>1</v>
      </c>
      <c r="Q172" t="s">
        <v>6</v>
      </c>
      <c r="R172" t="s">
        <v>719</v>
      </c>
      <c r="S172" s="2">
        <v>44809</v>
      </c>
      <c r="T172" s="5">
        <v>0</v>
      </c>
      <c r="U172" s="3">
        <v>1</v>
      </c>
      <c r="V172" s="3">
        <v>1</v>
      </c>
      <c r="W172" s="4">
        <v>10</v>
      </c>
      <c r="X172" t="s">
        <v>5</v>
      </c>
    </row>
    <row r="173" spans="1:24" x14ac:dyDescent="0.25">
      <c r="A173" t="s">
        <v>715</v>
      </c>
      <c r="B173" t="s">
        <v>315</v>
      </c>
      <c r="C173" t="s">
        <v>716</v>
      </c>
      <c r="D173" s="13" t="s">
        <v>104</v>
      </c>
      <c r="E173" t="s">
        <v>105</v>
      </c>
      <c r="F173" t="s">
        <v>359</v>
      </c>
      <c r="G173" t="s">
        <v>360</v>
      </c>
      <c r="H173" t="s">
        <v>6</v>
      </c>
      <c r="I173" t="s">
        <v>5</v>
      </c>
      <c r="J173" s="14">
        <v>45170</v>
      </c>
      <c r="K173" s="2">
        <v>2958465</v>
      </c>
      <c r="L173" s="5">
        <v>1.29</v>
      </c>
      <c r="M173" s="15">
        <v>1.29</v>
      </c>
      <c r="N173" s="5">
        <v>1.29</v>
      </c>
      <c r="O173" t="s">
        <v>11</v>
      </c>
      <c r="P173" s="4">
        <v>1</v>
      </c>
      <c r="Q173" t="s">
        <v>6</v>
      </c>
      <c r="R173" t="s">
        <v>720</v>
      </c>
      <c r="S173" s="2">
        <v>45208</v>
      </c>
      <c r="T173" s="5">
        <v>0</v>
      </c>
      <c r="U173" s="3">
        <v>1</v>
      </c>
      <c r="V173" s="3">
        <v>1</v>
      </c>
      <c r="W173" s="4">
        <v>10</v>
      </c>
      <c r="X173" t="s">
        <v>5</v>
      </c>
    </row>
    <row r="174" spans="1:24" x14ac:dyDescent="0.25">
      <c r="A174" t="s">
        <v>715</v>
      </c>
      <c r="B174" t="s">
        <v>315</v>
      </c>
      <c r="C174" t="s">
        <v>716</v>
      </c>
      <c r="D174" s="13" t="s">
        <v>721</v>
      </c>
      <c r="E174" t="s">
        <v>722</v>
      </c>
      <c r="F174" t="s">
        <v>359</v>
      </c>
      <c r="G174" t="s">
        <v>360</v>
      </c>
      <c r="H174" t="s">
        <v>6</v>
      </c>
      <c r="I174" t="s">
        <v>5</v>
      </c>
      <c r="J174" s="14">
        <v>44774</v>
      </c>
      <c r="K174" s="2">
        <v>2958465</v>
      </c>
      <c r="L174" s="5">
        <v>1.65</v>
      </c>
      <c r="M174" s="15">
        <v>1.65</v>
      </c>
      <c r="N174" s="5">
        <v>1.65</v>
      </c>
      <c r="O174" t="s">
        <v>11</v>
      </c>
      <c r="P174" s="4">
        <v>1</v>
      </c>
      <c r="Q174" t="s">
        <v>6</v>
      </c>
      <c r="R174" t="s">
        <v>5</v>
      </c>
      <c r="S174" s="2"/>
      <c r="T174" s="5">
        <v>0</v>
      </c>
      <c r="U174" s="3">
        <v>1</v>
      </c>
      <c r="V174" s="3">
        <v>1</v>
      </c>
      <c r="W174" s="4">
        <v>5</v>
      </c>
      <c r="X174" t="s">
        <v>5</v>
      </c>
    </row>
    <row r="175" spans="1:24" x14ac:dyDescent="0.25">
      <c r="A175" t="s">
        <v>715</v>
      </c>
      <c r="B175" t="s">
        <v>315</v>
      </c>
      <c r="C175" t="s">
        <v>716</v>
      </c>
      <c r="D175" s="13" t="s">
        <v>723</v>
      </c>
      <c r="E175" t="s">
        <v>724</v>
      </c>
      <c r="F175" t="s">
        <v>350</v>
      </c>
      <c r="G175" t="s">
        <v>351</v>
      </c>
      <c r="H175" t="s">
        <v>6</v>
      </c>
      <c r="I175" t="s">
        <v>5</v>
      </c>
      <c r="J175" s="14">
        <v>44774</v>
      </c>
      <c r="K175" s="2">
        <v>2958465</v>
      </c>
      <c r="L175" s="5">
        <v>0.92</v>
      </c>
      <c r="M175" s="15">
        <v>0.92</v>
      </c>
      <c r="N175" s="5">
        <v>0.92</v>
      </c>
      <c r="O175" t="s">
        <v>11</v>
      </c>
      <c r="P175" s="4">
        <v>1</v>
      </c>
      <c r="Q175" t="s">
        <v>6</v>
      </c>
      <c r="R175" t="s">
        <v>5</v>
      </c>
      <c r="S175" s="2"/>
      <c r="T175" s="5">
        <v>0</v>
      </c>
      <c r="U175" s="3">
        <v>1</v>
      </c>
      <c r="V175" s="3">
        <v>1</v>
      </c>
      <c r="W175" s="4">
        <v>5</v>
      </c>
      <c r="X175" t="s">
        <v>5</v>
      </c>
    </row>
    <row r="176" spans="1:24" x14ac:dyDescent="0.25">
      <c r="A176" t="s">
        <v>715</v>
      </c>
      <c r="B176" t="s">
        <v>315</v>
      </c>
      <c r="C176" t="s">
        <v>716</v>
      </c>
      <c r="D176" s="13" t="s">
        <v>725</v>
      </c>
      <c r="E176" t="s">
        <v>726</v>
      </c>
      <c r="F176" t="s">
        <v>359</v>
      </c>
      <c r="G176" t="s">
        <v>360</v>
      </c>
      <c r="H176" t="s">
        <v>6</v>
      </c>
      <c r="I176" t="s">
        <v>5</v>
      </c>
      <c r="J176" s="14">
        <v>44774</v>
      </c>
      <c r="K176" s="2">
        <v>2958465</v>
      </c>
      <c r="L176" s="5">
        <v>1.98</v>
      </c>
      <c r="M176" s="15">
        <v>1.98</v>
      </c>
      <c r="N176" s="5">
        <v>1.98</v>
      </c>
      <c r="O176" t="s">
        <v>11</v>
      </c>
      <c r="P176" s="4">
        <v>1</v>
      </c>
      <c r="Q176" t="s">
        <v>6</v>
      </c>
      <c r="R176" t="s">
        <v>5</v>
      </c>
      <c r="S176" s="2"/>
      <c r="T176" s="5">
        <v>0</v>
      </c>
      <c r="U176" s="3">
        <v>1</v>
      </c>
      <c r="V176" s="3">
        <v>1</v>
      </c>
      <c r="W176" s="4">
        <v>5</v>
      </c>
      <c r="X176" t="s">
        <v>5</v>
      </c>
    </row>
    <row r="177" spans="1:24" x14ac:dyDescent="0.25">
      <c r="A177" t="s">
        <v>715</v>
      </c>
      <c r="B177" t="s">
        <v>315</v>
      </c>
      <c r="C177" t="s">
        <v>716</v>
      </c>
      <c r="D177" s="13" t="s">
        <v>245</v>
      </c>
      <c r="E177" t="s">
        <v>246</v>
      </c>
      <c r="F177" t="s">
        <v>350</v>
      </c>
      <c r="G177" t="s">
        <v>351</v>
      </c>
      <c r="H177" t="s">
        <v>6</v>
      </c>
      <c r="I177" t="s">
        <v>5</v>
      </c>
      <c r="J177" s="14">
        <v>44774</v>
      </c>
      <c r="K177" s="2">
        <v>2958465</v>
      </c>
      <c r="L177" s="5">
        <v>1.72</v>
      </c>
      <c r="M177" s="15">
        <v>1.72</v>
      </c>
      <c r="N177" s="5">
        <v>1.72</v>
      </c>
      <c r="O177" t="s">
        <v>11</v>
      </c>
      <c r="P177" s="4">
        <v>1</v>
      </c>
      <c r="Q177" t="s">
        <v>6</v>
      </c>
      <c r="R177" t="s">
        <v>727</v>
      </c>
      <c r="S177" s="2">
        <v>45345</v>
      </c>
      <c r="T177" s="5">
        <v>0</v>
      </c>
      <c r="U177" s="3">
        <v>1</v>
      </c>
      <c r="V177" s="3">
        <v>1</v>
      </c>
      <c r="W177" s="4">
        <v>5</v>
      </c>
      <c r="X177" t="s">
        <v>5</v>
      </c>
    </row>
    <row r="178" spans="1:24" x14ac:dyDescent="0.25">
      <c r="A178" t="s">
        <v>715</v>
      </c>
      <c r="B178" t="s">
        <v>315</v>
      </c>
      <c r="C178" t="s">
        <v>716</v>
      </c>
      <c r="D178" s="13" t="s">
        <v>234</v>
      </c>
      <c r="E178" t="s">
        <v>235</v>
      </c>
      <c r="F178" t="s">
        <v>359</v>
      </c>
      <c r="G178" t="s">
        <v>360</v>
      </c>
      <c r="H178" t="s">
        <v>6</v>
      </c>
      <c r="I178" t="s">
        <v>5</v>
      </c>
      <c r="J178" s="14">
        <v>44986</v>
      </c>
      <c r="K178" s="2">
        <v>2958465</v>
      </c>
      <c r="L178" s="5">
        <v>1.72</v>
      </c>
      <c r="M178" s="15">
        <v>1.72</v>
      </c>
      <c r="N178" s="5">
        <v>1.72</v>
      </c>
      <c r="O178" t="s">
        <v>11</v>
      </c>
      <c r="P178" s="4">
        <v>1</v>
      </c>
      <c r="Q178" t="s">
        <v>6</v>
      </c>
      <c r="R178" t="s">
        <v>728</v>
      </c>
      <c r="S178" s="2">
        <v>45462</v>
      </c>
      <c r="T178" s="5">
        <v>0</v>
      </c>
      <c r="U178" s="3">
        <v>1</v>
      </c>
      <c r="V178" s="3">
        <v>1</v>
      </c>
      <c r="W178" s="4">
        <v>5</v>
      </c>
      <c r="X178" t="s">
        <v>5</v>
      </c>
    </row>
    <row r="179" spans="1:24" x14ac:dyDescent="0.25">
      <c r="A179" t="s">
        <v>715</v>
      </c>
      <c r="B179" t="s">
        <v>315</v>
      </c>
      <c r="C179" t="s">
        <v>716</v>
      </c>
      <c r="D179" s="13" t="s">
        <v>729</v>
      </c>
      <c r="E179" t="s">
        <v>730</v>
      </c>
      <c r="F179" t="s">
        <v>359</v>
      </c>
      <c r="G179" t="s">
        <v>360</v>
      </c>
      <c r="H179" t="s">
        <v>6</v>
      </c>
      <c r="I179" t="s">
        <v>5</v>
      </c>
      <c r="J179" s="14">
        <v>44774</v>
      </c>
      <c r="K179" s="2">
        <v>2958465</v>
      </c>
      <c r="L179" s="5">
        <v>1.57</v>
      </c>
      <c r="M179" s="15">
        <v>1.57</v>
      </c>
      <c r="N179" s="5">
        <v>1.57</v>
      </c>
      <c r="O179" t="s">
        <v>11</v>
      </c>
      <c r="P179" s="4">
        <v>1</v>
      </c>
      <c r="Q179" t="s">
        <v>6</v>
      </c>
      <c r="R179" t="s">
        <v>5</v>
      </c>
      <c r="S179" s="2"/>
      <c r="T179" s="5">
        <v>0</v>
      </c>
      <c r="U179" s="3">
        <v>1</v>
      </c>
      <c r="V179" s="3">
        <v>1</v>
      </c>
      <c r="W179" s="4">
        <v>5</v>
      </c>
      <c r="X179" t="s">
        <v>5</v>
      </c>
    </row>
    <row r="180" spans="1:24" x14ac:dyDescent="0.25">
      <c r="A180" t="s">
        <v>715</v>
      </c>
      <c r="B180" t="s">
        <v>315</v>
      </c>
      <c r="C180" t="s">
        <v>716</v>
      </c>
      <c r="D180" s="13" t="s">
        <v>731</v>
      </c>
      <c r="E180" t="s">
        <v>732</v>
      </c>
      <c r="F180" t="s">
        <v>350</v>
      </c>
      <c r="G180" t="s">
        <v>351</v>
      </c>
      <c r="H180" t="s">
        <v>6</v>
      </c>
      <c r="I180" t="s">
        <v>5</v>
      </c>
      <c r="J180" s="14">
        <v>44774</v>
      </c>
      <c r="K180" s="2">
        <v>2958465</v>
      </c>
      <c r="L180" s="5">
        <v>1.1499999999999999</v>
      </c>
      <c r="M180" s="15">
        <v>1.1499999999999999</v>
      </c>
      <c r="N180" s="5">
        <v>1.1499999999999999</v>
      </c>
      <c r="O180" t="s">
        <v>11</v>
      </c>
      <c r="P180" s="4">
        <v>1</v>
      </c>
      <c r="Q180" t="s">
        <v>6</v>
      </c>
      <c r="R180" t="s">
        <v>5</v>
      </c>
      <c r="S180" s="2"/>
      <c r="T180" s="5">
        <v>0</v>
      </c>
      <c r="U180" s="3">
        <v>1</v>
      </c>
      <c r="V180" s="3">
        <v>1</v>
      </c>
      <c r="W180" s="4">
        <v>5</v>
      </c>
      <c r="X180" t="s">
        <v>5</v>
      </c>
    </row>
    <row r="181" spans="1:24" x14ac:dyDescent="0.25">
      <c r="A181" t="s">
        <v>715</v>
      </c>
      <c r="B181" t="s">
        <v>315</v>
      </c>
      <c r="C181" t="s">
        <v>716</v>
      </c>
      <c r="D181" s="13" t="s">
        <v>733</v>
      </c>
      <c r="E181" t="s">
        <v>734</v>
      </c>
      <c r="F181" t="s">
        <v>350</v>
      </c>
      <c r="G181" t="s">
        <v>351</v>
      </c>
      <c r="H181" t="s">
        <v>6</v>
      </c>
      <c r="I181" t="s">
        <v>5</v>
      </c>
      <c r="J181" s="14">
        <v>44774</v>
      </c>
      <c r="K181" s="2">
        <v>2958465</v>
      </c>
      <c r="L181" s="5">
        <v>1.1499999999999999</v>
      </c>
      <c r="M181" s="15">
        <v>1.1499999999999999</v>
      </c>
      <c r="N181" s="5">
        <v>1.1499999999999999</v>
      </c>
      <c r="O181" t="s">
        <v>11</v>
      </c>
      <c r="P181" s="4">
        <v>1</v>
      </c>
      <c r="Q181" t="s">
        <v>6</v>
      </c>
      <c r="R181" t="s">
        <v>5</v>
      </c>
      <c r="S181" s="2"/>
      <c r="T181" s="5">
        <v>0</v>
      </c>
      <c r="U181" s="3">
        <v>1</v>
      </c>
      <c r="V181" s="3">
        <v>1</v>
      </c>
      <c r="W181" s="4">
        <v>5</v>
      </c>
      <c r="X181" t="s">
        <v>5</v>
      </c>
    </row>
    <row r="182" spans="1:24" x14ac:dyDescent="0.25">
      <c r="A182" t="s">
        <v>715</v>
      </c>
      <c r="B182" t="s">
        <v>315</v>
      </c>
      <c r="C182" t="s">
        <v>716</v>
      </c>
      <c r="D182" s="13" t="s">
        <v>116</v>
      </c>
      <c r="E182" t="s">
        <v>117</v>
      </c>
      <c r="F182" t="s">
        <v>395</v>
      </c>
      <c r="G182" t="s">
        <v>396</v>
      </c>
      <c r="H182" t="s">
        <v>6</v>
      </c>
      <c r="I182" t="s">
        <v>5</v>
      </c>
      <c r="J182" s="14">
        <v>45170</v>
      </c>
      <c r="K182" s="2">
        <v>2958465</v>
      </c>
      <c r="L182" s="5">
        <v>1.65</v>
      </c>
      <c r="M182" s="15">
        <v>1.65</v>
      </c>
      <c r="N182" s="5">
        <v>1.65</v>
      </c>
      <c r="O182" t="s">
        <v>11</v>
      </c>
      <c r="P182" s="4">
        <v>1</v>
      </c>
      <c r="Q182" t="s">
        <v>6</v>
      </c>
      <c r="R182" t="s">
        <v>735</v>
      </c>
      <c r="S182" s="2">
        <v>45334</v>
      </c>
      <c r="T182" s="5">
        <v>0</v>
      </c>
      <c r="U182" s="3">
        <v>1</v>
      </c>
      <c r="V182" s="3">
        <v>1</v>
      </c>
      <c r="W182" s="4">
        <v>5</v>
      </c>
      <c r="X182" t="s">
        <v>5</v>
      </c>
    </row>
    <row r="183" spans="1:24" x14ac:dyDescent="0.25">
      <c r="A183" t="s">
        <v>715</v>
      </c>
      <c r="B183" t="s">
        <v>315</v>
      </c>
      <c r="C183" t="s">
        <v>716</v>
      </c>
      <c r="D183" s="13" t="s">
        <v>123</v>
      </c>
      <c r="E183" t="s">
        <v>124</v>
      </c>
      <c r="F183" t="s">
        <v>359</v>
      </c>
      <c r="G183" t="s">
        <v>360</v>
      </c>
      <c r="H183" t="s">
        <v>6</v>
      </c>
      <c r="I183" t="s">
        <v>5</v>
      </c>
      <c r="J183" s="14">
        <v>44774</v>
      </c>
      <c r="K183" s="2">
        <v>2958465</v>
      </c>
      <c r="L183" s="5">
        <v>1.99</v>
      </c>
      <c r="M183" s="15">
        <v>1.99</v>
      </c>
      <c r="N183" s="5">
        <v>1.99</v>
      </c>
      <c r="O183" t="s">
        <v>11</v>
      </c>
      <c r="P183" s="4">
        <v>1</v>
      </c>
      <c r="Q183" t="s">
        <v>6</v>
      </c>
      <c r="R183" t="s">
        <v>736</v>
      </c>
      <c r="S183" s="2">
        <v>45124</v>
      </c>
      <c r="T183" s="5">
        <v>0</v>
      </c>
      <c r="U183" s="3">
        <v>1</v>
      </c>
      <c r="V183" s="3">
        <v>1</v>
      </c>
      <c r="W183" s="4">
        <v>5</v>
      </c>
      <c r="X183" t="s">
        <v>5</v>
      </c>
    </row>
    <row r="184" spans="1:24" x14ac:dyDescent="0.25">
      <c r="A184" t="s">
        <v>715</v>
      </c>
      <c r="B184" t="s">
        <v>315</v>
      </c>
      <c r="C184" t="s">
        <v>716</v>
      </c>
      <c r="D184" s="13" t="s">
        <v>248</v>
      </c>
      <c r="E184" t="s">
        <v>249</v>
      </c>
      <c r="F184" t="s">
        <v>319</v>
      </c>
      <c r="G184" t="s">
        <v>320</v>
      </c>
      <c r="H184" t="s">
        <v>6</v>
      </c>
      <c r="I184" t="s">
        <v>5</v>
      </c>
      <c r="J184" s="14">
        <v>44958</v>
      </c>
      <c r="K184" s="2">
        <v>2958465</v>
      </c>
      <c r="L184" s="5">
        <v>2.86</v>
      </c>
      <c r="M184" s="15">
        <v>2.86</v>
      </c>
      <c r="N184" s="5">
        <v>2.86</v>
      </c>
      <c r="O184" t="s">
        <v>11</v>
      </c>
      <c r="P184" s="4">
        <v>1</v>
      </c>
      <c r="Q184" t="s">
        <v>83</v>
      </c>
      <c r="R184" t="s">
        <v>737</v>
      </c>
      <c r="S184" s="2">
        <v>44970</v>
      </c>
      <c r="T184" s="5">
        <v>0</v>
      </c>
      <c r="U184" s="3">
        <v>2.21</v>
      </c>
      <c r="V184" s="3">
        <v>2.21</v>
      </c>
      <c r="W184" s="4">
        <v>5</v>
      </c>
      <c r="X184" t="s">
        <v>5</v>
      </c>
    </row>
    <row r="185" spans="1:24" x14ac:dyDescent="0.25">
      <c r="A185" t="s">
        <v>715</v>
      </c>
      <c r="B185" t="s">
        <v>315</v>
      </c>
      <c r="C185" t="s">
        <v>716</v>
      </c>
      <c r="D185" s="13" t="s">
        <v>186</v>
      </c>
      <c r="E185" t="s">
        <v>187</v>
      </c>
      <c r="F185" t="s">
        <v>366</v>
      </c>
      <c r="G185" t="s">
        <v>367</v>
      </c>
      <c r="H185" t="s">
        <v>6</v>
      </c>
      <c r="I185" t="s">
        <v>5</v>
      </c>
      <c r="J185" s="14">
        <v>45352</v>
      </c>
      <c r="K185" s="2">
        <v>2958465</v>
      </c>
      <c r="L185" s="5">
        <v>1.1200000000000001</v>
      </c>
      <c r="M185" s="15">
        <v>1.1200000000000001</v>
      </c>
      <c r="N185" s="5">
        <v>1.1200000000000001</v>
      </c>
      <c r="O185" t="s">
        <v>11</v>
      </c>
      <c r="P185" s="4">
        <v>1</v>
      </c>
      <c r="Q185" t="s">
        <v>6</v>
      </c>
      <c r="R185" t="s">
        <v>738</v>
      </c>
      <c r="S185" s="2">
        <v>45389</v>
      </c>
      <c r="T185" s="5">
        <v>0</v>
      </c>
      <c r="U185" s="3">
        <v>1</v>
      </c>
      <c r="V185" s="3">
        <v>1</v>
      </c>
      <c r="W185" s="4">
        <v>5</v>
      </c>
      <c r="X185" t="s">
        <v>5</v>
      </c>
    </row>
    <row r="186" spans="1:24" x14ac:dyDescent="0.25">
      <c r="A186" t="s">
        <v>715</v>
      </c>
      <c r="B186" t="s">
        <v>315</v>
      </c>
      <c r="C186" t="s">
        <v>716</v>
      </c>
      <c r="D186" s="13" t="s">
        <v>125</v>
      </c>
      <c r="E186" t="s">
        <v>126</v>
      </c>
      <c r="F186" t="s">
        <v>359</v>
      </c>
      <c r="G186" t="s">
        <v>360</v>
      </c>
      <c r="H186" t="s">
        <v>6</v>
      </c>
      <c r="I186" t="s">
        <v>5</v>
      </c>
      <c r="J186" s="14">
        <v>45170</v>
      </c>
      <c r="K186" s="2">
        <v>2958465</v>
      </c>
      <c r="L186" s="5">
        <v>8.35</v>
      </c>
      <c r="M186" s="15">
        <v>8.35</v>
      </c>
      <c r="N186" s="5">
        <v>8.35</v>
      </c>
      <c r="O186" t="s">
        <v>11</v>
      </c>
      <c r="P186" s="4">
        <v>1</v>
      </c>
      <c r="Q186" t="s">
        <v>6</v>
      </c>
      <c r="R186" t="s">
        <v>739</v>
      </c>
      <c r="S186" s="2">
        <v>45364</v>
      </c>
      <c r="T186" s="5">
        <v>0</v>
      </c>
      <c r="U186" s="3">
        <v>1</v>
      </c>
      <c r="V186" s="3">
        <v>1</v>
      </c>
      <c r="W186" s="4">
        <v>5</v>
      </c>
      <c r="X186" t="s">
        <v>5</v>
      </c>
    </row>
    <row r="187" spans="1:24" x14ac:dyDescent="0.25">
      <c r="A187" t="s">
        <v>715</v>
      </c>
      <c r="B187" t="s">
        <v>315</v>
      </c>
      <c r="C187" t="s">
        <v>716</v>
      </c>
      <c r="D187" s="13" t="s">
        <v>740</v>
      </c>
      <c r="E187" t="s">
        <v>741</v>
      </c>
      <c r="F187" t="s">
        <v>366</v>
      </c>
      <c r="G187" t="s">
        <v>367</v>
      </c>
      <c r="H187" t="s">
        <v>83</v>
      </c>
      <c r="I187" t="s">
        <v>5</v>
      </c>
      <c r="J187" s="14">
        <v>44774</v>
      </c>
      <c r="K187" s="2">
        <v>2958465</v>
      </c>
      <c r="L187" s="5">
        <v>5.21</v>
      </c>
      <c r="M187" s="15">
        <v>5.21</v>
      </c>
      <c r="N187" s="5">
        <v>5.21</v>
      </c>
      <c r="O187" t="s">
        <v>11</v>
      </c>
      <c r="P187" s="4">
        <v>1</v>
      </c>
      <c r="Q187" t="s">
        <v>83</v>
      </c>
      <c r="R187" t="s">
        <v>742</v>
      </c>
      <c r="S187" s="2">
        <v>45061</v>
      </c>
      <c r="T187" s="5">
        <v>0</v>
      </c>
      <c r="U187" s="3">
        <v>1</v>
      </c>
      <c r="V187" s="3">
        <v>1</v>
      </c>
      <c r="W187" s="4">
        <v>5</v>
      </c>
      <c r="X187" t="s">
        <v>5</v>
      </c>
    </row>
    <row r="188" spans="1:24" x14ac:dyDescent="0.25">
      <c r="A188" t="s">
        <v>715</v>
      </c>
      <c r="B188" t="s">
        <v>315</v>
      </c>
      <c r="C188" t="s">
        <v>716</v>
      </c>
      <c r="D188" s="13" t="s">
        <v>743</v>
      </c>
      <c r="E188" t="s">
        <v>744</v>
      </c>
      <c r="F188" t="s">
        <v>395</v>
      </c>
      <c r="G188" t="s">
        <v>396</v>
      </c>
      <c r="H188" t="s">
        <v>6</v>
      </c>
      <c r="I188" t="s">
        <v>5</v>
      </c>
      <c r="J188" s="14">
        <v>44774</v>
      </c>
      <c r="K188" s="2">
        <v>2958465</v>
      </c>
      <c r="L188" s="5">
        <v>1.58</v>
      </c>
      <c r="M188" s="15">
        <v>1.58</v>
      </c>
      <c r="N188" s="5">
        <v>1.58</v>
      </c>
      <c r="O188" t="s">
        <v>11</v>
      </c>
      <c r="P188" s="4">
        <v>1</v>
      </c>
      <c r="Q188" t="s">
        <v>6</v>
      </c>
      <c r="R188" t="s">
        <v>745</v>
      </c>
      <c r="S188" s="2">
        <v>45330</v>
      </c>
      <c r="T188" s="5">
        <v>0</v>
      </c>
      <c r="U188" s="3">
        <v>1</v>
      </c>
      <c r="V188" s="3">
        <v>1</v>
      </c>
      <c r="W188" s="4">
        <v>5</v>
      </c>
      <c r="X188" t="s">
        <v>5</v>
      </c>
    </row>
    <row r="189" spans="1:24" x14ac:dyDescent="0.25">
      <c r="A189" t="s">
        <v>715</v>
      </c>
      <c r="B189" t="s">
        <v>315</v>
      </c>
      <c r="C189" t="s">
        <v>716</v>
      </c>
      <c r="D189" s="13" t="s">
        <v>746</v>
      </c>
      <c r="E189" t="s">
        <v>747</v>
      </c>
      <c r="F189" t="s">
        <v>455</v>
      </c>
      <c r="G189" t="s">
        <v>456</v>
      </c>
      <c r="H189" t="s">
        <v>7</v>
      </c>
      <c r="I189" t="s">
        <v>5</v>
      </c>
      <c r="J189" s="14">
        <v>44774</v>
      </c>
      <c r="K189" s="2">
        <v>2958465</v>
      </c>
      <c r="L189" s="5">
        <v>1.6</v>
      </c>
      <c r="M189" s="15">
        <v>1.6</v>
      </c>
      <c r="N189" s="5">
        <v>1.6</v>
      </c>
      <c r="O189" t="s">
        <v>11</v>
      </c>
      <c r="P189" s="4">
        <v>1</v>
      </c>
      <c r="Q189" t="s">
        <v>7</v>
      </c>
      <c r="R189" t="s">
        <v>5</v>
      </c>
      <c r="S189" s="2"/>
      <c r="T189" s="5">
        <v>0</v>
      </c>
      <c r="U189" s="3">
        <v>1</v>
      </c>
      <c r="V189" s="3">
        <v>1</v>
      </c>
      <c r="W189" s="4">
        <v>5</v>
      </c>
      <c r="X189" t="s">
        <v>5</v>
      </c>
    </row>
    <row r="190" spans="1:24" x14ac:dyDescent="0.25">
      <c r="A190" t="s">
        <v>715</v>
      </c>
      <c r="B190" t="s">
        <v>315</v>
      </c>
      <c r="C190" t="s">
        <v>716</v>
      </c>
      <c r="D190" s="13" t="s">
        <v>748</v>
      </c>
      <c r="E190" t="s">
        <v>749</v>
      </c>
      <c r="F190" t="s">
        <v>455</v>
      </c>
      <c r="G190" t="s">
        <v>456</v>
      </c>
      <c r="H190" t="s">
        <v>6</v>
      </c>
      <c r="I190" t="s">
        <v>5</v>
      </c>
      <c r="J190" s="14">
        <v>44774</v>
      </c>
      <c r="K190" s="2">
        <v>2958465</v>
      </c>
      <c r="L190" s="5">
        <v>1.65</v>
      </c>
      <c r="M190" s="15">
        <v>1.65</v>
      </c>
      <c r="N190" s="5">
        <v>1.65</v>
      </c>
      <c r="O190" t="s">
        <v>11</v>
      </c>
      <c r="P190" s="4">
        <v>1</v>
      </c>
      <c r="Q190" t="s">
        <v>6</v>
      </c>
      <c r="R190" t="s">
        <v>5</v>
      </c>
      <c r="S190" s="2"/>
      <c r="T190" s="5">
        <v>0</v>
      </c>
      <c r="U190" s="3">
        <v>1</v>
      </c>
      <c r="V190" s="3">
        <v>1</v>
      </c>
      <c r="W190" s="4">
        <v>5</v>
      </c>
      <c r="X190" t="s">
        <v>5</v>
      </c>
    </row>
    <row r="191" spans="1:24" x14ac:dyDescent="0.25">
      <c r="A191" t="s">
        <v>715</v>
      </c>
      <c r="B191" t="s">
        <v>315</v>
      </c>
      <c r="C191" t="s">
        <v>716</v>
      </c>
      <c r="D191" s="13" t="s">
        <v>750</v>
      </c>
      <c r="E191" t="s">
        <v>751</v>
      </c>
      <c r="F191" t="s">
        <v>366</v>
      </c>
      <c r="G191" t="s">
        <v>367</v>
      </c>
      <c r="H191" t="s">
        <v>6</v>
      </c>
      <c r="I191" t="s">
        <v>5</v>
      </c>
      <c r="J191" s="14">
        <v>44774</v>
      </c>
      <c r="K191" s="2">
        <v>2958465</v>
      </c>
      <c r="L191" s="5">
        <v>1.55</v>
      </c>
      <c r="M191" s="15">
        <v>1.55</v>
      </c>
      <c r="N191" s="5">
        <v>1.55</v>
      </c>
      <c r="O191" t="s">
        <v>11</v>
      </c>
      <c r="P191" s="4">
        <v>1</v>
      </c>
      <c r="Q191" t="s">
        <v>6</v>
      </c>
      <c r="R191" t="s">
        <v>5</v>
      </c>
      <c r="S191" s="2"/>
      <c r="T191" s="5">
        <v>0</v>
      </c>
      <c r="U191" s="3">
        <v>1</v>
      </c>
      <c r="V191" s="3">
        <v>1</v>
      </c>
      <c r="W191" s="4">
        <v>5</v>
      </c>
      <c r="X191" t="s">
        <v>5</v>
      </c>
    </row>
    <row r="192" spans="1:24" x14ac:dyDescent="0.25">
      <c r="A192" t="s">
        <v>715</v>
      </c>
      <c r="B192" t="s">
        <v>315</v>
      </c>
      <c r="C192" t="s">
        <v>716</v>
      </c>
      <c r="D192" s="13" t="s">
        <v>752</v>
      </c>
      <c r="E192" t="s">
        <v>753</v>
      </c>
      <c r="F192" t="s">
        <v>350</v>
      </c>
      <c r="G192" t="s">
        <v>351</v>
      </c>
      <c r="H192" t="s">
        <v>7</v>
      </c>
      <c r="I192" t="s">
        <v>5</v>
      </c>
      <c r="J192" s="14">
        <v>44774</v>
      </c>
      <c r="K192" s="2">
        <v>2958465</v>
      </c>
      <c r="L192" s="5">
        <v>1.6</v>
      </c>
      <c r="M192" s="15">
        <v>1.6</v>
      </c>
      <c r="N192" s="5">
        <v>1.6</v>
      </c>
      <c r="O192" t="s">
        <v>11</v>
      </c>
      <c r="P192" s="4">
        <v>1</v>
      </c>
      <c r="Q192" t="s">
        <v>7</v>
      </c>
      <c r="R192" t="s">
        <v>5</v>
      </c>
      <c r="S192" s="2"/>
      <c r="T192" s="5">
        <v>0</v>
      </c>
      <c r="U192" s="3">
        <v>1</v>
      </c>
      <c r="V192" s="3">
        <v>1</v>
      </c>
      <c r="W192" s="4">
        <v>5</v>
      </c>
      <c r="X192" t="s">
        <v>5</v>
      </c>
    </row>
    <row r="193" spans="1:24" x14ac:dyDescent="0.25">
      <c r="A193" t="s">
        <v>715</v>
      </c>
      <c r="B193" t="s">
        <v>315</v>
      </c>
      <c r="C193" t="s">
        <v>716</v>
      </c>
      <c r="D193" s="13" t="s">
        <v>184</v>
      </c>
      <c r="E193" t="s">
        <v>185</v>
      </c>
      <c r="F193" t="s">
        <v>350</v>
      </c>
      <c r="G193" t="s">
        <v>351</v>
      </c>
      <c r="H193" t="s">
        <v>6</v>
      </c>
      <c r="I193" t="s">
        <v>5</v>
      </c>
      <c r="J193" s="14">
        <v>44774</v>
      </c>
      <c r="K193" s="2">
        <v>2958465</v>
      </c>
      <c r="L193" s="5">
        <v>1.83</v>
      </c>
      <c r="M193" s="15">
        <v>1.83</v>
      </c>
      <c r="N193" s="5">
        <v>1.83</v>
      </c>
      <c r="O193" t="s">
        <v>11</v>
      </c>
      <c r="P193" s="4">
        <v>1</v>
      </c>
      <c r="Q193" t="s">
        <v>6</v>
      </c>
      <c r="R193" t="s">
        <v>754</v>
      </c>
      <c r="S193" s="2">
        <v>45505</v>
      </c>
      <c r="T193" s="5">
        <v>0</v>
      </c>
      <c r="U193" s="3">
        <v>1</v>
      </c>
      <c r="V193" s="3">
        <v>1</v>
      </c>
      <c r="W193" s="4">
        <v>5</v>
      </c>
      <c r="X193" t="s">
        <v>5</v>
      </c>
    </row>
    <row r="194" spans="1:24" x14ac:dyDescent="0.25">
      <c r="A194" t="s">
        <v>715</v>
      </c>
      <c r="B194" t="s">
        <v>315</v>
      </c>
      <c r="C194" t="s">
        <v>716</v>
      </c>
      <c r="D194" s="13" t="s">
        <v>755</v>
      </c>
      <c r="E194" t="s">
        <v>756</v>
      </c>
      <c r="F194" t="s">
        <v>350</v>
      </c>
      <c r="G194" t="s">
        <v>351</v>
      </c>
      <c r="H194" t="s">
        <v>7</v>
      </c>
      <c r="I194" t="s">
        <v>5</v>
      </c>
      <c r="J194" s="14">
        <v>44774</v>
      </c>
      <c r="K194" s="2">
        <v>2958465</v>
      </c>
      <c r="L194" s="5">
        <v>1.68</v>
      </c>
      <c r="M194" s="15">
        <v>1.68</v>
      </c>
      <c r="N194" s="5">
        <v>1.68</v>
      </c>
      <c r="O194" t="s">
        <v>11</v>
      </c>
      <c r="P194" s="4">
        <v>1</v>
      </c>
      <c r="Q194" t="s">
        <v>7</v>
      </c>
      <c r="R194" t="s">
        <v>5</v>
      </c>
      <c r="S194" s="2"/>
      <c r="T194" s="5">
        <v>0</v>
      </c>
      <c r="U194" s="3">
        <v>1</v>
      </c>
      <c r="V194" s="3">
        <v>1</v>
      </c>
      <c r="W194" s="4">
        <v>5</v>
      </c>
      <c r="X194" t="s">
        <v>5</v>
      </c>
    </row>
    <row r="195" spans="1:24" x14ac:dyDescent="0.25">
      <c r="A195" t="s">
        <v>715</v>
      </c>
      <c r="B195" t="s">
        <v>315</v>
      </c>
      <c r="C195" t="s">
        <v>716</v>
      </c>
      <c r="D195" s="13" t="s">
        <v>757</v>
      </c>
      <c r="E195" t="s">
        <v>758</v>
      </c>
      <c r="F195" t="s">
        <v>395</v>
      </c>
      <c r="G195" t="s">
        <v>396</v>
      </c>
      <c r="H195" t="s">
        <v>6</v>
      </c>
      <c r="I195" t="s">
        <v>5</v>
      </c>
      <c r="J195" s="14">
        <v>45352</v>
      </c>
      <c r="K195" s="2">
        <v>2958465</v>
      </c>
      <c r="L195" s="5">
        <v>1.65</v>
      </c>
      <c r="M195" s="15">
        <v>1.65</v>
      </c>
      <c r="N195" s="5">
        <v>1.65</v>
      </c>
      <c r="O195" t="s">
        <v>11</v>
      </c>
      <c r="P195" s="4">
        <v>1</v>
      </c>
      <c r="Q195" t="s">
        <v>6</v>
      </c>
      <c r="R195" t="s">
        <v>739</v>
      </c>
      <c r="S195" s="2">
        <v>45364</v>
      </c>
      <c r="T195" s="5">
        <v>0</v>
      </c>
      <c r="U195" s="3">
        <v>1</v>
      </c>
      <c r="V195" s="3">
        <v>1</v>
      </c>
      <c r="W195" s="4">
        <v>5</v>
      </c>
      <c r="X195" t="s">
        <v>5</v>
      </c>
    </row>
    <row r="196" spans="1:24" x14ac:dyDescent="0.25">
      <c r="A196" t="s">
        <v>715</v>
      </c>
      <c r="B196" t="s">
        <v>315</v>
      </c>
      <c r="C196" t="s">
        <v>716</v>
      </c>
      <c r="D196" s="13" t="s">
        <v>759</v>
      </c>
      <c r="E196" t="s">
        <v>760</v>
      </c>
      <c r="F196" t="s">
        <v>455</v>
      </c>
      <c r="G196" t="s">
        <v>456</v>
      </c>
      <c r="H196" t="s">
        <v>6</v>
      </c>
      <c r="I196" t="s">
        <v>5</v>
      </c>
      <c r="J196" s="14">
        <v>44774</v>
      </c>
      <c r="K196" s="2">
        <v>2958465</v>
      </c>
      <c r="L196" s="5">
        <v>2.11</v>
      </c>
      <c r="M196" s="15">
        <v>2.11</v>
      </c>
      <c r="N196" s="5">
        <v>2.11</v>
      </c>
      <c r="O196" t="s">
        <v>11</v>
      </c>
      <c r="P196" s="4">
        <v>1</v>
      </c>
      <c r="Q196" t="s">
        <v>6</v>
      </c>
      <c r="R196" t="s">
        <v>5</v>
      </c>
      <c r="S196" s="2"/>
      <c r="T196" s="5">
        <v>0</v>
      </c>
      <c r="U196" s="3">
        <v>1</v>
      </c>
      <c r="V196" s="3">
        <v>1</v>
      </c>
      <c r="W196" s="4">
        <v>10</v>
      </c>
      <c r="X196" t="s">
        <v>5</v>
      </c>
    </row>
    <row r="197" spans="1:24" x14ac:dyDescent="0.25">
      <c r="A197" t="s">
        <v>715</v>
      </c>
      <c r="B197" t="s">
        <v>315</v>
      </c>
      <c r="C197" t="s">
        <v>716</v>
      </c>
      <c r="D197" s="13" t="s">
        <v>257</v>
      </c>
      <c r="E197" t="s">
        <v>258</v>
      </c>
      <c r="F197" t="s">
        <v>366</v>
      </c>
      <c r="G197" t="s">
        <v>367</v>
      </c>
      <c r="H197" t="s">
        <v>6</v>
      </c>
      <c r="I197" t="s">
        <v>5</v>
      </c>
      <c r="J197" s="14">
        <v>44896</v>
      </c>
      <c r="K197" s="2">
        <v>2958465</v>
      </c>
      <c r="L197" s="5">
        <v>1.55</v>
      </c>
      <c r="M197" s="15">
        <v>1.55</v>
      </c>
      <c r="N197" s="5">
        <v>1.55</v>
      </c>
      <c r="O197" t="s">
        <v>11</v>
      </c>
      <c r="P197" s="4">
        <v>1</v>
      </c>
      <c r="Q197" t="s">
        <v>6</v>
      </c>
      <c r="R197" t="s">
        <v>761</v>
      </c>
      <c r="S197" s="2">
        <v>44902</v>
      </c>
      <c r="T197" s="5">
        <v>0</v>
      </c>
      <c r="U197" s="3">
        <v>1</v>
      </c>
      <c r="V197" s="3">
        <v>1</v>
      </c>
      <c r="W197" s="4">
        <v>15</v>
      </c>
      <c r="X197" t="s">
        <v>5</v>
      </c>
    </row>
    <row r="198" spans="1:24" x14ac:dyDescent="0.25">
      <c r="A198" t="s">
        <v>715</v>
      </c>
      <c r="B198" t="s">
        <v>315</v>
      </c>
      <c r="C198" t="s">
        <v>716</v>
      </c>
      <c r="D198" s="13" t="s">
        <v>762</v>
      </c>
      <c r="E198" t="s">
        <v>763</v>
      </c>
      <c r="F198" t="s">
        <v>455</v>
      </c>
      <c r="G198" t="s">
        <v>456</v>
      </c>
      <c r="H198" t="s">
        <v>6</v>
      </c>
      <c r="I198" t="s">
        <v>5</v>
      </c>
      <c r="J198" s="14">
        <v>44774</v>
      </c>
      <c r="K198" s="2">
        <v>2958465</v>
      </c>
      <c r="L198" s="5">
        <v>1.83</v>
      </c>
      <c r="M198" s="15">
        <v>1.83</v>
      </c>
      <c r="N198" s="5">
        <v>1.83</v>
      </c>
      <c r="O198" t="s">
        <v>11</v>
      </c>
      <c r="P198" s="4">
        <v>1</v>
      </c>
      <c r="Q198" t="s">
        <v>6</v>
      </c>
      <c r="R198" t="s">
        <v>5</v>
      </c>
      <c r="S198" s="2"/>
      <c r="T198" s="5">
        <v>0</v>
      </c>
      <c r="U198" s="3">
        <v>1</v>
      </c>
      <c r="V198" s="3">
        <v>1</v>
      </c>
      <c r="W198" s="4">
        <v>10</v>
      </c>
      <c r="X198" t="s">
        <v>5</v>
      </c>
    </row>
    <row r="199" spans="1:24" x14ac:dyDescent="0.25">
      <c r="A199" t="s">
        <v>715</v>
      </c>
      <c r="B199" t="s">
        <v>315</v>
      </c>
      <c r="C199" t="s">
        <v>716</v>
      </c>
      <c r="D199" s="13" t="s">
        <v>94</v>
      </c>
      <c r="E199" t="s">
        <v>95</v>
      </c>
      <c r="F199" t="s">
        <v>366</v>
      </c>
      <c r="G199" t="s">
        <v>367</v>
      </c>
      <c r="H199" t="s">
        <v>6</v>
      </c>
      <c r="I199" t="s">
        <v>5</v>
      </c>
      <c r="J199" s="14">
        <v>45352</v>
      </c>
      <c r="K199" s="2">
        <v>2958465</v>
      </c>
      <c r="L199" s="5">
        <v>1.1200000000000001</v>
      </c>
      <c r="M199" s="15">
        <v>1.1200000000000001</v>
      </c>
      <c r="N199" s="5">
        <v>1.1200000000000001</v>
      </c>
      <c r="O199" t="s">
        <v>11</v>
      </c>
      <c r="P199" s="4">
        <v>1</v>
      </c>
      <c r="Q199" t="s">
        <v>6</v>
      </c>
      <c r="R199" t="s">
        <v>764</v>
      </c>
      <c r="S199" s="2">
        <v>45370</v>
      </c>
      <c r="T199" s="5">
        <v>0</v>
      </c>
      <c r="U199" s="3">
        <v>1</v>
      </c>
      <c r="V199" s="3">
        <v>1</v>
      </c>
      <c r="W199" s="4">
        <v>5</v>
      </c>
      <c r="X199" t="s">
        <v>5</v>
      </c>
    </row>
    <row r="200" spans="1:24" x14ac:dyDescent="0.25">
      <c r="A200" t="s">
        <v>715</v>
      </c>
      <c r="B200" t="s">
        <v>315</v>
      </c>
      <c r="C200" t="s">
        <v>716</v>
      </c>
      <c r="D200" s="13" t="s">
        <v>96</v>
      </c>
      <c r="E200" t="s">
        <v>97</v>
      </c>
      <c r="F200" t="s">
        <v>366</v>
      </c>
      <c r="G200" t="s">
        <v>367</v>
      </c>
      <c r="H200" t="s">
        <v>6</v>
      </c>
      <c r="I200" t="s">
        <v>5</v>
      </c>
      <c r="J200" s="14">
        <v>45261</v>
      </c>
      <c r="K200" s="2">
        <v>2958465</v>
      </c>
      <c r="L200" s="5">
        <v>1.4</v>
      </c>
      <c r="M200" s="15">
        <v>1.4</v>
      </c>
      <c r="N200" s="5">
        <v>1.4</v>
      </c>
      <c r="O200" t="s">
        <v>11</v>
      </c>
      <c r="P200" s="4">
        <v>1</v>
      </c>
      <c r="Q200" t="s">
        <v>6</v>
      </c>
      <c r="R200" t="s">
        <v>754</v>
      </c>
      <c r="S200" s="2">
        <v>45505</v>
      </c>
      <c r="T200" s="5">
        <v>0</v>
      </c>
      <c r="U200" s="3">
        <v>1</v>
      </c>
      <c r="V200" s="3">
        <v>1</v>
      </c>
      <c r="W200" s="4">
        <v>5</v>
      </c>
      <c r="X200" t="s">
        <v>5</v>
      </c>
    </row>
    <row r="201" spans="1:24" x14ac:dyDescent="0.25">
      <c r="A201" t="s">
        <v>715</v>
      </c>
      <c r="B201" t="s">
        <v>315</v>
      </c>
      <c r="C201" t="s">
        <v>716</v>
      </c>
      <c r="D201" s="13" t="s">
        <v>202</v>
      </c>
      <c r="E201" t="s">
        <v>203</v>
      </c>
      <c r="F201" t="s">
        <v>366</v>
      </c>
      <c r="G201" t="s">
        <v>367</v>
      </c>
      <c r="H201" t="s">
        <v>6</v>
      </c>
      <c r="I201" t="s">
        <v>5</v>
      </c>
      <c r="J201" s="14">
        <v>44774</v>
      </c>
      <c r="K201" s="2">
        <v>2958465</v>
      </c>
      <c r="L201" s="5">
        <v>1.5</v>
      </c>
      <c r="M201" s="15">
        <v>1.5</v>
      </c>
      <c r="N201" s="5">
        <v>1.5</v>
      </c>
      <c r="O201" t="s">
        <v>11</v>
      </c>
      <c r="P201" s="4">
        <v>1</v>
      </c>
      <c r="Q201" t="s">
        <v>6</v>
      </c>
      <c r="R201" t="s">
        <v>738</v>
      </c>
      <c r="S201" s="2">
        <v>45389</v>
      </c>
      <c r="T201" s="5">
        <v>0</v>
      </c>
      <c r="U201" s="3">
        <v>1</v>
      </c>
      <c r="V201" s="3">
        <v>1</v>
      </c>
      <c r="W201" s="4">
        <v>5</v>
      </c>
      <c r="X201" t="s">
        <v>5</v>
      </c>
    </row>
    <row r="202" spans="1:24" x14ac:dyDescent="0.25">
      <c r="A202" t="s">
        <v>715</v>
      </c>
      <c r="B202" t="s">
        <v>315</v>
      </c>
      <c r="C202" t="s">
        <v>716</v>
      </c>
      <c r="D202" s="13" t="s">
        <v>119</v>
      </c>
      <c r="E202" t="s">
        <v>120</v>
      </c>
      <c r="F202" t="s">
        <v>430</v>
      </c>
      <c r="G202" t="s">
        <v>431</v>
      </c>
      <c r="H202" t="s">
        <v>6</v>
      </c>
      <c r="I202" t="s">
        <v>5</v>
      </c>
      <c r="J202" s="14">
        <v>45047</v>
      </c>
      <c r="K202" s="2">
        <v>2958465</v>
      </c>
      <c r="L202" s="5">
        <v>1.46</v>
      </c>
      <c r="M202" s="15">
        <v>1.46</v>
      </c>
      <c r="N202" s="5">
        <v>1.46</v>
      </c>
      <c r="O202" t="s">
        <v>11</v>
      </c>
      <c r="P202" s="4">
        <v>1</v>
      </c>
      <c r="Q202" t="s">
        <v>6</v>
      </c>
      <c r="R202" t="s">
        <v>765</v>
      </c>
      <c r="S202" s="2">
        <v>45385</v>
      </c>
      <c r="T202" s="5">
        <v>0</v>
      </c>
      <c r="U202" s="3">
        <v>1</v>
      </c>
      <c r="V202" s="3">
        <v>1</v>
      </c>
      <c r="W202" s="4">
        <v>15</v>
      </c>
      <c r="X202" t="s">
        <v>5</v>
      </c>
    </row>
    <row r="203" spans="1:24" x14ac:dyDescent="0.25">
      <c r="A203" t="s">
        <v>715</v>
      </c>
      <c r="B203" t="s">
        <v>315</v>
      </c>
      <c r="C203" t="s">
        <v>716</v>
      </c>
      <c r="D203" s="13" t="s">
        <v>766</v>
      </c>
      <c r="E203" t="s">
        <v>767</v>
      </c>
      <c r="F203" t="s">
        <v>366</v>
      </c>
      <c r="G203" t="s">
        <v>367</v>
      </c>
      <c r="H203" t="s">
        <v>6</v>
      </c>
      <c r="I203" t="s">
        <v>5</v>
      </c>
      <c r="J203" s="14">
        <v>44774</v>
      </c>
      <c r="K203" s="2">
        <v>2958465</v>
      </c>
      <c r="L203" s="5">
        <v>1.5</v>
      </c>
      <c r="M203" s="15">
        <v>1.5</v>
      </c>
      <c r="N203" s="5">
        <v>1.5</v>
      </c>
      <c r="O203" t="s">
        <v>11</v>
      </c>
      <c r="P203" s="4">
        <v>1</v>
      </c>
      <c r="Q203" t="s">
        <v>7</v>
      </c>
      <c r="R203" t="s">
        <v>768</v>
      </c>
      <c r="S203" s="2">
        <v>45377</v>
      </c>
      <c r="T203" s="5">
        <v>0</v>
      </c>
      <c r="U203" s="3">
        <v>5.55</v>
      </c>
      <c r="V203" s="3">
        <v>5.55</v>
      </c>
      <c r="W203" s="4">
        <v>15</v>
      </c>
      <c r="X203" t="s">
        <v>5</v>
      </c>
    </row>
    <row r="204" spans="1:24" x14ac:dyDescent="0.25">
      <c r="A204" t="s">
        <v>715</v>
      </c>
      <c r="B204" t="s">
        <v>315</v>
      </c>
      <c r="C204" t="s">
        <v>716</v>
      </c>
      <c r="D204" s="13" t="s">
        <v>769</v>
      </c>
      <c r="E204" t="s">
        <v>770</v>
      </c>
      <c r="F204" t="s">
        <v>359</v>
      </c>
      <c r="G204" t="s">
        <v>360</v>
      </c>
      <c r="H204" t="s">
        <v>6</v>
      </c>
      <c r="I204" t="s">
        <v>5</v>
      </c>
      <c r="J204" s="14">
        <v>44774</v>
      </c>
      <c r="K204" s="2">
        <v>2958465</v>
      </c>
      <c r="L204" s="5">
        <v>1.3</v>
      </c>
      <c r="M204" s="15">
        <v>1.3</v>
      </c>
      <c r="N204" s="5">
        <v>1.3</v>
      </c>
      <c r="O204" t="s">
        <v>11</v>
      </c>
      <c r="P204" s="4">
        <v>1</v>
      </c>
      <c r="Q204" t="s">
        <v>6</v>
      </c>
      <c r="R204" t="s">
        <v>5</v>
      </c>
      <c r="S204" s="2"/>
      <c r="T204" s="5">
        <v>0</v>
      </c>
      <c r="U204" s="3">
        <v>1</v>
      </c>
      <c r="V204" s="3">
        <v>1</v>
      </c>
      <c r="W204" s="4">
        <v>20</v>
      </c>
      <c r="X204" t="s">
        <v>5</v>
      </c>
    </row>
    <row r="205" spans="1:24" x14ac:dyDescent="0.25">
      <c r="A205" t="s">
        <v>715</v>
      </c>
      <c r="B205" t="s">
        <v>315</v>
      </c>
      <c r="C205" t="s">
        <v>716</v>
      </c>
      <c r="D205" s="13" t="s">
        <v>771</v>
      </c>
      <c r="E205" t="s">
        <v>772</v>
      </c>
      <c r="F205" t="s">
        <v>359</v>
      </c>
      <c r="G205" t="s">
        <v>360</v>
      </c>
      <c r="H205" t="s">
        <v>6</v>
      </c>
      <c r="I205" t="s">
        <v>5</v>
      </c>
      <c r="J205" s="14">
        <v>44774</v>
      </c>
      <c r="K205" s="2">
        <v>2958465</v>
      </c>
      <c r="L205" s="5">
        <v>0.78</v>
      </c>
      <c r="M205" s="15">
        <v>0.78</v>
      </c>
      <c r="N205" s="5">
        <v>0.78</v>
      </c>
      <c r="O205" t="s">
        <v>11</v>
      </c>
      <c r="P205" s="4">
        <v>1</v>
      </c>
      <c r="Q205" t="s">
        <v>6</v>
      </c>
      <c r="R205" t="s">
        <v>5</v>
      </c>
      <c r="S205" s="2"/>
      <c r="T205" s="5">
        <v>0</v>
      </c>
      <c r="U205" s="3">
        <v>1</v>
      </c>
      <c r="V205" s="3">
        <v>1</v>
      </c>
      <c r="W205" s="4">
        <v>10</v>
      </c>
      <c r="X205" t="s">
        <v>5</v>
      </c>
    </row>
    <row r="206" spans="1:24" x14ac:dyDescent="0.25">
      <c r="A206" t="s">
        <v>715</v>
      </c>
      <c r="B206" t="s">
        <v>315</v>
      </c>
      <c r="C206" t="s">
        <v>716</v>
      </c>
      <c r="D206" s="13" t="s">
        <v>773</v>
      </c>
      <c r="E206" t="s">
        <v>774</v>
      </c>
      <c r="F206" t="s">
        <v>329</v>
      </c>
      <c r="G206" t="s">
        <v>330</v>
      </c>
      <c r="H206" t="s">
        <v>6</v>
      </c>
      <c r="I206" t="s">
        <v>5</v>
      </c>
      <c r="J206" s="14">
        <v>44774</v>
      </c>
      <c r="K206" s="2">
        <v>2958465</v>
      </c>
      <c r="L206" s="5">
        <v>0.9</v>
      </c>
      <c r="M206" s="15">
        <v>0.9</v>
      </c>
      <c r="N206" s="5">
        <v>0.9</v>
      </c>
      <c r="O206" t="s">
        <v>11</v>
      </c>
      <c r="P206" s="4">
        <v>1</v>
      </c>
      <c r="Q206" t="s">
        <v>6</v>
      </c>
      <c r="R206" t="s">
        <v>5</v>
      </c>
      <c r="S206" s="2"/>
      <c r="T206" s="5">
        <v>0</v>
      </c>
      <c r="U206" s="3">
        <v>1</v>
      </c>
      <c r="V206" s="3">
        <v>1</v>
      </c>
      <c r="W206" s="4">
        <v>3</v>
      </c>
      <c r="X206" t="s">
        <v>5</v>
      </c>
    </row>
    <row r="207" spans="1:24" x14ac:dyDescent="0.25">
      <c r="A207" t="s">
        <v>715</v>
      </c>
      <c r="B207" t="s">
        <v>315</v>
      </c>
      <c r="C207" t="s">
        <v>716</v>
      </c>
      <c r="D207" s="13" t="s">
        <v>775</v>
      </c>
      <c r="E207" t="s">
        <v>776</v>
      </c>
      <c r="F207" t="s">
        <v>455</v>
      </c>
      <c r="G207" t="s">
        <v>456</v>
      </c>
      <c r="H207" t="s">
        <v>6</v>
      </c>
      <c r="I207" t="s">
        <v>5</v>
      </c>
      <c r="J207" s="14">
        <v>44774</v>
      </c>
      <c r="K207" s="2">
        <v>2958465</v>
      </c>
      <c r="L207" s="5">
        <v>1.65</v>
      </c>
      <c r="M207" s="15">
        <v>1.65</v>
      </c>
      <c r="N207" s="5">
        <v>1.65</v>
      </c>
      <c r="O207" t="s">
        <v>11</v>
      </c>
      <c r="P207" s="4">
        <v>1</v>
      </c>
      <c r="Q207" t="s">
        <v>6</v>
      </c>
      <c r="R207" t="s">
        <v>5</v>
      </c>
      <c r="S207" s="2"/>
      <c r="T207" s="5">
        <v>0</v>
      </c>
      <c r="U207" s="3">
        <v>1</v>
      </c>
      <c r="V207" s="3">
        <v>1</v>
      </c>
      <c r="W207" s="4">
        <v>25</v>
      </c>
      <c r="X207" t="s">
        <v>5</v>
      </c>
    </row>
    <row r="208" spans="1:24" x14ac:dyDescent="0.25">
      <c r="A208" t="s">
        <v>715</v>
      </c>
      <c r="B208" t="s">
        <v>315</v>
      </c>
      <c r="C208" t="s">
        <v>716</v>
      </c>
      <c r="D208" s="13" t="s">
        <v>182</v>
      </c>
      <c r="E208" t="s">
        <v>183</v>
      </c>
      <c r="F208" t="s">
        <v>359</v>
      </c>
      <c r="G208" t="s">
        <v>360</v>
      </c>
      <c r="H208" t="s">
        <v>6</v>
      </c>
      <c r="I208" t="s">
        <v>5</v>
      </c>
      <c r="J208" s="14">
        <v>44774</v>
      </c>
      <c r="K208" s="2">
        <v>2958465</v>
      </c>
      <c r="L208" s="5">
        <v>2.02</v>
      </c>
      <c r="M208" s="15">
        <v>2.02</v>
      </c>
      <c r="N208" s="5">
        <v>2.02</v>
      </c>
      <c r="O208" t="s">
        <v>11</v>
      </c>
      <c r="P208" s="4">
        <v>1</v>
      </c>
      <c r="Q208" t="s">
        <v>6</v>
      </c>
      <c r="R208" t="s">
        <v>742</v>
      </c>
      <c r="S208" s="2">
        <v>45061</v>
      </c>
      <c r="T208" s="5">
        <v>0</v>
      </c>
      <c r="U208" s="3">
        <v>1</v>
      </c>
      <c r="V208" s="3">
        <v>1</v>
      </c>
      <c r="W208" s="4">
        <v>5</v>
      </c>
      <c r="X208" t="s">
        <v>5</v>
      </c>
    </row>
    <row r="209" spans="1:24" x14ac:dyDescent="0.25">
      <c r="A209" t="s">
        <v>715</v>
      </c>
      <c r="B209" t="s">
        <v>315</v>
      </c>
      <c r="C209" t="s">
        <v>716</v>
      </c>
      <c r="D209" s="13" t="s">
        <v>777</v>
      </c>
      <c r="E209" t="s">
        <v>778</v>
      </c>
      <c r="F209" t="s">
        <v>395</v>
      </c>
      <c r="G209" t="s">
        <v>396</v>
      </c>
      <c r="H209" t="s">
        <v>6</v>
      </c>
      <c r="I209" t="s">
        <v>5</v>
      </c>
      <c r="J209" s="14">
        <v>37469</v>
      </c>
      <c r="K209" s="2">
        <v>2958465</v>
      </c>
      <c r="L209" s="5">
        <v>2.0499999999999998</v>
      </c>
      <c r="M209" s="15">
        <v>2.0499999999999998</v>
      </c>
      <c r="N209" s="5">
        <v>2.0499999999999998</v>
      </c>
      <c r="O209" t="s">
        <v>11</v>
      </c>
      <c r="P209" s="4">
        <v>1</v>
      </c>
      <c r="Q209" t="s">
        <v>6</v>
      </c>
      <c r="R209" t="s">
        <v>779</v>
      </c>
      <c r="S209" s="2">
        <v>45308</v>
      </c>
      <c r="T209" s="5">
        <v>0</v>
      </c>
      <c r="U209" s="3">
        <v>1</v>
      </c>
      <c r="V209" s="3">
        <v>1</v>
      </c>
      <c r="W209" s="4">
        <v>15</v>
      </c>
      <c r="X209" t="s">
        <v>5</v>
      </c>
    </row>
    <row r="210" spans="1:24" x14ac:dyDescent="0.25">
      <c r="A210" t="s">
        <v>715</v>
      </c>
      <c r="B210" t="s">
        <v>315</v>
      </c>
      <c r="C210" t="s">
        <v>716</v>
      </c>
      <c r="D210" s="13" t="s">
        <v>100</v>
      </c>
      <c r="E210" t="s">
        <v>101</v>
      </c>
      <c r="F210" t="s">
        <v>366</v>
      </c>
      <c r="G210" t="s">
        <v>367</v>
      </c>
      <c r="H210" t="s">
        <v>6</v>
      </c>
      <c r="I210" t="s">
        <v>5</v>
      </c>
      <c r="J210" s="14">
        <v>45352</v>
      </c>
      <c r="K210" s="2">
        <v>2958465</v>
      </c>
      <c r="L210" s="5">
        <v>1.18</v>
      </c>
      <c r="M210" s="15">
        <v>1.18</v>
      </c>
      <c r="N210" s="5">
        <v>1.18</v>
      </c>
      <c r="O210" t="s">
        <v>11</v>
      </c>
      <c r="P210" s="4">
        <v>1</v>
      </c>
      <c r="Q210" t="s">
        <v>6</v>
      </c>
      <c r="R210" t="s">
        <v>780</v>
      </c>
      <c r="S210" s="2">
        <v>45440</v>
      </c>
      <c r="T210" s="5">
        <v>0</v>
      </c>
      <c r="U210" s="3">
        <v>1</v>
      </c>
      <c r="V210" s="3">
        <v>1</v>
      </c>
      <c r="W210" s="4">
        <v>25</v>
      </c>
      <c r="X210" t="s">
        <v>5</v>
      </c>
    </row>
    <row r="211" spans="1:24" x14ac:dyDescent="0.25">
      <c r="A211" t="s">
        <v>715</v>
      </c>
      <c r="B211" t="s">
        <v>315</v>
      </c>
      <c r="C211" t="s">
        <v>716</v>
      </c>
      <c r="D211" s="13" t="s">
        <v>121</v>
      </c>
      <c r="E211" t="s">
        <v>122</v>
      </c>
      <c r="F211" t="s">
        <v>359</v>
      </c>
      <c r="G211" t="s">
        <v>360</v>
      </c>
      <c r="H211" t="s">
        <v>6</v>
      </c>
      <c r="I211" t="s">
        <v>5</v>
      </c>
      <c r="J211" s="14">
        <v>45170</v>
      </c>
      <c r="K211" s="2">
        <v>2958465</v>
      </c>
      <c r="L211" s="5">
        <v>1.8</v>
      </c>
      <c r="M211" s="15">
        <v>1.8</v>
      </c>
      <c r="N211" s="5">
        <v>1.8</v>
      </c>
      <c r="O211" t="s">
        <v>11</v>
      </c>
      <c r="P211" s="4">
        <v>1</v>
      </c>
      <c r="Q211" t="s">
        <v>6</v>
      </c>
      <c r="R211" t="s">
        <v>781</v>
      </c>
      <c r="S211" s="2">
        <v>45171</v>
      </c>
      <c r="T211" s="5">
        <v>0</v>
      </c>
      <c r="U211" s="3">
        <v>1</v>
      </c>
      <c r="V211" s="3">
        <v>1</v>
      </c>
      <c r="W211" s="4">
        <v>20</v>
      </c>
      <c r="X211" t="s">
        <v>5</v>
      </c>
    </row>
    <row r="212" spans="1:24" x14ac:dyDescent="0.25">
      <c r="A212" t="s">
        <v>715</v>
      </c>
      <c r="B212" t="s">
        <v>315</v>
      </c>
      <c r="C212" t="s">
        <v>716</v>
      </c>
      <c r="D212" s="13" t="s">
        <v>782</v>
      </c>
      <c r="E212" t="s">
        <v>783</v>
      </c>
      <c r="F212" t="s">
        <v>319</v>
      </c>
      <c r="G212" t="s">
        <v>320</v>
      </c>
      <c r="H212" t="s">
        <v>6</v>
      </c>
      <c r="I212" t="s">
        <v>5</v>
      </c>
      <c r="J212" s="14">
        <v>44774</v>
      </c>
      <c r="K212" s="2">
        <v>2958465</v>
      </c>
      <c r="L212" s="5">
        <v>1.83</v>
      </c>
      <c r="M212" s="15">
        <v>1.83</v>
      </c>
      <c r="N212" s="5">
        <v>1.83</v>
      </c>
      <c r="O212" t="s">
        <v>11</v>
      </c>
      <c r="P212" s="4">
        <v>1</v>
      </c>
      <c r="Q212" t="s">
        <v>6</v>
      </c>
      <c r="R212" t="s">
        <v>5</v>
      </c>
      <c r="S212" s="2"/>
      <c r="T212" s="5">
        <v>0</v>
      </c>
      <c r="U212" s="3">
        <v>1</v>
      </c>
      <c r="V212" s="3">
        <v>1</v>
      </c>
      <c r="W212" s="4">
        <v>35</v>
      </c>
      <c r="X212" t="s">
        <v>5</v>
      </c>
    </row>
    <row r="213" spans="1:24" x14ac:dyDescent="0.25">
      <c r="A213" t="s">
        <v>715</v>
      </c>
      <c r="B213" t="s">
        <v>315</v>
      </c>
      <c r="C213" t="s">
        <v>716</v>
      </c>
      <c r="D213" s="13" t="s">
        <v>230</v>
      </c>
      <c r="E213" t="s">
        <v>231</v>
      </c>
      <c r="F213" t="s">
        <v>366</v>
      </c>
      <c r="G213" t="s">
        <v>367</v>
      </c>
      <c r="H213" t="s">
        <v>6</v>
      </c>
      <c r="I213" t="s">
        <v>5</v>
      </c>
      <c r="J213" s="14">
        <v>44774</v>
      </c>
      <c r="K213" s="2">
        <v>2958465</v>
      </c>
      <c r="L213" s="5">
        <v>1.08</v>
      </c>
      <c r="M213" s="15">
        <v>1.08</v>
      </c>
      <c r="N213" s="5">
        <v>1.08</v>
      </c>
      <c r="O213" t="s">
        <v>11</v>
      </c>
      <c r="P213" s="4">
        <v>1</v>
      </c>
      <c r="Q213" t="s">
        <v>6</v>
      </c>
      <c r="R213" t="s">
        <v>5</v>
      </c>
      <c r="S213" s="2"/>
      <c r="T213" s="5">
        <v>0</v>
      </c>
      <c r="U213" s="3">
        <v>1</v>
      </c>
      <c r="V213" s="3">
        <v>1</v>
      </c>
      <c r="W213" s="4">
        <v>15</v>
      </c>
      <c r="X213" t="s">
        <v>5</v>
      </c>
    </row>
    <row r="214" spans="1:24" x14ac:dyDescent="0.25">
      <c r="A214" t="s">
        <v>715</v>
      </c>
      <c r="B214" t="s">
        <v>315</v>
      </c>
      <c r="C214" t="s">
        <v>716</v>
      </c>
      <c r="D214" s="13" t="s">
        <v>784</v>
      </c>
      <c r="E214" t="s">
        <v>785</v>
      </c>
      <c r="F214" t="s">
        <v>395</v>
      </c>
      <c r="G214" t="s">
        <v>396</v>
      </c>
      <c r="H214" t="s">
        <v>7</v>
      </c>
      <c r="I214" t="s">
        <v>5</v>
      </c>
      <c r="J214" s="14">
        <v>44774</v>
      </c>
      <c r="K214" s="2">
        <v>2958465</v>
      </c>
      <c r="L214" s="5">
        <v>1.35</v>
      </c>
      <c r="M214" s="15">
        <v>1.35</v>
      </c>
      <c r="N214" s="5">
        <v>1.35</v>
      </c>
      <c r="O214" t="s">
        <v>11</v>
      </c>
      <c r="P214" s="4">
        <v>1</v>
      </c>
      <c r="Q214" t="s">
        <v>7</v>
      </c>
      <c r="R214" t="s">
        <v>5</v>
      </c>
      <c r="S214" s="2"/>
      <c r="T214" s="5">
        <v>0</v>
      </c>
      <c r="U214" s="3">
        <v>1</v>
      </c>
      <c r="V214" s="3">
        <v>1</v>
      </c>
      <c r="W214" s="4">
        <v>15</v>
      </c>
      <c r="X214" t="s">
        <v>5</v>
      </c>
    </row>
    <row r="215" spans="1:24" x14ac:dyDescent="0.25">
      <c r="A215" t="s">
        <v>715</v>
      </c>
      <c r="B215" t="s">
        <v>315</v>
      </c>
      <c r="C215" t="s">
        <v>716</v>
      </c>
      <c r="D215" s="13" t="s">
        <v>98</v>
      </c>
      <c r="E215" t="s">
        <v>99</v>
      </c>
      <c r="F215" t="s">
        <v>366</v>
      </c>
      <c r="G215" t="s">
        <v>367</v>
      </c>
      <c r="H215" t="s">
        <v>6</v>
      </c>
      <c r="I215" t="s">
        <v>5</v>
      </c>
      <c r="J215" s="14">
        <v>45170</v>
      </c>
      <c r="K215" s="2">
        <v>2958465</v>
      </c>
      <c r="L215" s="5">
        <v>1.31</v>
      </c>
      <c r="M215" s="15">
        <v>1.31</v>
      </c>
      <c r="N215" s="5">
        <v>1.31</v>
      </c>
      <c r="O215" t="s">
        <v>11</v>
      </c>
      <c r="P215" s="4">
        <v>1</v>
      </c>
      <c r="Q215" t="s">
        <v>6</v>
      </c>
      <c r="R215" t="s">
        <v>728</v>
      </c>
      <c r="S215" s="2">
        <v>45462</v>
      </c>
      <c r="T215" s="5">
        <v>0</v>
      </c>
      <c r="U215" s="3">
        <v>1</v>
      </c>
      <c r="V215" s="3">
        <v>1</v>
      </c>
      <c r="W215" s="4">
        <v>5</v>
      </c>
      <c r="X215" t="s">
        <v>5</v>
      </c>
    </row>
    <row r="216" spans="1:24" x14ac:dyDescent="0.25">
      <c r="A216" t="s">
        <v>715</v>
      </c>
      <c r="B216" t="s">
        <v>315</v>
      </c>
      <c r="C216" t="s">
        <v>716</v>
      </c>
      <c r="D216" s="13" t="s">
        <v>786</v>
      </c>
      <c r="E216" t="s">
        <v>787</v>
      </c>
      <c r="F216" t="s">
        <v>319</v>
      </c>
      <c r="G216" t="s">
        <v>320</v>
      </c>
      <c r="H216" t="s">
        <v>6</v>
      </c>
      <c r="I216" t="s">
        <v>5</v>
      </c>
      <c r="J216" s="14">
        <v>44774</v>
      </c>
      <c r="K216" s="2">
        <v>2958465</v>
      </c>
      <c r="L216" s="5">
        <v>1.45</v>
      </c>
      <c r="M216" s="15">
        <v>1.45</v>
      </c>
      <c r="N216" s="5">
        <v>1.45</v>
      </c>
      <c r="O216" t="s">
        <v>11</v>
      </c>
      <c r="P216" s="4">
        <v>1</v>
      </c>
      <c r="Q216" t="s">
        <v>6</v>
      </c>
      <c r="R216" t="s">
        <v>5</v>
      </c>
      <c r="S216" s="2"/>
      <c r="T216" s="5">
        <v>0</v>
      </c>
      <c r="U216" s="3">
        <v>1</v>
      </c>
      <c r="V216" s="3">
        <v>1</v>
      </c>
      <c r="W216" s="4">
        <v>10</v>
      </c>
      <c r="X216" t="s">
        <v>5</v>
      </c>
    </row>
    <row r="217" spans="1:24" x14ac:dyDescent="0.25">
      <c r="A217" t="s">
        <v>715</v>
      </c>
      <c r="B217" t="s">
        <v>315</v>
      </c>
      <c r="C217" t="s">
        <v>716</v>
      </c>
      <c r="D217" s="13" t="s">
        <v>195</v>
      </c>
      <c r="E217" t="s">
        <v>196</v>
      </c>
      <c r="F217" t="s">
        <v>359</v>
      </c>
      <c r="G217" t="s">
        <v>360</v>
      </c>
      <c r="H217" t="s">
        <v>6</v>
      </c>
      <c r="I217" t="s">
        <v>5</v>
      </c>
      <c r="J217" s="14">
        <v>44774</v>
      </c>
      <c r="K217" s="2">
        <v>2958465</v>
      </c>
      <c r="L217" s="5">
        <v>1.18</v>
      </c>
      <c r="M217" s="15">
        <v>1.18</v>
      </c>
      <c r="N217" s="5">
        <v>1.18</v>
      </c>
      <c r="O217" t="s">
        <v>11</v>
      </c>
      <c r="P217" s="4">
        <v>1</v>
      </c>
      <c r="Q217" t="s">
        <v>6</v>
      </c>
      <c r="R217" t="s">
        <v>5</v>
      </c>
      <c r="S217" s="2"/>
      <c r="T217" s="5">
        <v>0</v>
      </c>
      <c r="U217" s="3">
        <v>1</v>
      </c>
      <c r="V217" s="3">
        <v>1</v>
      </c>
      <c r="W217" s="4">
        <v>5</v>
      </c>
      <c r="X217" t="s">
        <v>5</v>
      </c>
    </row>
    <row r="218" spans="1:24" x14ac:dyDescent="0.25">
      <c r="A218" t="s">
        <v>715</v>
      </c>
      <c r="B218" t="s">
        <v>315</v>
      </c>
      <c r="C218" t="s">
        <v>716</v>
      </c>
      <c r="D218" s="13" t="s">
        <v>91</v>
      </c>
      <c r="E218" t="s">
        <v>92</v>
      </c>
      <c r="F218" t="s">
        <v>359</v>
      </c>
      <c r="G218" t="s">
        <v>360</v>
      </c>
      <c r="H218" t="s">
        <v>6</v>
      </c>
      <c r="I218" t="s">
        <v>5</v>
      </c>
      <c r="J218" s="14">
        <v>45352</v>
      </c>
      <c r="K218" s="2">
        <v>2958465</v>
      </c>
      <c r="L218" s="5">
        <v>1.56</v>
      </c>
      <c r="M218" s="15">
        <v>1.56</v>
      </c>
      <c r="N218" s="5">
        <v>1.56</v>
      </c>
      <c r="O218" t="s">
        <v>11</v>
      </c>
      <c r="P218" s="4">
        <v>1</v>
      </c>
      <c r="Q218" t="s">
        <v>6</v>
      </c>
      <c r="R218" t="s">
        <v>788</v>
      </c>
      <c r="S218" s="2">
        <v>45446</v>
      </c>
      <c r="T218" s="5">
        <v>0</v>
      </c>
      <c r="U218" s="3">
        <v>1</v>
      </c>
      <c r="V218" s="3">
        <v>1</v>
      </c>
      <c r="W218" s="4">
        <v>10</v>
      </c>
      <c r="X218" t="s">
        <v>5</v>
      </c>
    </row>
    <row r="219" spans="1:24" x14ac:dyDescent="0.25">
      <c r="A219" t="s">
        <v>715</v>
      </c>
      <c r="B219" t="s">
        <v>315</v>
      </c>
      <c r="C219" t="s">
        <v>716</v>
      </c>
      <c r="D219" s="13" t="s">
        <v>789</v>
      </c>
      <c r="E219" t="s">
        <v>790</v>
      </c>
      <c r="F219" t="s">
        <v>417</v>
      </c>
      <c r="G219" t="s">
        <v>418</v>
      </c>
      <c r="H219" t="s">
        <v>7</v>
      </c>
      <c r="I219" t="s">
        <v>5</v>
      </c>
      <c r="J219" s="14">
        <v>44774</v>
      </c>
      <c r="K219" s="2">
        <v>2958465</v>
      </c>
      <c r="L219" s="5">
        <v>1.69</v>
      </c>
      <c r="M219" s="15">
        <v>1.69</v>
      </c>
      <c r="N219" s="5">
        <v>1.69</v>
      </c>
      <c r="O219" t="s">
        <v>11</v>
      </c>
      <c r="P219" s="4">
        <v>1</v>
      </c>
      <c r="Q219" t="s">
        <v>7</v>
      </c>
      <c r="R219" t="s">
        <v>5</v>
      </c>
      <c r="S219" s="2"/>
      <c r="T219" s="5">
        <v>0</v>
      </c>
      <c r="U219" s="3">
        <v>1</v>
      </c>
      <c r="V219" s="3">
        <v>1</v>
      </c>
      <c r="W219" s="4">
        <v>15</v>
      </c>
      <c r="X219" t="s">
        <v>5</v>
      </c>
    </row>
    <row r="220" spans="1:24" x14ac:dyDescent="0.25">
      <c r="A220" t="s">
        <v>715</v>
      </c>
      <c r="B220" t="s">
        <v>315</v>
      </c>
      <c r="C220" t="s">
        <v>716</v>
      </c>
      <c r="D220" s="13" t="s">
        <v>791</v>
      </c>
      <c r="E220" t="s">
        <v>792</v>
      </c>
      <c r="F220" t="s">
        <v>366</v>
      </c>
      <c r="G220" t="s">
        <v>367</v>
      </c>
      <c r="H220" t="s">
        <v>6</v>
      </c>
      <c r="I220" t="s">
        <v>5</v>
      </c>
      <c r="J220" s="14">
        <v>44774</v>
      </c>
      <c r="K220" s="2">
        <v>2958465</v>
      </c>
      <c r="L220" s="5">
        <v>1.63</v>
      </c>
      <c r="M220" s="15">
        <v>1.63</v>
      </c>
      <c r="N220" s="5">
        <v>1.63</v>
      </c>
      <c r="O220" t="s">
        <v>11</v>
      </c>
      <c r="P220" s="4">
        <v>1</v>
      </c>
      <c r="Q220" t="s">
        <v>6</v>
      </c>
      <c r="R220" t="s">
        <v>5</v>
      </c>
      <c r="S220" s="2"/>
      <c r="T220" s="5">
        <v>0</v>
      </c>
      <c r="U220" s="3">
        <v>1</v>
      </c>
      <c r="V220" s="3">
        <v>1</v>
      </c>
      <c r="W220" s="4">
        <v>10</v>
      </c>
      <c r="X220" t="s">
        <v>5</v>
      </c>
    </row>
    <row r="221" spans="1:24" x14ac:dyDescent="0.25">
      <c r="A221" t="s">
        <v>715</v>
      </c>
      <c r="B221" t="s">
        <v>315</v>
      </c>
      <c r="C221" t="s">
        <v>716</v>
      </c>
      <c r="D221" s="13" t="s">
        <v>793</v>
      </c>
      <c r="E221" t="s">
        <v>794</v>
      </c>
      <c r="F221" t="s">
        <v>455</v>
      </c>
      <c r="G221" t="s">
        <v>456</v>
      </c>
      <c r="H221" t="s">
        <v>7</v>
      </c>
      <c r="I221" t="s">
        <v>5</v>
      </c>
      <c r="J221" s="14">
        <v>44774</v>
      </c>
      <c r="K221" s="2">
        <v>2958465</v>
      </c>
      <c r="L221" s="5">
        <v>1.6</v>
      </c>
      <c r="M221" s="15">
        <v>1.6</v>
      </c>
      <c r="N221" s="5">
        <v>1.6</v>
      </c>
      <c r="O221" t="s">
        <v>11</v>
      </c>
      <c r="P221" s="4">
        <v>1</v>
      </c>
      <c r="Q221" t="s">
        <v>7</v>
      </c>
      <c r="R221" t="s">
        <v>5</v>
      </c>
      <c r="S221" s="2"/>
      <c r="T221" s="5">
        <v>0</v>
      </c>
      <c r="U221" s="3">
        <v>1</v>
      </c>
      <c r="V221" s="3">
        <v>1</v>
      </c>
      <c r="W221" s="4">
        <v>20</v>
      </c>
      <c r="X221" t="s">
        <v>5</v>
      </c>
    </row>
    <row r="222" spans="1:24" x14ac:dyDescent="0.25">
      <c r="A222" t="s">
        <v>715</v>
      </c>
      <c r="B222" t="s">
        <v>315</v>
      </c>
      <c r="C222" t="s">
        <v>716</v>
      </c>
      <c r="D222" s="13" t="s">
        <v>190</v>
      </c>
      <c r="E222" t="s">
        <v>191</v>
      </c>
      <c r="F222" t="s">
        <v>455</v>
      </c>
      <c r="G222" t="s">
        <v>456</v>
      </c>
      <c r="H222" t="s">
        <v>6</v>
      </c>
      <c r="I222" t="s">
        <v>5</v>
      </c>
      <c r="J222" s="14">
        <v>44774</v>
      </c>
      <c r="K222" s="2">
        <v>2958465</v>
      </c>
      <c r="L222" s="5">
        <v>2.1800000000000002</v>
      </c>
      <c r="M222" s="15">
        <v>2.1800000000000002</v>
      </c>
      <c r="N222" s="5">
        <v>2.1800000000000002</v>
      </c>
      <c r="O222" t="s">
        <v>11</v>
      </c>
      <c r="P222" s="4">
        <v>1</v>
      </c>
      <c r="Q222" t="s">
        <v>6</v>
      </c>
      <c r="R222" t="s">
        <v>795</v>
      </c>
      <c r="S222" s="2">
        <v>45042</v>
      </c>
      <c r="T222" s="5">
        <v>0</v>
      </c>
      <c r="U222" s="3">
        <v>1</v>
      </c>
      <c r="V222" s="3">
        <v>1</v>
      </c>
      <c r="W222" s="4">
        <v>25</v>
      </c>
      <c r="X222" t="s">
        <v>5</v>
      </c>
    </row>
    <row r="223" spans="1:24" x14ac:dyDescent="0.25">
      <c r="A223" t="s">
        <v>715</v>
      </c>
      <c r="B223" t="s">
        <v>315</v>
      </c>
      <c r="C223" t="s">
        <v>716</v>
      </c>
      <c r="D223" s="13" t="s">
        <v>102</v>
      </c>
      <c r="E223" t="s">
        <v>103</v>
      </c>
      <c r="F223" t="s">
        <v>366</v>
      </c>
      <c r="G223" t="s">
        <v>367</v>
      </c>
      <c r="H223" t="s">
        <v>6</v>
      </c>
      <c r="I223" t="s">
        <v>5</v>
      </c>
      <c r="J223" s="14">
        <v>44774</v>
      </c>
      <c r="K223" s="2">
        <v>2958465</v>
      </c>
      <c r="L223" s="5">
        <v>1.63</v>
      </c>
      <c r="M223" s="15">
        <v>1.63</v>
      </c>
      <c r="N223" s="5">
        <v>1.63</v>
      </c>
      <c r="O223" t="s">
        <v>11</v>
      </c>
      <c r="P223" s="4">
        <v>1</v>
      </c>
      <c r="Q223" t="s">
        <v>6</v>
      </c>
      <c r="R223" t="s">
        <v>754</v>
      </c>
      <c r="S223" s="2">
        <v>45505</v>
      </c>
      <c r="T223" s="5">
        <v>0</v>
      </c>
      <c r="U223" s="3">
        <v>1</v>
      </c>
      <c r="V223" s="3">
        <v>1</v>
      </c>
      <c r="W223" s="4">
        <v>15</v>
      </c>
      <c r="X223" t="s">
        <v>5</v>
      </c>
    </row>
    <row r="224" spans="1:24" x14ac:dyDescent="0.25">
      <c r="A224" t="s">
        <v>715</v>
      </c>
      <c r="B224" t="s">
        <v>315</v>
      </c>
      <c r="C224" t="s">
        <v>716</v>
      </c>
      <c r="D224" s="13" t="s">
        <v>796</v>
      </c>
      <c r="E224" t="s">
        <v>797</v>
      </c>
      <c r="F224" t="s">
        <v>366</v>
      </c>
      <c r="G224" t="s">
        <v>367</v>
      </c>
      <c r="H224" t="s">
        <v>6</v>
      </c>
      <c r="I224" t="s">
        <v>5</v>
      </c>
      <c r="J224" s="14">
        <v>44774</v>
      </c>
      <c r="K224" s="2">
        <v>2958465</v>
      </c>
      <c r="L224" s="5">
        <v>0.85</v>
      </c>
      <c r="M224" s="15">
        <v>0.85</v>
      </c>
      <c r="N224" s="5">
        <v>0.85</v>
      </c>
      <c r="O224" t="s">
        <v>11</v>
      </c>
      <c r="P224" s="4">
        <v>1</v>
      </c>
      <c r="Q224" t="s">
        <v>6</v>
      </c>
      <c r="R224" t="s">
        <v>5</v>
      </c>
      <c r="S224" s="2"/>
      <c r="T224" s="5">
        <v>0</v>
      </c>
      <c r="U224" s="3">
        <v>1</v>
      </c>
      <c r="V224" s="3">
        <v>1</v>
      </c>
      <c r="W224" s="4">
        <v>5</v>
      </c>
      <c r="X224" t="s">
        <v>5</v>
      </c>
    </row>
    <row r="225" spans="1:24" x14ac:dyDescent="0.25">
      <c r="A225" t="s">
        <v>715</v>
      </c>
      <c r="B225" t="s">
        <v>315</v>
      </c>
      <c r="C225" t="s">
        <v>716</v>
      </c>
      <c r="D225" s="13" t="s">
        <v>188</v>
      </c>
      <c r="E225" t="s">
        <v>189</v>
      </c>
      <c r="F225" t="s">
        <v>366</v>
      </c>
      <c r="G225" t="s">
        <v>367</v>
      </c>
      <c r="H225" t="s">
        <v>6</v>
      </c>
      <c r="I225" t="s">
        <v>5</v>
      </c>
      <c r="J225" s="14">
        <v>45078</v>
      </c>
      <c r="K225" s="2">
        <v>2958465</v>
      </c>
      <c r="L225" s="5">
        <v>1.85</v>
      </c>
      <c r="M225" s="15">
        <v>1.85</v>
      </c>
      <c r="N225" s="5">
        <v>1.85</v>
      </c>
      <c r="O225" t="s">
        <v>11</v>
      </c>
      <c r="P225" s="4">
        <v>1</v>
      </c>
      <c r="Q225" t="s">
        <v>6</v>
      </c>
      <c r="R225" t="s">
        <v>798</v>
      </c>
      <c r="S225" s="2">
        <v>45265</v>
      </c>
      <c r="T225" s="5">
        <v>0</v>
      </c>
      <c r="U225" s="3">
        <v>1</v>
      </c>
      <c r="V225" s="3">
        <v>1</v>
      </c>
      <c r="W225" s="4">
        <v>10</v>
      </c>
      <c r="X225" t="s">
        <v>5</v>
      </c>
    </row>
    <row r="226" spans="1:24" x14ac:dyDescent="0.25">
      <c r="A226" t="s">
        <v>715</v>
      </c>
      <c r="B226" t="s">
        <v>315</v>
      </c>
      <c r="C226" t="s">
        <v>716</v>
      </c>
      <c r="D226" s="13" t="s">
        <v>799</v>
      </c>
      <c r="E226" t="s">
        <v>800</v>
      </c>
      <c r="F226" t="s">
        <v>329</v>
      </c>
      <c r="G226" t="s">
        <v>330</v>
      </c>
      <c r="H226" t="s">
        <v>6</v>
      </c>
      <c r="I226" t="s">
        <v>5</v>
      </c>
      <c r="J226" s="14">
        <v>44886</v>
      </c>
      <c r="K226" s="2">
        <v>2958465</v>
      </c>
      <c r="L226" s="5">
        <v>2.35</v>
      </c>
      <c r="M226" s="15">
        <v>2.35</v>
      </c>
      <c r="N226" s="5">
        <v>2.35</v>
      </c>
      <c r="O226" t="s">
        <v>11</v>
      </c>
      <c r="P226" s="4">
        <v>1</v>
      </c>
      <c r="Q226" t="s">
        <v>6</v>
      </c>
      <c r="R226" t="s">
        <v>801</v>
      </c>
      <c r="S226" s="2">
        <v>44886</v>
      </c>
      <c r="T226" s="5">
        <v>0</v>
      </c>
      <c r="U226" s="3">
        <v>1</v>
      </c>
      <c r="V226" s="3">
        <v>1</v>
      </c>
      <c r="W226" s="4">
        <v>5</v>
      </c>
      <c r="X226" t="s">
        <v>5</v>
      </c>
    </row>
    <row r="227" spans="1:24" x14ac:dyDescent="0.25">
      <c r="A227" t="s">
        <v>715</v>
      </c>
      <c r="B227" t="s">
        <v>315</v>
      </c>
      <c r="C227" t="s">
        <v>716</v>
      </c>
      <c r="D227" s="13" t="s">
        <v>87</v>
      </c>
      <c r="E227" t="s">
        <v>88</v>
      </c>
      <c r="F227" t="s">
        <v>350</v>
      </c>
      <c r="G227" t="s">
        <v>351</v>
      </c>
      <c r="H227" t="s">
        <v>83</v>
      </c>
      <c r="I227" t="s">
        <v>5</v>
      </c>
      <c r="J227" s="14">
        <v>45499</v>
      </c>
      <c r="K227" s="2">
        <v>2958465</v>
      </c>
      <c r="L227" s="5">
        <v>5.81</v>
      </c>
      <c r="M227" s="15">
        <v>5.81</v>
      </c>
      <c r="N227" s="5">
        <v>5.81</v>
      </c>
      <c r="O227" t="s">
        <v>11</v>
      </c>
      <c r="P227" s="4">
        <v>1</v>
      </c>
      <c r="Q227" t="s">
        <v>83</v>
      </c>
      <c r="R227" t="s">
        <v>754</v>
      </c>
      <c r="S227" s="2">
        <v>45505</v>
      </c>
      <c r="T227" s="5">
        <v>0</v>
      </c>
      <c r="U227" s="3">
        <v>1</v>
      </c>
      <c r="V227" s="3">
        <v>1</v>
      </c>
      <c r="W227" s="4">
        <v>5</v>
      </c>
      <c r="X227" t="s">
        <v>5</v>
      </c>
    </row>
    <row r="228" spans="1:24" x14ac:dyDescent="0.25">
      <c r="A228" t="s">
        <v>715</v>
      </c>
      <c r="B228" t="s">
        <v>315</v>
      </c>
      <c r="C228" t="s">
        <v>716</v>
      </c>
      <c r="D228" s="13" t="s">
        <v>85</v>
      </c>
      <c r="E228" t="s">
        <v>86</v>
      </c>
      <c r="F228" t="s">
        <v>366</v>
      </c>
      <c r="G228" t="s">
        <v>367</v>
      </c>
      <c r="H228" t="s">
        <v>6</v>
      </c>
      <c r="I228" t="s">
        <v>5</v>
      </c>
      <c r="J228" s="14">
        <v>45210</v>
      </c>
      <c r="K228" s="2">
        <v>2958465</v>
      </c>
      <c r="L228" s="5">
        <v>1.1599999999999999</v>
      </c>
      <c r="M228" s="15">
        <v>1.1599999999999999</v>
      </c>
      <c r="N228" s="5">
        <v>1.1599999999999999</v>
      </c>
      <c r="O228" t="s">
        <v>11</v>
      </c>
      <c r="P228" s="4">
        <v>1</v>
      </c>
      <c r="Q228" t="s">
        <v>6</v>
      </c>
      <c r="R228" t="s">
        <v>5</v>
      </c>
      <c r="S228" s="2"/>
      <c r="T228" s="5">
        <v>0</v>
      </c>
      <c r="U228" s="3">
        <v>1</v>
      </c>
      <c r="V228" s="3">
        <v>1</v>
      </c>
      <c r="W228" s="4">
        <v>10</v>
      </c>
      <c r="X228" t="s">
        <v>5</v>
      </c>
    </row>
    <row r="229" spans="1:24" x14ac:dyDescent="0.25">
      <c r="A229" t="s">
        <v>513</v>
      </c>
      <c r="B229" t="s">
        <v>315</v>
      </c>
      <c r="C229" t="s">
        <v>514</v>
      </c>
      <c r="D229" s="13" t="s">
        <v>81</v>
      </c>
      <c r="E229" t="s">
        <v>82</v>
      </c>
      <c r="F229" t="s">
        <v>336</v>
      </c>
      <c r="G229" t="s">
        <v>337</v>
      </c>
      <c r="H229" t="s">
        <v>6</v>
      </c>
      <c r="I229" t="s">
        <v>5</v>
      </c>
      <c r="J229" s="14">
        <v>45223</v>
      </c>
      <c r="K229" s="2">
        <v>2958465</v>
      </c>
      <c r="L229" s="5">
        <v>1.55</v>
      </c>
      <c r="M229" s="15">
        <v>1.55</v>
      </c>
      <c r="N229" s="5">
        <v>1.55</v>
      </c>
      <c r="O229" t="s">
        <v>11</v>
      </c>
      <c r="P229" s="4">
        <v>1</v>
      </c>
      <c r="Q229" t="s">
        <v>6</v>
      </c>
      <c r="R229" t="s">
        <v>802</v>
      </c>
      <c r="S229" s="2">
        <v>45223</v>
      </c>
      <c r="T229" s="5">
        <v>0</v>
      </c>
      <c r="U229" s="3">
        <v>1</v>
      </c>
      <c r="V229" s="3">
        <v>1</v>
      </c>
      <c r="W229" s="4">
        <v>40</v>
      </c>
      <c r="X229" t="s">
        <v>5</v>
      </c>
    </row>
    <row r="230" spans="1:24" x14ac:dyDescent="0.25">
      <c r="A230" t="s">
        <v>702</v>
      </c>
      <c r="B230" t="s">
        <v>315</v>
      </c>
      <c r="C230" t="s">
        <v>703</v>
      </c>
      <c r="D230" s="13" t="s">
        <v>803</v>
      </c>
      <c r="E230" t="s">
        <v>804</v>
      </c>
      <c r="F230" t="s">
        <v>359</v>
      </c>
      <c r="G230" t="s">
        <v>360</v>
      </c>
      <c r="H230" t="s">
        <v>6</v>
      </c>
      <c r="I230" t="s">
        <v>5</v>
      </c>
      <c r="J230" s="14">
        <v>45323</v>
      </c>
      <c r="K230" s="2">
        <v>2958465</v>
      </c>
      <c r="L230" s="5">
        <v>8.4</v>
      </c>
      <c r="M230" s="15">
        <v>8.4</v>
      </c>
      <c r="N230" s="5">
        <v>8.4</v>
      </c>
      <c r="O230" t="s">
        <v>11</v>
      </c>
      <c r="P230" s="4">
        <v>1</v>
      </c>
      <c r="Q230" t="s">
        <v>6</v>
      </c>
      <c r="R230" t="s">
        <v>805</v>
      </c>
      <c r="S230" s="2">
        <v>45350</v>
      </c>
      <c r="T230" s="5">
        <v>0</v>
      </c>
      <c r="U230" s="3">
        <v>1</v>
      </c>
      <c r="V230" s="3">
        <v>1</v>
      </c>
      <c r="W230" s="4">
        <v>5</v>
      </c>
      <c r="X230" t="s">
        <v>5</v>
      </c>
    </row>
    <row r="231" spans="1:24" x14ac:dyDescent="0.25">
      <c r="A231" t="s">
        <v>715</v>
      </c>
      <c r="B231" t="s">
        <v>315</v>
      </c>
      <c r="C231" t="s">
        <v>716</v>
      </c>
      <c r="D231" s="13" t="s">
        <v>806</v>
      </c>
      <c r="E231" t="s">
        <v>807</v>
      </c>
      <c r="F231" t="s">
        <v>395</v>
      </c>
      <c r="G231" t="s">
        <v>396</v>
      </c>
      <c r="H231" t="s">
        <v>6</v>
      </c>
      <c r="I231" t="s">
        <v>5</v>
      </c>
      <c r="J231" s="14">
        <v>45345</v>
      </c>
      <c r="K231" s="2">
        <v>2958465</v>
      </c>
      <c r="L231" s="5">
        <v>1.65</v>
      </c>
      <c r="M231" s="15">
        <v>1.65</v>
      </c>
      <c r="N231" s="5">
        <v>1.65</v>
      </c>
      <c r="O231" t="s">
        <v>11</v>
      </c>
      <c r="P231" s="4">
        <v>1</v>
      </c>
      <c r="Q231" t="s">
        <v>6</v>
      </c>
      <c r="R231" t="s">
        <v>5</v>
      </c>
      <c r="S231" s="2"/>
      <c r="T231" s="5">
        <v>0</v>
      </c>
      <c r="U231" s="3">
        <v>1</v>
      </c>
      <c r="V231" s="3">
        <v>1</v>
      </c>
      <c r="W231" s="4">
        <v>15</v>
      </c>
      <c r="X231" t="s">
        <v>5</v>
      </c>
    </row>
    <row r="232" spans="1:24" x14ac:dyDescent="0.25">
      <c r="A232" t="s">
        <v>715</v>
      </c>
      <c r="B232" t="s">
        <v>315</v>
      </c>
      <c r="C232" t="s">
        <v>716</v>
      </c>
      <c r="D232" s="13" t="s">
        <v>808</v>
      </c>
      <c r="E232" t="s">
        <v>809</v>
      </c>
      <c r="F232" t="s">
        <v>336</v>
      </c>
      <c r="G232" t="s">
        <v>337</v>
      </c>
      <c r="H232" t="s">
        <v>6</v>
      </c>
      <c r="I232" t="s">
        <v>5</v>
      </c>
      <c r="J232" s="14">
        <v>45373</v>
      </c>
      <c r="K232" s="2">
        <v>2958465</v>
      </c>
      <c r="L232" s="5">
        <v>1.1499999999999999</v>
      </c>
      <c r="M232" s="15">
        <v>1.1499999999999999</v>
      </c>
      <c r="N232" s="5">
        <v>1.1499999999999999</v>
      </c>
      <c r="O232" t="s">
        <v>11</v>
      </c>
      <c r="P232" s="4">
        <v>1</v>
      </c>
      <c r="Q232" t="s">
        <v>6</v>
      </c>
      <c r="R232" t="s">
        <v>810</v>
      </c>
      <c r="S232" s="2">
        <v>45442</v>
      </c>
      <c r="T232" s="5">
        <v>0</v>
      </c>
      <c r="U232" s="3">
        <v>1</v>
      </c>
      <c r="V232" s="3">
        <v>1</v>
      </c>
      <c r="W232" s="4">
        <v>15</v>
      </c>
      <c r="X232" t="s">
        <v>5</v>
      </c>
    </row>
    <row r="233" spans="1:24" x14ac:dyDescent="0.25">
      <c r="A233" t="s">
        <v>715</v>
      </c>
      <c r="B233" t="s">
        <v>315</v>
      </c>
      <c r="C233" t="s">
        <v>716</v>
      </c>
      <c r="D233" s="13" t="s">
        <v>811</v>
      </c>
      <c r="E233" t="s">
        <v>812</v>
      </c>
      <c r="F233" t="s">
        <v>366</v>
      </c>
      <c r="G233" t="s">
        <v>367</v>
      </c>
      <c r="H233" t="s">
        <v>6</v>
      </c>
      <c r="I233" t="s">
        <v>5</v>
      </c>
      <c r="J233" s="14">
        <v>45383</v>
      </c>
      <c r="K233" s="2">
        <v>2958465</v>
      </c>
      <c r="L233" s="5">
        <v>1.1499999999999999</v>
      </c>
      <c r="M233" s="15">
        <v>1.1499999999999999</v>
      </c>
      <c r="N233" s="5">
        <v>1.1499999999999999</v>
      </c>
      <c r="O233" t="s">
        <v>11</v>
      </c>
      <c r="P233" s="4">
        <v>1</v>
      </c>
      <c r="Q233" t="s">
        <v>6</v>
      </c>
      <c r="R233" t="s">
        <v>754</v>
      </c>
      <c r="S233" s="2">
        <v>45505</v>
      </c>
      <c r="T233" s="5">
        <v>0</v>
      </c>
      <c r="U233" s="3">
        <v>1</v>
      </c>
      <c r="V233" s="3">
        <v>1</v>
      </c>
      <c r="W233" s="4">
        <v>5</v>
      </c>
      <c r="X233" t="s">
        <v>5</v>
      </c>
    </row>
    <row r="234" spans="1:24" x14ac:dyDescent="0.25">
      <c r="A234" t="s">
        <v>715</v>
      </c>
      <c r="B234" t="s">
        <v>315</v>
      </c>
      <c r="C234" t="s">
        <v>716</v>
      </c>
      <c r="D234" s="13" t="s">
        <v>813</v>
      </c>
      <c r="E234" t="s">
        <v>814</v>
      </c>
      <c r="F234" t="s">
        <v>417</v>
      </c>
      <c r="G234" t="s">
        <v>418</v>
      </c>
      <c r="H234" t="s">
        <v>6</v>
      </c>
      <c r="I234" t="s">
        <v>5</v>
      </c>
      <c r="J234" s="14">
        <v>45383</v>
      </c>
      <c r="K234" s="2">
        <v>2958465</v>
      </c>
      <c r="L234" s="5">
        <v>1.5</v>
      </c>
      <c r="M234" s="15">
        <v>1.5</v>
      </c>
      <c r="N234" s="5">
        <v>1.5</v>
      </c>
      <c r="O234" t="s">
        <v>11</v>
      </c>
      <c r="P234" s="4">
        <v>1</v>
      </c>
      <c r="Q234" t="s">
        <v>6</v>
      </c>
      <c r="R234" t="s">
        <v>5</v>
      </c>
      <c r="S234" s="2"/>
      <c r="T234" s="5">
        <v>0</v>
      </c>
      <c r="U234" s="3">
        <v>1</v>
      </c>
      <c r="V234" s="3">
        <v>1</v>
      </c>
      <c r="W234" s="4">
        <v>10</v>
      </c>
      <c r="X234" t="s">
        <v>5</v>
      </c>
    </row>
    <row r="235" spans="1:24" x14ac:dyDescent="0.25">
      <c r="A235" t="s">
        <v>715</v>
      </c>
      <c r="B235" t="s">
        <v>315</v>
      </c>
      <c r="C235" t="s">
        <v>716</v>
      </c>
      <c r="D235" s="13" t="s">
        <v>815</v>
      </c>
      <c r="E235" t="s">
        <v>816</v>
      </c>
      <c r="F235" t="s">
        <v>359</v>
      </c>
      <c r="G235" t="s">
        <v>360</v>
      </c>
      <c r="H235" t="s">
        <v>6</v>
      </c>
      <c r="I235" t="s">
        <v>5</v>
      </c>
      <c r="J235" s="14">
        <v>45398</v>
      </c>
      <c r="K235" s="2">
        <v>2958465</v>
      </c>
      <c r="L235" s="5">
        <v>1.43</v>
      </c>
      <c r="M235" s="15">
        <v>1.43</v>
      </c>
      <c r="N235" s="5">
        <v>1.43</v>
      </c>
      <c r="O235" t="s">
        <v>11</v>
      </c>
      <c r="P235" s="4">
        <v>1</v>
      </c>
      <c r="Q235" t="s">
        <v>6</v>
      </c>
      <c r="R235" t="s">
        <v>5</v>
      </c>
      <c r="S235" s="2"/>
      <c r="T235" s="5">
        <v>0</v>
      </c>
      <c r="U235" s="3">
        <v>1</v>
      </c>
      <c r="V235" s="3">
        <v>1</v>
      </c>
      <c r="W235" s="4">
        <v>20</v>
      </c>
      <c r="X235" t="s">
        <v>5</v>
      </c>
    </row>
    <row r="236" spans="1:24" x14ac:dyDescent="0.25">
      <c r="A236" t="s">
        <v>715</v>
      </c>
      <c r="B236" t="s">
        <v>315</v>
      </c>
      <c r="C236" t="s">
        <v>716</v>
      </c>
      <c r="D236" s="13" t="s">
        <v>817</v>
      </c>
      <c r="E236" t="s">
        <v>818</v>
      </c>
      <c r="F236" t="s">
        <v>359</v>
      </c>
      <c r="G236" t="s">
        <v>360</v>
      </c>
      <c r="H236" t="s">
        <v>6</v>
      </c>
      <c r="I236" t="s">
        <v>5</v>
      </c>
      <c r="J236" s="14">
        <v>45398</v>
      </c>
      <c r="K236" s="2">
        <v>2958465</v>
      </c>
      <c r="L236" s="5">
        <v>1.1499999999999999</v>
      </c>
      <c r="M236" s="15">
        <v>1.1499999999999999</v>
      </c>
      <c r="N236" s="5">
        <v>1.1499999999999999</v>
      </c>
      <c r="O236" t="s">
        <v>11</v>
      </c>
      <c r="P236" s="4">
        <v>1</v>
      </c>
      <c r="Q236" t="s">
        <v>6</v>
      </c>
      <c r="R236" t="s">
        <v>5</v>
      </c>
      <c r="S236" s="2"/>
      <c r="T236" s="5">
        <v>0</v>
      </c>
      <c r="U236" s="3">
        <v>1</v>
      </c>
      <c r="V236" s="3">
        <v>1</v>
      </c>
      <c r="W236" s="4">
        <v>10</v>
      </c>
      <c r="X236" t="s">
        <v>5</v>
      </c>
    </row>
    <row r="237" spans="1:24" x14ac:dyDescent="0.25">
      <c r="A237" t="s">
        <v>715</v>
      </c>
      <c r="B237" t="s">
        <v>315</v>
      </c>
      <c r="C237" t="s">
        <v>716</v>
      </c>
      <c r="D237" s="13" t="s">
        <v>819</v>
      </c>
      <c r="E237" t="s">
        <v>820</v>
      </c>
      <c r="F237" t="s">
        <v>366</v>
      </c>
      <c r="G237" t="s">
        <v>367</v>
      </c>
      <c r="H237" t="s">
        <v>6</v>
      </c>
      <c r="I237" t="s">
        <v>5</v>
      </c>
      <c r="J237" s="14">
        <v>45383</v>
      </c>
      <c r="K237" s="2">
        <v>2958465</v>
      </c>
      <c r="L237" s="5">
        <v>1.1499999999999999</v>
      </c>
      <c r="M237" s="15">
        <v>1.1499999999999999</v>
      </c>
      <c r="N237" s="5">
        <v>1.1499999999999999</v>
      </c>
      <c r="O237" t="s">
        <v>11</v>
      </c>
      <c r="P237" s="4">
        <v>1</v>
      </c>
      <c r="Q237" t="s">
        <v>6</v>
      </c>
      <c r="R237" t="s">
        <v>754</v>
      </c>
      <c r="S237" s="2">
        <v>45505</v>
      </c>
      <c r="T237" s="5">
        <v>0</v>
      </c>
      <c r="U237" s="3">
        <v>1</v>
      </c>
      <c r="V237" s="3">
        <v>1</v>
      </c>
      <c r="W237" s="4">
        <v>15</v>
      </c>
      <c r="X237" t="s">
        <v>5</v>
      </c>
    </row>
    <row r="238" spans="1:24" x14ac:dyDescent="0.25">
      <c r="A238" t="s">
        <v>715</v>
      </c>
      <c r="B238" t="s">
        <v>315</v>
      </c>
      <c r="C238" t="s">
        <v>716</v>
      </c>
      <c r="D238" s="13" t="s">
        <v>821</v>
      </c>
      <c r="E238" t="s">
        <v>822</v>
      </c>
      <c r="F238" t="s">
        <v>366</v>
      </c>
      <c r="G238" t="s">
        <v>367</v>
      </c>
      <c r="H238" t="s">
        <v>6</v>
      </c>
      <c r="I238" t="s">
        <v>5</v>
      </c>
      <c r="J238" s="14">
        <v>45383</v>
      </c>
      <c r="K238" s="2">
        <v>2958465</v>
      </c>
      <c r="L238" s="5">
        <v>1.1499999999999999</v>
      </c>
      <c r="M238" s="15">
        <v>1.1499999999999999</v>
      </c>
      <c r="N238" s="5">
        <v>1.1499999999999999</v>
      </c>
      <c r="O238" t="s">
        <v>11</v>
      </c>
      <c r="P238" s="4">
        <v>1</v>
      </c>
      <c r="Q238" t="s">
        <v>6</v>
      </c>
      <c r="R238" t="s">
        <v>754</v>
      </c>
      <c r="S238" s="2">
        <v>45505</v>
      </c>
      <c r="T238" s="5">
        <v>0</v>
      </c>
      <c r="U238" s="3">
        <v>1</v>
      </c>
      <c r="V238" s="3">
        <v>1</v>
      </c>
      <c r="W238" s="4">
        <v>15</v>
      </c>
      <c r="X238" t="s">
        <v>5</v>
      </c>
    </row>
    <row r="239" spans="1:24" x14ac:dyDescent="0.25">
      <c r="A239" t="s">
        <v>715</v>
      </c>
      <c r="B239" t="s">
        <v>315</v>
      </c>
      <c r="C239" t="s">
        <v>716</v>
      </c>
      <c r="D239" s="13" t="s">
        <v>823</v>
      </c>
      <c r="E239" t="s">
        <v>824</v>
      </c>
      <c r="F239" t="s">
        <v>430</v>
      </c>
      <c r="G239" t="s">
        <v>431</v>
      </c>
      <c r="H239" t="s">
        <v>6</v>
      </c>
      <c r="I239" t="s">
        <v>5</v>
      </c>
      <c r="J239" s="14">
        <v>45447</v>
      </c>
      <c r="K239" s="2">
        <v>2958465</v>
      </c>
      <c r="L239" s="5">
        <v>1.1100000000000001</v>
      </c>
      <c r="M239" s="15">
        <v>1.1100000000000001</v>
      </c>
      <c r="N239" s="5">
        <v>1.1100000000000001</v>
      </c>
      <c r="O239" t="s">
        <v>11</v>
      </c>
      <c r="P239" s="4">
        <v>1</v>
      </c>
      <c r="Q239" t="s">
        <v>6</v>
      </c>
      <c r="R239" t="s">
        <v>754</v>
      </c>
      <c r="S239" s="2">
        <v>45505</v>
      </c>
      <c r="T239" s="5">
        <v>0</v>
      </c>
      <c r="U239" s="3">
        <v>1</v>
      </c>
      <c r="V239" s="3">
        <v>1</v>
      </c>
      <c r="W239" s="4">
        <v>15</v>
      </c>
      <c r="X239" t="s">
        <v>5</v>
      </c>
    </row>
    <row r="240" spans="1:24" x14ac:dyDescent="0.25">
      <c r="A240" t="s">
        <v>513</v>
      </c>
      <c r="B240" t="s">
        <v>315</v>
      </c>
      <c r="C240" t="s">
        <v>514</v>
      </c>
      <c r="D240" s="13" t="s">
        <v>825</v>
      </c>
      <c r="E240" t="s">
        <v>826</v>
      </c>
      <c r="F240" t="s">
        <v>350</v>
      </c>
      <c r="G240" t="s">
        <v>351</v>
      </c>
      <c r="H240" t="s">
        <v>6</v>
      </c>
      <c r="I240" t="s">
        <v>5</v>
      </c>
      <c r="J240" s="14">
        <v>45457</v>
      </c>
      <c r="K240" s="2">
        <v>2958465</v>
      </c>
      <c r="L240" s="5">
        <v>1.85</v>
      </c>
      <c r="M240" s="15">
        <v>1.85</v>
      </c>
      <c r="N240" s="5">
        <v>1.85</v>
      </c>
      <c r="O240" t="s">
        <v>11</v>
      </c>
      <c r="P240" s="4">
        <v>1</v>
      </c>
      <c r="Q240" t="s">
        <v>6</v>
      </c>
      <c r="R240" t="s">
        <v>827</v>
      </c>
      <c r="S240" s="2">
        <v>45457</v>
      </c>
      <c r="T240" s="5">
        <v>0</v>
      </c>
      <c r="U240" s="3">
        <v>1</v>
      </c>
      <c r="V240" s="3">
        <v>1</v>
      </c>
      <c r="W240" s="4">
        <v>5</v>
      </c>
      <c r="X240" t="s">
        <v>5</v>
      </c>
    </row>
    <row r="241" spans="1:24" x14ac:dyDescent="0.25">
      <c r="A241" t="s">
        <v>828</v>
      </c>
      <c r="B241" t="s">
        <v>315</v>
      </c>
      <c r="C241" t="s">
        <v>829</v>
      </c>
      <c r="D241" s="13" t="s">
        <v>830</v>
      </c>
      <c r="E241" t="s">
        <v>831</v>
      </c>
      <c r="F241" t="s">
        <v>366</v>
      </c>
      <c r="G241" t="s">
        <v>367</v>
      </c>
      <c r="H241" t="s">
        <v>6</v>
      </c>
      <c r="I241" t="s">
        <v>832</v>
      </c>
      <c r="J241" s="14">
        <v>45498</v>
      </c>
      <c r="K241" s="2">
        <v>2958465</v>
      </c>
      <c r="L241" s="5">
        <v>5.0999999999999996</v>
      </c>
      <c r="M241" s="15">
        <v>5.0999999999999996</v>
      </c>
      <c r="N241" s="5">
        <v>5.0999999999999996</v>
      </c>
      <c r="O241" t="s">
        <v>11</v>
      </c>
      <c r="P241" s="4">
        <v>1</v>
      </c>
      <c r="Q241" t="s">
        <v>6</v>
      </c>
      <c r="R241" t="s">
        <v>833</v>
      </c>
      <c r="S241" s="2">
        <v>45498</v>
      </c>
      <c r="T241" s="5">
        <v>0</v>
      </c>
      <c r="U241" s="3">
        <v>1</v>
      </c>
      <c r="V241" s="3">
        <v>1</v>
      </c>
      <c r="W241" s="4">
        <v>1</v>
      </c>
      <c r="X241" t="s">
        <v>5</v>
      </c>
    </row>
    <row r="242" spans="1:24" x14ac:dyDescent="0.25">
      <c r="A242" t="s">
        <v>834</v>
      </c>
      <c r="B242" t="s">
        <v>315</v>
      </c>
      <c r="C242" t="s">
        <v>835</v>
      </c>
      <c r="D242" s="13" t="s">
        <v>836</v>
      </c>
      <c r="E242" t="s">
        <v>837</v>
      </c>
      <c r="F242" t="s">
        <v>350</v>
      </c>
      <c r="G242" t="s">
        <v>351</v>
      </c>
      <c r="H242" t="s">
        <v>83</v>
      </c>
      <c r="I242" t="s">
        <v>5</v>
      </c>
      <c r="J242" s="14">
        <v>45499</v>
      </c>
      <c r="K242" s="2">
        <v>2958465</v>
      </c>
      <c r="L242" s="5">
        <v>29.9</v>
      </c>
      <c r="M242" s="15">
        <v>29.9</v>
      </c>
      <c r="N242" s="5">
        <v>29.9</v>
      </c>
      <c r="O242" t="s">
        <v>11</v>
      </c>
      <c r="P242" s="4">
        <v>1</v>
      </c>
      <c r="Q242" t="s">
        <v>83</v>
      </c>
      <c r="R242" t="s">
        <v>838</v>
      </c>
      <c r="S242" s="2">
        <v>45499</v>
      </c>
      <c r="T242" s="5">
        <v>0</v>
      </c>
      <c r="U242" s="3">
        <v>1</v>
      </c>
      <c r="V242" s="3">
        <v>1</v>
      </c>
      <c r="W242" s="4">
        <v>5</v>
      </c>
      <c r="X242" t="s">
        <v>5</v>
      </c>
    </row>
    <row r="243" spans="1:24" x14ac:dyDescent="0.25">
      <c r="A243" t="s">
        <v>834</v>
      </c>
      <c r="B243" t="s">
        <v>315</v>
      </c>
      <c r="C243" t="s">
        <v>835</v>
      </c>
      <c r="D243" s="13" t="s">
        <v>839</v>
      </c>
      <c r="E243" t="s">
        <v>840</v>
      </c>
      <c r="F243" t="s">
        <v>336</v>
      </c>
      <c r="G243" t="s">
        <v>337</v>
      </c>
      <c r="H243" t="s">
        <v>6</v>
      </c>
      <c r="I243" t="s">
        <v>5</v>
      </c>
      <c r="J243" s="14">
        <v>45534</v>
      </c>
      <c r="K243" s="2">
        <v>2958465</v>
      </c>
      <c r="L243" s="5">
        <v>5.0999999999999996</v>
      </c>
      <c r="M243" s="15">
        <v>5.0999999999999996</v>
      </c>
      <c r="N243" s="5">
        <v>5.0999999999999996</v>
      </c>
      <c r="O243" t="s">
        <v>11</v>
      </c>
      <c r="P243" s="4">
        <v>1</v>
      </c>
      <c r="Q243" t="s">
        <v>6</v>
      </c>
      <c r="R243" t="s">
        <v>841</v>
      </c>
      <c r="S243" s="2">
        <v>45534</v>
      </c>
      <c r="T243" s="5">
        <v>0</v>
      </c>
      <c r="U243" s="3">
        <v>1</v>
      </c>
      <c r="V243" s="3">
        <v>1</v>
      </c>
      <c r="W243" s="4">
        <v>15</v>
      </c>
      <c r="X24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2024-09-04T14:05:55Z</dcterms:created>
  <dcterms:modified xsi:type="dcterms:W3CDTF">2024-09-11T13:15:39Z</dcterms:modified>
  <cp:category/>
</cp:coreProperties>
</file>