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059F008B-505B-4A5B-A090-B924DF77DF53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LISTINO" sheetId="2" r:id="rId2"/>
  </sheets>
  <definedNames>
    <definedName name="_xlnm._FilterDatabase" localSheetId="1" hidden="1">LISTINO!$A$1:$Y$355</definedName>
    <definedName name="_xlnm._FilterDatabase" localSheetId="0" hidden="1">Sheet1!$A$1:$X$592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91" i="1" l="1"/>
  <c r="K591" i="1"/>
  <c r="S591" i="1"/>
  <c r="V2" i="1"/>
  <c r="W2" i="1" s="1"/>
  <c r="V3" i="1"/>
  <c r="W3" i="1" s="1"/>
  <c r="V217" i="1"/>
  <c r="W217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2" i="1"/>
  <c r="W592" i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2" i="1"/>
  <c r="U2" i="1"/>
</calcChain>
</file>

<file path=xl/sharedStrings.xml><?xml version="1.0" encoding="utf-8"?>
<sst xmlns="http://schemas.openxmlformats.org/spreadsheetml/2006/main" count="15052" uniqueCount="1895">
  <si>
    <t>1000</t>
  </si>
  <si>
    <t>101</t>
  </si>
  <si>
    <t>EM Entrata merci</t>
  </si>
  <si>
    <t>VST002840</t>
  </si>
  <si>
    <t>TUBO CIRCUITO E235N(ST37.4) Ø28x4</t>
  </si>
  <si>
    <t/>
  </si>
  <si>
    <t>M</t>
  </si>
  <si>
    <t>5000064704</t>
  </si>
  <si>
    <t>1</t>
  </si>
  <si>
    <t>1001640</t>
  </si>
  <si>
    <t>EUR</t>
  </si>
  <si>
    <t>VSZ000810</t>
  </si>
  <si>
    <t>TUBO CIRC. ZINCATO E235N(ST37.4) Ø8x1</t>
  </si>
  <si>
    <t>2</t>
  </si>
  <si>
    <t>VS6002530</t>
  </si>
  <si>
    <t>TUBO Ø25x3 FB450</t>
  </si>
  <si>
    <t>5000064684</t>
  </si>
  <si>
    <t>3000016</t>
  </si>
  <si>
    <t>VS6003440</t>
  </si>
  <si>
    <t>TUBO Ø34x4 FB450</t>
  </si>
  <si>
    <t>9000</t>
  </si>
  <si>
    <t>VSZ003215</t>
  </si>
  <si>
    <t>TUBO CIRC. ZINCATO E235N(ST37.4) Ø32x1.5</t>
  </si>
  <si>
    <t>5000064681</t>
  </si>
  <si>
    <t>1000778</t>
  </si>
  <si>
    <t>V52001620</t>
  </si>
  <si>
    <t>TUBO CIRCUITO E355N(ST52.4) Ø16x2</t>
  </si>
  <si>
    <t>VST001615</t>
  </si>
  <si>
    <t>TUBO CIRCUITO E235N(ST37.4) Ø16x1.5</t>
  </si>
  <si>
    <t>VSZ001610</t>
  </si>
  <si>
    <t>TUBO CIRC. ZINCATO E235N(ST37.4) Ø16x1</t>
  </si>
  <si>
    <t>5000064592</t>
  </si>
  <si>
    <t>5000064535</t>
  </si>
  <si>
    <t>1000228</t>
  </si>
  <si>
    <t>5000064528</t>
  </si>
  <si>
    <t>V52002025</t>
  </si>
  <si>
    <t>TUBO CIRCUITO E355N(ST52.4) Ø20x2.5</t>
  </si>
  <si>
    <t>5000064534</t>
  </si>
  <si>
    <t>5000064523</t>
  </si>
  <si>
    <t>VST001215</t>
  </si>
  <si>
    <t>TUBO CIRCUITO E235N(ST37.4) Ø12x1.5</t>
  </si>
  <si>
    <t>5000064495</t>
  </si>
  <si>
    <t>5000064532</t>
  </si>
  <si>
    <t>5000064526</t>
  </si>
  <si>
    <t>VST002220</t>
  </si>
  <si>
    <t>TUBO CIRCUITO E235N(ST37.4) Ø22x2</t>
  </si>
  <si>
    <t>5000064520</t>
  </si>
  <si>
    <t>1000031</t>
  </si>
  <si>
    <t>VST003215</t>
  </si>
  <si>
    <t>TUBO CIRCUITO E235N(ST37.4) Ø32x1.5</t>
  </si>
  <si>
    <t>5000064519</t>
  </si>
  <si>
    <t>5000064522</t>
  </si>
  <si>
    <t>5000064527</t>
  </si>
  <si>
    <t>VST003520</t>
  </si>
  <si>
    <t>TUBO CIRCUITO E235N(ST37.4) Ø35x2</t>
  </si>
  <si>
    <t>5000064521</t>
  </si>
  <si>
    <t>VST003820</t>
  </si>
  <si>
    <t>TUBO CIRCUITO E235N(ST37.4) Ø38x2</t>
  </si>
  <si>
    <t>5000064524</t>
  </si>
  <si>
    <t>VSZ001215</t>
  </si>
  <si>
    <t>TUBO CIRC. ZINCATO E235N(ST37.4) Ø12x1.5</t>
  </si>
  <si>
    <t>5000064515</t>
  </si>
  <si>
    <t>VSZ001515</t>
  </si>
  <si>
    <t>TUBO CIRC. ZINCATO E235N(ST37.4) Ø15x1.5</t>
  </si>
  <si>
    <t>5000064518</t>
  </si>
  <si>
    <t>VSZ001815</t>
  </si>
  <si>
    <t>TUBO CIRC. ZINCATO E235N(ST37.4) Ø18x1.5</t>
  </si>
  <si>
    <t>5000064517</t>
  </si>
  <si>
    <t>VSZ002220</t>
  </si>
  <si>
    <t>TUBO CIRC. ZINCATO E235N(ST37.4) Ø22x2</t>
  </si>
  <si>
    <t>VXN000810</t>
  </si>
  <si>
    <t>TUBO ACCIAIO INOX AISI 304 Ø8x1</t>
  </si>
  <si>
    <t>5000064501</t>
  </si>
  <si>
    <t>4</t>
  </si>
  <si>
    <t>1000043</t>
  </si>
  <si>
    <t>VXX000610</t>
  </si>
  <si>
    <t>TUBO ACCIAIO INOX AISI 316 Ø6x1</t>
  </si>
  <si>
    <t>VZP000815</t>
  </si>
  <si>
    <t>TUBO ZISTAPLEX NERO E235N(ST37.4) Ø8x1.5</t>
  </si>
  <si>
    <t>5000064516</t>
  </si>
  <si>
    <t>VZP001010</t>
  </si>
  <si>
    <t>TUBO ZISTAPLEX NERO E235N(ST37.4) Ø10x1</t>
  </si>
  <si>
    <t>5000064525</t>
  </si>
  <si>
    <t>VZ3001620</t>
  </si>
  <si>
    <t>T.CIRC. ZISTASEAL E355N(ST52.4) Ø16x2</t>
  </si>
  <si>
    <t>5000064464</t>
  </si>
  <si>
    <t>VZ3002025</t>
  </si>
  <si>
    <t>T.CIRC. ZISTASEAL E355N(ST52.4) Ø20X2.5</t>
  </si>
  <si>
    <t>5000064463</t>
  </si>
  <si>
    <t>5000064413</t>
  </si>
  <si>
    <t>VST000610</t>
  </si>
  <si>
    <t>TUBO CIRCUITO E235N(ST37.4) Ø6x1</t>
  </si>
  <si>
    <t>5000064434</t>
  </si>
  <si>
    <t>3</t>
  </si>
  <si>
    <t>VST001410</t>
  </si>
  <si>
    <t>TUBO CIRCUITO E235N(ST37.4) Ø14x1</t>
  </si>
  <si>
    <t>VST001520</t>
  </si>
  <si>
    <t>TUBO CIRCUITO E235N(ST37.4) Ø15x2</t>
  </si>
  <si>
    <t>VST001815</t>
  </si>
  <si>
    <t>TUBO CIRCUITO E235N(ST37.4) Ø18x1.5</t>
  </si>
  <si>
    <t>5</t>
  </si>
  <si>
    <t>VST002015</t>
  </si>
  <si>
    <t>TUBO CIRCUITO E235N(ST37.4) Ø20x1.5</t>
  </si>
  <si>
    <t>6</t>
  </si>
  <si>
    <t>VST003030</t>
  </si>
  <si>
    <t>TUBO CIRCUITO E235N(ST37.4) Ø30x3</t>
  </si>
  <si>
    <t>7</t>
  </si>
  <si>
    <t>8</t>
  </si>
  <si>
    <t>VST003230</t>
  </si>
  <si>
    <t>TUBO CIRCUITO E235N(ST37.4) Ø32x3</t>
  </si>
  <si>
    <t>9</t>
  </si>
  <si>
    <t>VSZ000410</t>
  </si>
  <si>
    <t>TUBO CIRC. ZINCATO E235N(ST37.4) Ø4x1</t>
  </si>
  <si>
    <t>10</t>
  </si>
  <si>
    <t>VSZ000815</t>
  </si>
  <si>
    <t>TUBO CIRC. ZINCATO E235N(ST37.4) Ø8x1.5</t>
  </si>
  <si>
    <t>11</t>
  </si>
  <si>
    <t>VSZ001620</t>
  </si>
  <si>
    <t>TUBO CIRC. ZINCATO E235N(ST37.4) Ø16x2</t>
  </si>
  <si>
    <t>12</t>
  </si>
  <si>
    <t>VSZ003520</t>
  </si>
  <si>
    <t>TUBO CIRC. ZINCATO E235N(ST37.4) Ø35x2</t>
  </si>
  <si>
    <t>13</t>
  </si>
  <si>
    <t>VSZ004230</t>
  </si>
  <si>
    <t>TUBO CIRC. ZINCATO E235N(ST37.4) Ø42x3</t>
  </si>
  <si>
    <t>14</t>
  </si>
  <si>
    <t>VTM003015</t>
  </si>
  <si>
    <t>TUBO MOBILIO SALD. FREDDO Ø30x1.5</t>
  </si>
  <si>
    <t>5000064327</t>
  </si>
  <si>
    <t>1000877</t>
  </si>
  <si>
    <t>VTM003520</t>
  </si>
  <si>
    <t>TUBO MOBILIO SALD. FREDDO Ø35x2</t>
  </si>
  <si>
    <t>VZ3002530</t>
  </si>
  <si>
    <t>T.CIRC. ZISTASEAL E355N(ST52.4) Ø25x3</t>
  </si>
  <si>
    <t>VSS004263</t>
  </si>
  <si>
    <t>TUBO SENZA SALDATURA FE510 Ø42,4x6,3</t>
  </si>
  <si>
    <t>KG</t>
  </si>
  <si>
    <t>5000064197</t>
  </si>
  <si>
    <t>5000064196</t>
  </si>
  <si>
    <t>VZP001620</t>
  </si>
  <si>
    <t>TUBO ZISTAPLEX NERO E235N(ST37.4) Ø16x2</t>
  </si>
  <si>
    <t>5000064059</t>
  </si>
  <si>
    <t>VST000620</t>
  </si>
  <si>
    <t>TUBO CIRCUITO E235N(ST37.4) Ø6x2</t>
  </si>
  <si>
    <t>5000063958</t>
  </si>
  <si>
    <t>VST001015</t>
  </si>
  <si>
    <t>TUBO CIRCUITO E235N(ST37.4) Ø10x1.5</t>
  </si>
  <si>
    <t>VST001210</t>
  </si>
  <si>
    <t>TUBO CIRCUITO E235N(ST37.4) Ø12x1</t>
  </si>
  <si>
    <t>5000063908</t>
  </si>
  <si>
    <t>VST001225</t>
  </si>
  <si>
    <t>TUBO CIRCUITO E235N(ST37.4) Ø12x2.5</t>
  </si>
  <si>
    <t>VST002215</t>
  </si>
  <si>
    <t>TUBO CIRCUITO E235N(ST37.4) Ø22x1.5</t>
  </si>
  <si>
    <t>5000063909</t>
  </si>
  <si>
    <t>1001460</t>
  </si>
  <si>
    <t>5000063914</t>
  </si>
  <si>
    <t>VXX001010</t>
  </si>
  <si>
    <t>TUBO ACCIAIO INOX AISI 316 Ø10x1</t>
  </si>
  <si>
    <t>5000063884</t>
  </si>
  <si>
    <t>VST000810</t>
  </si>
  <si>
    <t>TUBO CIRCUITO E235N(ST37.4) Ø8x1</t>
  </si>
  <si>
    <t>VST001220</t>
  </si>
  <si>
    <t>TUBO CIRCUITO E235N(ST37.4) Ø12x2</t>
  </si>
  <si>
    <t>VST001515</t>
  </si>
  <si>
    <t>TUBO CIRCUITO E235N(ST37.4) Ø15x1.5</t>
  </si>
  <si>
    <t>VST002020</t>
  </si>
  <si>
    <t>TUBO CIRCUITO E235N(ST37.4) Ø20x2</t>
  </si>
  <si>
    <t>VST003020</t>
  </si>
  <si>
    <t>TUBO CIRCUITO E235N(ST37.4) Ø30x2</t>
  </si>
  <si>
    <t>5000063876</t>
  </si>
  <si>
    <t>VST003515</t>
  </si>
  <si>
    <t>TUBO CIRCUITO E235N(ST37.4) Ø35x1.5</t>
  </si>
  <si>
    <t>VSZ000610</t>
  </si>
  <si>
    <t>TUBO CIRC. ZINCATO E235N(ST37.4) Ø6x1</t>
  </si>
  <si>
    <t>VSZ001010</t>
  </si>
  <si>
    <t>TUBO CIRC. ZINCATO E235N(ST37.4) Ø10x1</t>
  </si>
  <si>
    <t>5000063875</t>
  </si>
  <si>
    <t>VSZ001015</t>
  </si>
  <si>
    <t>TUBO CIRC. ZINCATO E235N(ST37.4) Ø10x1.5</t>
  </si>
  <si>
    <t>5000063873</t>
  </si>
  <si>
    <t>5000063879</t>
  </si>
  <si>
    <t>VTM003515</t>
  </si>
  <si>
    <t>TUBO MOBILIO SALD. FREDDO Ø35x1,5</t>
  </si>
  <si>
    <t>VZ2000815</t>
  </si>
  <si>
    <t>T.CIRC. ZISTASEAL E235N(ST37.4) Ø8x1,5</t>
  </si>
  <si>
    <t>5000063877</t>
  </si>
  <si>
    <t>VZP000810</t>
  </si>
  <si>
    <t>TUBO ZISTAPLEX NERO E235N(ST37.4) Ø8x1</t>
  </si>
  <si>
    <t>VZP001215</t>
  </si>
  <si>
    <t>TUBO ZISTAPLEX NERO E235N(ST37.4)Ø12x1.5</t>
  </si>
  <si>
    <t>5000063829</t>
  </si>
  <si>
    <t>VAL001610</t>
  </si>
  <si>
    <t>T. ALLUMINIO EN AW 6060 14x16 (Ø16x1)</t>
  </si>
  <si>
    <t>5000063828</t>
  </si>
  <si>
    <t>1001208</t>
  </si>
  <si>
    <t>VAL002210</t>
  </si>
  <si>
    <t>T. ALLUMINIO EN AW 6060 20x22 (Ø22x1)</t>
  </si>
  <si>
    <t>VTM005015</t>
  </si>
  <si>
    <t>T.MOBILIO SALD. E SCORDONATO Ø50x1.5</t>
  </si>
  <si>
    <t>5000063786</t>
  </si>
  <si>
    <t>1001487</t>
  </si>
  <si>
    <t>5000063764</t>
  </si>
  <si>
    <t>VST002815</t>
  </si>
  <si>
    <t>TUBO CIRCUITO E235N(ST37.4) Ø28x1.5</t>
  </si>
  <si>
    <t>5000063680</t>
  </si>
  <si>
    <t>5000063636</t>
  </si>
  <si>
    <t>5000063631</t>
  </si>
  <si>
    <t>VST001830</t>
  </si>
  <si>
    <t>TUBO CIRCUITO E235N(ST37.4) Ø18x3</t>
  </si>
  <si>
    <t>VST002025</t>
  </si>
  <si>
    <t>TUBO CIRCUITO E235N(ST37.4) Ø20x2.5</t>
  </si>
  <si>
    <t>VST002515</t>
  </si>
  <si>
    <t>TUBO CIRCUITO E235N(ST37.4) Ø25x1.5</t>
  </si>
  <si>
    <t>5000063638</t>
  </si>
  <si>
    <t>VTM002020</t>
  </si>
  <si>
    <t>TUBO MOBILIO SALD. FREDDO Ø20x2</t>
  </si>
  <si>
    <t>5000063598</t>
  </si>
  <si>
    <t>VSS006380</t>
  </si>
  <si>
    <t>TUBO SENZA SALD. Ø63,5x8</t>
  </si>
  <si>
    <t>5000063590</t>
  </si>
  <si>
    <t>VSS007617</t>
  </si>
  <si>
    <t>TUBO SENZA SALDATURA FE510 Ø76 * 17</t>
  </si>
  <si>
    <t>VSTQL6010</t>
  </si>
  <si>
    <t>TUBO QUADRO LAMINATO 60x60x10</t>
  </si>
  <si>
    <t>5000063591</t>
  </si>
  <si>
    <t>1001329</t>
  </si>
  <si>
    <t>5000063435</t>
  </si>
  <si>
    <t>5000063434</t>
  </si>
  <si>
    <t>5000063432</t>
  </si>
  <si>
    <t>5000063433</t>
  </si>
  <si>
    <t>VST000815</t>
  </si>
  <si>
    <t>TUBO CIRCUITO E235N(ST37.4) Ø8x1.5</t>
  </si>
  <si>
    <t>5000063354</t>
  </si>
  <si>
    <t>VST004220</t>
  </si>
  <si>
    <t>TUBO CIRCUITO E235N(ST37.4) Ø42x2</t>
  </si>
  <si>
    <t>5000063355</t>
  </si>
  <si>
    <t>5000063353</t>
  </si>
  <si>
    <t>5000063334</t>
  </si>
  <si>
    <t>5000063327</t>
  </si>
  <si>
    <t>5000063326</t>
  </si>
  <si>
    <t>VST002225</t>
  </si>
  <si>
    <t>TUBO CIRCUITO E235N(ST37.4) Ø22x2.5</t>
  </si>
  <si>
    <t>5000063333</t>
  </si>
  <si>
    <t>5000063329</t>
  </si>
  <si>
    <t>5000063328</t>
  </si>
  <si>
    <t>5000063331</t>
  </si>
  <si>
    <t>5000063330</t>
  </si>
  <si>
    <t>5000063332</t>
  </si>
  <si>
    <t>5000063344</t>
  </si>
  <si>
    <t>5000063325</t>
  </si>
  <si>
    <t>VZP001515</t>
  </si>
  <si>
    <t>TUBO ZISTAPLEX NERO E235N(ST37.4)Ø15x1.5</t>
  </si>
  <si>
    <t>5000063302</t>
  </si>
  <si>
    <t>5000063154</t>
  </si>
  <si>
    <t>5000063153</t>
  </si>
  <si>
    <t>V52003850</t>
  </si>
  <si>
    <t>TUBO CIRCUITO E355N(ST52.4) Ø38x5</t>
  </si>
  <si>
    <t>5000063151</t>
  </si>
  <si>
    <t>V55002830</t>
  </si>
  <si>
    <t>TUBO CIRCUITO E410N Ø28x3</t>
  </si>
  <si>
    <t>5000063152</t>
  </si>
  <si>
    <t>5000063100</t>
  </si>
  <si>
    <t>5000063079</t>
  </si>
  <si>
    <t>5000063080</t>
  </si>
  <si>
    <t>VST001020</t>
  </si>
  <si>
    <t>TUBO CIRCUITO E235N(ST37.4) Ø10x2</t>
  </si>
  <si>
    <t>VST003440</t>
  </si>
  <si>
    <t>TUBO CIRCUITO E235N(ST37.4) Ø34x4</t>
  </si>
  <si>
    <t>5000063043</t>
  </si>
  <si>
    <t>VST001630</t>
  </si>
  <si>
    <t>TUBO CIRCUITO E235N(ST37.4) Ø16x3</t>
  </si>
  <si>
    <t>5000063038</t>
  </si>
  <si>
    <t>5000063036</t>
  </si>
  <si>
    <t>5000063037</t>
  </si>
  <si>
    <t>VST001010</t>
  </si>
  <si>
    <t>TUBO CIRCUITO E235N(ST37.4) Ø10x1</t>
  </si>
  <si>
    <t>VST001510</t>
  </si>
  <si>
    <t>TUBO CIRCUITO E235N(ST37.4) Ø15x1</t>
  </si>
  <si>
    <t>5000062997</t>
  </si>
  <si>
    <t>5000062893</t>
  </si>
  <si>
    <t>5000062820</t>
  </si>
  <si>
    <t>5000062823</t>
  </si>
  <si>
    <t>5000062816</t>
  </si>
  <si>
    <t>5000062829</t>
  </si>
  <si>
    <t>5000062828</t>
  </si>
  <si>
    <t>5000062831</t>
  </si>
  <si>
    <t>5000062818</t>
  </si>
  <si>
    <t>5000062827</t>
  </si>
  <si>
    <t>VST003040</t>
  </si>
  <si>
    <t>TUBO CIRCUITO E235N(ST37.4) Ø30x4</t>
  </si>
  <si>
    <t>5000062824</t>
  </si>
  <si>
    <t>5000062826</t>
  </si>
  <si>
    <t>5000062834</t>
  </si>
  <si>
    <t>5000062821</t>
  </si>
  <si>
    <t>5000062825</t>
  </si>
  <si>
    <t>5000062822</t>
  </si>
  <si>
    <t>5000062851</t>
  </si>
  <si>
    <t>VZ3001215</t>
  </si>
  <si>
    <t>T.CIRC. ZISTASEAL E355N(ST52.4) Ø12x1.5</t>
  </si>
  <si>
    <t>5000062819</t>
  </si>
  <si>
    <t>5000062832</t>
  </si>
  <si>
    <t>5000062830</t>
  </si>
  <si>
    <t>5000062833</t>
  </si>
  <si>
    <t>5000062671</t>
  </si>
  <si>
    <t>VXX001515</t>
  </si>
  <si>
    <t>TUBO ACCIAIO INOX AISI 316 Ø15x1.5</t>
  </si>
  <si>
    <t>5000062630</t>
  </si>
  <si>
    <t>VTR000607L2248</t>
  </si>
  <si>
    <t>TUBO BUNDY Ø6.35x0,71 RAMATO L= 2248</t>
  </si>
  <si>
    <t>PZ</t>
  </si>
  <si>
    <t>5000062578</t>
  </si>
  <si>
    <t>1000958</t>
  </si>
  <si>
    <t>5000062415</t>
  </si>
  <si>
    <t>5000062416</t>
  </si>
  <si>
    <t>5000062417</t>
  </si>
  <si>
    <t>VST001420</t>
  </si>
  <si>
    <t>TUBO CIRCUITO E235N(ST37.4) Ø14x2</t>
  </si>
  <si>
    <t>5000062426</t>
  </si>
  <si>
    <t>VSZ001220</t>
  </si>
  <si>
    <t>TUBO CIRC. ZINCATO E235N(ST37.4) Ø12x2</t>
  </si>
  <si>
    <t>VSZ003220</t>
  </si>
  <si>
    <t>TUBO CIRC. ZINCATO E235N(ST37.4) Ø32x2</t>
  </si>
  <si>
    <t>5000062431</t>
  </si>
  <si>
    <t>5000062429</t>
  </si>
  <si>
    <t>5000062366</t>
  </si>
  <si>
    <t>VST003240</t>
  </si>
  <si>
    <t>TUBO CIRCUITO E235N(ST37.4) Ø32x4</t>
  </si>
  <si>
    <t>5000062367</t>
  </si>
  <si>
    <t>VST004020</t>
  </si>
  <si>
    <t>TUBO CIRCUITO E235N(ST37.4) Ø40x2</t>
  </si>
  <si>
    <t>VST002230</t>
  </si>
  <si>
    <t>TUBO CIRCUITO E235N(ST37.4) Ø22x3</t>
  </si>
  <si>
    <t>5000062285</t>
  </si>
  <si>
    <t>VTM006015</t>
  </si>
  <si>
    <t>T.MOBILIO SALD. E SCORDONATO Ø60x1.5</t>
  </si>
  <si>
    <t>5000062278</t>
  </si>
  <si>
    <t>5000062220</t>
  </si>
  <si>
    <t>5000062200</t>
  </si>
  <si>
    <t>2000053</t>
  </si>
  <si>
    <t>5000062201</t>
  </si>
  <si>
    <t>5000062208</t>
  </si>
  <si>
    <t>5000062170</t>
  </si>
  <si>
    <t>5000062102</t>
  </si>
  <si>
    <t>5000062111</t>
  </si>
  <si>
    <t>5000062078</t>
  </si>
  <si>
    <t>5000062077</t>
  </si>
  <si>
    <t>5000062091</t>
  </si>
  <si>
    <t>5000062068</t>
  </si>
  <si>
    <t>5000062066</t>
  </si>
  <si>
    <t>5000062075</t>
  </si>
  <si>
    <t>5000062009</t>
  </si>
  <si>
    <t>5000062006</t>
  </si>
  <si>
    <t>5000062008</t>
  </si>
  <si>
    <t>5000061979</t>
  </si>
  <si>
    <t>5000061982</t>
  </si>
  <si>
    <t>5000061977</t>
  </si>
  <si>
    <t>5000061990</t>
  </si>
  <si>
    <t>5000061984</t>
  </si>
  <si>
    <t>5000061981</t>
  </si>
  <si>
    <t>5000061980</t>
  </si>
  <si>
    <t>5000061978</t>
  </si>
  <si>
    <t>5000061976</t>
  </si>
  <si>
    <t>5000061983</t>
  </si>
  <si>
    <t>5000061985</t>
  </si>
  <si>
    <t>VSZ002820</t>
  </si>
  <si>
    <t>TUBO CIRC. ZINCATO E235N(ST37.4) Ø28x2</t>
  </si>
  <si>
    <t>5000061989</t>
  </si>
  <si>
    <t>VZ2002515</t>
  </si>
  <si>
    <t>T.CIRC. ZISTASEAL E235N(ST37.4) Ø25x1,5</t>
  </si>
  <si>
    <t>5000061988</t>
  </si>
  <si>
    <t>5000061986</t>
  </si>
  <si>
    <t>5000061987</t>
  </si>
  <si>
    <t>VZP002220</t>
  </si>
  <si>
    <t>TUBO ZISTAPLEX NERO E235N(ST37.4) Ø22x2</t>
  </si>
  <si>
    <t>5000061765</t>
  </si>
  <si>
    <t>5000061770</t>
  </si>
  <si>
    <t>5000061774</t>
  </si>
  <si>
    <t>5000061646</t>
  </si>
  <si>
    <t>5000061645</t>
  </si>
  <si>
    <t>5000061627</t>
  </si>
  <si>
    <t>5000061635</t>
  </si>
  <si>
    <t>5000061624</t>
  </si>
  <si>
    <t>VXX001210</t>
  </si>
  <si>
    <t>TUBO ACCIAIO INOX AISI 316 Ø12x1</t>
  </si>
  <si>
    <t>5000061594</t>
  </si>
  <si>
    <t>5000061597</t>
  </si>
  <si>
    <t>5000061599</t>
  </si>
  <si>
    <t>VTM002515</t>
  </si>
  <si>
    <t>TUBO MOBILIO SALD. FREDDO Ø25x1.5</t>
  </si>
  <si>
    <t>5000061558</t>
  </si>
  <si>
    <t>5000061570</t>
  </si>
  <si>
    <t>V52001215</t>
  </si>
  <si>
    <t>TUBO CIRCUITO E355N(ST52.4) Ø12x1,5</t>
  </si>
  <si>
    <t>5000061493</t>
  </si>
  <si>
    <t>5000061494</t>
  </si>
  <si>
    <t>5000061398</t>
  </si>
  <si>
    <t>5000061397</t>
  </si>
  <si>
    <t>5000061319</t>
  </si>
  <si>
    <t>VST003530</t>
  </si>
  <si>
    <t>TUBO CIRCUITO E235N(ST37.4) Ø35x3</t>
  </si>
  <si>
    <t>5000061298</t>
  </si>
  <si>
    <t>5000061173</t>
  </si>
  <si>
    <t>5000061044</t>
  </si>
  <si>
    <t>5000061045</t>
  </si>
  <si>
    <t>5000061046</t>
  </si>
  <si>
    <t>5000061043</t>
  </si>
  <si>
    <t>VSZ002015</t>
  </si>
  <si>
    <t>TUBO CIRC. ZINCATO E235N(ST37.4) Ø20x1.5</t>
  </si>
  <si>
    <t>5000060863</t>
  </si>
  <si>
    <t>5000060858</t>
  </si>
  <si>
    <t>5000060848</t>
  </si>
  <si>
    <t>5000060871</t>
  </si>
  <si>
    <t>5000060866</t>
  </si>
  <si>
    <t>5000060868</t>
  </si>
  <si>
    <t>VST001820</t>
  </si>
  <si>
    <t>TUBO CIRCUITO E235N(ST37.4) Ø18x2</t>
  </si>
  <si>
    <t>5000060861</t>
  </si>
  <si>
    <t>5000060869</t>
  </si>
  <si>
    <t>5000060867</t>
  </si>
  <si>
    <t>5000060872</t>
  </si>
  <si>
    <t>5000060878</t>
  </si>
  <si>
    <t>5000060879</t>
  </si>
  <si>
    <t>VST003220</t>
  </si>
  <si>
    <t>TUBO CIRCUITO E235N(ST37.4) Ø32x2</t>
  </si>
  <si>
    <t>5000060870</t>
  </si>
  <si>
    <t>5000060862</t>
  </si>
  <si>
    <t>5000060874</t>
  </si>
  <si>
    <t>5000060875</t>
  </si>
  <si>
    <t>5000060865</t>
  </si>
  <si>
    <t>VST004230</t>
  </si>
  <si>
    <t>TUBO CIRCUITO E235N(ST37.4) Ø42x3</t>
  </si>
  <si>
    <t>5000060860</t>
  </si>
  <si>
    <t>5000060845</t>
  </si>
  <si>
    <t>VSZ001220P</t>
  </si>
  <si>
    <t>TUBO CIRC. ZINCATO E235N Ø12x2 PARKER</t>
  </si>
  <si>
    <t>5000060850</t>
  </si>
  <si>
    <t>1001426</t>
  </si>
  <si>
    <t>VSZ001630P</t>
  </si>
  <si>
    <t>TUBO CIRC. ZINCATO E235N Ø16x3 PARKER</t>
  </si>
  <si>
    <t>VSZ002220P</t>
  </si>
  <si>
    <t>TUBO CIRC. ZINCATO E235N Ø22x2 PARKER</t>
  </si>
  <si>
    <t>VSZ002825</t>
  </si>
  <si>
    <t>TUBO CIRC. ZINCATO E235N(ST37.4) Ø28x2.5</t>
  </si>
  <si>
    <t>5000060859</t>
  </si>
  <si>
    <t>5000060847</t>
  </si>
  <si>
    <t>5000060846</t>
  </si>
  <si>
    <t>5000060873</t>
  </si>
  <si>
    <t>5000060782</t>
  </si>
  <si>
    <t>5000060781</t>
  </si>
  <si>
    <t>5000060783</t>
  </si>
  <si>
    <t>5000060741</t>
  </si>
  <si>
    <t>5000060624</t>
  </si>
  <si>
    <t>5000060625</t>
  </si>
  <si>
    <t>5000060621</t>
  </si>
  <si>
    <t>5000060623</t>
  </si>
  <si>
    <t>5000060622</t>
  </si>
  <si>
    <t>5000060616</t>
  </si>
  <si>
    <t>1000407</t>
  </si>
  <si>
    <t>VSZ003850P</t>
  </si>
  <si>
    <t>TUBO CIRC. ZINCATO E235N Ø38x5 PARKER</t>
  </si>
  <si>
    <t>5000060597</t>
  </si>
  <si>
    <t>18</t>
  </si>
  <si>
    <t>VSZ002025</t>
  </si>
  <si>
    <t>TUBO CIRC. ZINCATO E235N(ST37.4) Ø20x2.5</t>
  </si>
  <si>
    <t>VSZ003520P</t>
  </si>
  <si>
    <t>TUBO CIRC. ZINCATO E235N Ø35x2 PARKER</t>
  </si>
  <si>
    <t>5000060549</t>
  </si>
  <si>
    <t>5000060305</t>
  </si>
  <si>
    <t>5000060306</t>
  </si>
  <si>
    <t>5000060286</t>
  </si>
  <si>
    <t>5000060285</t>
  </si>
  <si>
    <t>5000060284</t>
  </si>
  <si>
    <t>5000060211</t>
  </si>
  <si>
    <t>5000060210</t>
  </si>
  <si>
    <t>5000060207</t>
  </si>
  <si>
    <t>5000060213</t>
  </si>
  <si>
    <t>5000060212</t>
  </si>
  <si>
    <t>5000060206</t>
  </si>
  <si>
    <t>5000060204</t>
  </si>
  <si>
    <t>5000060209</t>
  </si>
  <si>
    <t>5000060208</t>
  </si>
  <si>
    <t>5000060214</t>
  </si>
  <si>
    <t>5000060205</t>
  </si>
  <si>
    <t>5000060238</t>
  </si>
  <si>
    <t>5000060141</t>
  </si>
  <si>
    <t>5000060107</t>
  </si>
  <si>
    <t>5000060095</t>
  </si>
  <si>
    <t>5000060029</t>
  </si>
  <si>
    <t>VS6001620</t>
  </si>
  <si>
    <t>TUBO Ø16x2 FB450</t>
  </si>
  <si>
    <t>5000059738</t>
  </si>
  <si>
    <t>5000060432</t>
  </si>
  <si>
    <t>5000060431</t>
  </si>
  <si>
    <t>5000059722</t>
  </si>
  <si>
    <t>5000059690</t>
  </si>
  <si>
    <t>5000059691</t>
  </si>
  <si>
    <t>5000059683</t>
  </si>
  <si>
    <t>VSZ002540P</t>
  </si>
  <si>
    <t>TUBO CIRC. ZINCATO E235N Ø25x4 PARKER</t>
  </si>
  <si>
    <t>5000059651</t>
  </si>
  <si>
    <t>5000059625</t>
  </si>
  <si>
    <t>VZ2002020</t>
  </si>
  <si>
    <t>T.CIRC. ZISTASEAL E235N(ST37.4) Ø20x2</t>
  </si>
  <si>
    <t>5000059626</t>
  </si>
  <si>
    <t>5000059627</t>
  </si>
  <si>
    <t>5000059628</t>
  </si>
  <si>
    <t>5000059557</t>
  </si>
  <si>
    <t>5000059492</t>
  </si>
  <si>
    <t>5000059420</t>
  </si>
  <si>
    <t>5000059418</t>
  </si>
  <si>
    <t>VST002525</t>
  </si>
  <si>
    <t>TUBO CIRCUITO E235N(ST37.4) Ø25x2.5</t>
  </si>
  <si>
    <t>5000059423</t>
  </si>
  <si>
    <t>VSZ001520</t>
  </si>
  <si>
    <t>TUBO CIRC. ZINCATO E235N(ST37.4) Ø15x2</t>
  </si>
  <si>
    <t>5000059390</t>
  </si>
  <si>
    <t>5000059382</t>
  </si>
  <si>
    <t>5000059383</t>
  </si>
  <si>
    <t>5000059384</t>
  </si>
  <si>
    <t>5000059387</t>
  </si>
  <si>
    <t>5000059389</t>
  </si>
  <si>
    <t>5000059388</t>
  </si>
  <si>
    <t>5000059385</t>
  </si>
  <si>
    <t>5000059386</t>
  </si>
  <si>
    <t>5000059391</t>
  </si>
  <si>
    <t>5000059186</t>
  </si>
  <si>
    <t>5000059049</t>
  </si>
  <si>
    <t>5000059051</t>
  </si>
  <si>
    <t>VSZ002030</t>
  </si>
  <si>
    <t>TUBO CIRC. ZINCATO E235N(ST37.4) Ø20x3</t>
  </si>
  <si>
    <t>VSZ004220</t>
  </si>
  <si>
    <t>TUBO CIRC. ZINCATO E235N(ST37.4) Ø42x2</t>
  </si>
  <si>
    <t>5000059000</t>
  </si>
  <si>
    <t>5000058998</t>
  </si>
  <si>
    <t>5000059010</t>
  </si>
  <si>
    <t>5000058979</t>
  </si>
  <si>
    <t>5000058902</t>
  </si>
  <si>
    <t>5000058893</t>
  </si>
  <si>
    <t>5000058891</t>
  </si>
  <si>
    <t>5000058894</t>
  </si>
  <si>
    <t>5000058896</t>
  </si>
  <si>
    <t>5000058889</t>
  </si>
  <si>
    <t>5000058898</t>
  </si>
  <si>
    <t>5000058892</t>
  </si>
  <si>
    <t>5000058895</t>
  </si>
  <si>
    <t>5000058901</t>
  </si>
  <si>
    <t>5000058890</t>
  </si>
  <si>
    <t>5000058903</t>
  </si>
  <si>
    <t>5000058871</t>
  </si>
  <si>
    <t>5000058824</t>
  </si>
  <si>
    <t>5000058825</t>
  </si>
  <si>
    <t>5000058826</t>
  </si>
  <si>
    <t>VST001610</t>
  </si>
  <si>
    <t>TUBO CIRCUITO E235N(ST37.4) Ø16x1</t>
  </si>
  <si>
    <t>5000058736</t>
  </si>
  <si>
    <t>VSZ002215</t>
  </si>
  <si>
    <t>TUBO CIRC. ZINCATO E235N(ST37.4) Ø22x1.5</t>
  </si>
  <si>
    <t>5000058753</t>
  </si>
  <si>
    <t>5000058737</t>
  </si>
  <si>
    <t>5000058692</t>
  </si>
  <si>
    <t>5000058557</t>
  </si>
  <si>
    <t>V52001630</t>
  </si>
  <si>
    <t>TUBO CIRCUITO E355N(ST52.4) Ø16x3</t>
  </si>
  <si>
    <t>5000058382</t>
  </si>
  <si>
    <t>5000058397</t>
  </si>
  <si>
    <t>5000058289</t>
  </si>
  <si>
    <t>VSZ002820P</t>
  </si>
  <si>
    <t>TUBO CIRC. ZINCATO E235N Ø28x2 PARKER</t>
  </si>
  <si>
    <t>5000058290</t>
  </si>
  <si>
    <t>5000058201</t>
  </si>
  <si>
    <t>5000058202</t>
  </si>
  <si>
    <t>5000058208</t>
  </si>
  <si>
    <t>5000058211</t>
  </si>
  <si>
    <t>21</t>
  </si>
  <si>
    <t>17</t>
  </si>
  <si>
    <t>5000058203</t>
  </si>
  <si>
    <t>5000058224</t>
  </si>
  <si>
    <t>5000058206</t>
  </si>
  <si>
    <t>16</t>
  </si>
  <si>
    <t>19</t>
  </si>
  <si>
    <t>20</t>
  </si>
  <si>
    <t>15</t>
  </si>
  <si>
    <t>5000058210</t>
  </si>
  <si>
    <t>5000058207</t>
  </si>
  <si>
    <t>5000058205</t>
  </si>
  <si>
    <t>5000058200</t>
  </si>
  <si>
    <t>5000058226</t>
  </si>
  <si>
    <t>VSZ002020</t>
  </si>
  <si>
    <t>TUBO CIRC. ZINCATO E235N(ST37.4) Ø20x2</t>
  </si>
  <si>
    <t>5000058209</t>
  </si>
  <si>
    <t>VZ2001015</t>
  </si>
  <si>
    <t>T.CIRC. ZISTASEAL E235N(ST37.4) Ø10x1,5</t>
  </si>
  <si>
    <t>VZ2001515</t>
  </si>
  <si>
    <t>T.CIRC. ZISTASEAL E235N(ST37.4) Ø15x1,5</t>
  </si>
  <si>
    <t>VZ2002015</t>
  </si>
  <si>
    <t>T.CIRC. ZISTASEAL E235N(ST37.4) Ø20x1,5</t>
  </si>
  <si>
    <t>5000058204</t>
  </si>
  <si>
    <t>5000058176</t>
  </si>
  <si>
    <t>5000058147</t>
  </si>
  <si>
    <t>5000058148</t>
  </si>
  <si>
    <t>5000058149</t>
  </si>
  <si>
    <t>5000058109</t>
  </si>
  <si>
    <t>5000058092</t>
  </si>
  <si>
    <t>5000058104</t>
  </si>
  <si>
    <t>5000058045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</si>
  <si>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</si>
  <si>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</si>
  <si>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</si>
  <si>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</si>
  <si>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</si>
  <si>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</si>
  <si>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</si>
  <si>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</si>
  <si>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</si>
  <si>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</si>
  <si>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</si>
  <si>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</si>
  <si>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</si>
  <si>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</si>
  <si>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</si>
  <si>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</si>
  <si>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</si>
  <si>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</si>
  <si>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</si>
  <si>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</si>
  <si>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RecordInfo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</si>
  <si>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</si>
  <si>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</si>
  <si>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</si>
  <si>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</si>
  <si>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</si>
  <si>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</si>
  <si>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</si>
  <si>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</si>
  <si>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</si>
  <si>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</si>
  <si>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</si>
  <si>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</si>
  <si>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</si>
  <si>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</si>
  <si>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</si>
  <si>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</si>
  <si>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</si>
  <si>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</si>
  <si>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QtàMin</t>
  </si>
  <si>
    <t>QtàStd.</t>
  </si>
  <si>
    <t>Cons.Pian.</t>
  </si>
  <si>
    <t>F</t>
  </si>
  <si>
    <t>5300000877</t>
  </si>
  <si>
    <t>0001000043</t>
  </si>
  <si>
    <t>X</t>
  </si>
  <si>
    <t>BRONZINOX S.R.L.</t>
  </si>
  <si>
    <t>VXX001015</t>
  </si>
  <si>
    <t>TUBO ACCIAIO INOX AISI 316 Ø10x1,5</t>
  </si>
  <si>
    <t>160000005</t>
  </si>
  <si>
    <t>Tubo Acc. Aisi 316</t>
  </si>
  <si>
    <t>4500198795</t>
  </si>
  <si>
    <t>5300000878</t>
  </si>
  <si>
    <t>VXX0033.730</t>
  </si>
  <si>
    <t>TUBO ACCIAIO INOX AISI 304 Ø33.7 * 3</t>
  </si>
  <si>
    <t>01</t>
  </si>
  <si>
    <t>Gruppo merci 1</t>
  </si>
  <si>
    <t>4500134261</t>
  </si>
  <si>
    <t>5300000879</t>
  </si>
  <si>
    <t>VXX003530</t>
  </si>
  <si>
    <t>TUBO ACCIAIO INOX AISI 316 Ø35x3</t>
  </si>
  <si>
    <t>4500203309</t>
  </si>
  <si>
    <t>5300000950</t>
  </si>
  <si>
    <t>0001000041</t>
  </si>
  <si>
    <t>BREMEN ACCIAI SPA</t>
  </si>
  <si>
    <t>VSS013330</t>
  </si>
  <si>
    <t>TUBO SENZA SALD. FE510 D.133 SP30 A FETT</t>
  </si>
  <si>
    <t>4500001289</t>
  </si>
  <si>
    <t>5300001847</t>
  </si>
  <si>
    <t>0001000101</t>
  </si>
  <si>
    <t>FERRO TUBI S.P.A. A SOCIO UNICO</t>
  </si>
  <si>
    <t>VSS006050</t>
  </si>
  <si>
    <t>TUBO SENZA SALD.   D. 60,3 * 5</t>
  </si>
  <si>
    <t>4500141598</t>
  </si>
  <si>
    <t>5300001848</t>
  </si>
  <si>
    <t>VSS007050</t>
  </si>
  <si>
    <t>TUBO SENZA SALDATURA FE37  D.70 * 5,0</t>
  </si>
  <si>
    <t>5300001849</t>
  </si>
  <si>
    <t>VSS008212</t>
  </si>
  <si>
    <t>TUBO SENZA SALDATURA FE510 Ø82,5x12,5</t>
  </si>
  <si>
    <t>5300001850</t>
  </si>
  <si>
    <t>VSS008214</t>
  </si>
  <si>
    <t>TUBO SENZA SALDATURA FE510 Ø82,5x14,2</t>
  </si>
  <si>
    <t>5300001851</t>
  </si>
  <si>
    <t>VSS008936</t>
  </si>
  <si>
    <t>TUBO SENZA SALD. FE37 UNI7287 88,9 X 3,6</t>
  </si>
  <si>
    <t>4500007689</t>
  </si>
  <si>
    <t>5300001873</t>
  </si>
  <si>
    <t>VST002010</t>
  </si>
  <si>
    <t>TUBO CIRCUITO E235N(ST37.4) Ø20x1</t>
  </si>
  <si>
    <t>160000001</t>
  </si>
  <si>
    <t>Tubo Acc. St. 37.4</t>
  </si>
  <si>
    <t>5300001881</t>
  </si>
  <si>
    <t>5300001897</t>
  </si>
  <si>
    <t>5300001898</t>
  </si>
  <si>
    <t>VST003430</t>
  </si>
  <si>
    <t>TUBO CIRCUITO E235N(ST37.4) Ø34x3</t>
  </si>
  <si>
    <t>4500081070</t>
  </si>
  <si>
    <t>5300001934</t>
  </si>
  <si>
    <t>VSZ003840</t>
  </si>
  <si>
    <t>TUBO CIRC. ZINCATO E235N(ST37.4) Ø38x4</t>
  </si>
  <si>
    <t>160000006</t>
  </si>
  <si>
    <t>T. Acc. St. 37.4 Zn</t>
  </si>
  <si>
    <t>5300001936</t>
  </si>
  <si>
    <t>VTM002830</t>
  </si>
  <si>
    <t>T. MOBILIO SALD. FREDDO RICOTTO Ø28x3</t>
  </si>
  <si>
    <t>160000007</t>
  </si>
  <si>
    <t>T. Mob. sald.scord</t>
  </si>
  <si>
    <t>5300001937</t>
  </si>
  <si>
    <t>VTM012725</t>
  </si>
  <si>
    <t>TUBO MOBILIO SALD. FREDDO Ø127x2.5</t>
  </si>
  <si>
    <t>5300002025</t>
  </si>
  <si>
    <t>0001000289</t>
  </si>
  <si>
    <t>TUBAUTO S.R.L.</t>
  </si>
  <si>
    <t>VTB000607</t>
  </si>
  <si>
    <t>TUBO BUNDY Ø6,35x0,71 ZINCATO</t>
  </si>
  <si>
    <t>160020002</t>
  </si>
  <si>
    <t>T. Bundy Ramato E Zn</t>
  </si>
  <si>
    <t>4500021823</t>
  </si>
  <si>
    <t>5300002026</t>
  </si>
  <si>
    <t>VTR000507</t>
  </si>
  <si>
    <t>TUBO BUNDY Ø4.75x0,71 RAMATO</t>
  </si>
  <si>
    <t>160020001</t>
  </si>
  <si>
    <t>T. Bundy Ramato</t>
  </si>
  <si>
    <t>4500006729</t>
  </si>
  <si>
    <t>5300002027</t>
  </si>
  <si>
    <t>VTR001007</t>
  </si>
  <si>
    <t>TUBO BUNDY Ø10x0,71 RAMATO</t>
  </si>
  <si>
    <t>4500021583</t>
  </si>
  <si>
    <t>5300002126</t>
  </si>
  <si>
    <t>0001000106</t>
  </si>
  <si>
    <t>FLOVEX S.P.A.</t>
  </si>
  <si>
    <t>VCUAL1945</t>
  </si>
  <si>
    <t>RAME ALETTATO D.E.19  D.I. 10 L=1625 MM</t>
  </si>
  <si>
    <t>160030003</t>
  </si>
  <si>
    <t>Tubo Rame Alettato</t>
  </si>
  <si>
    <t>TCX080517</t>
  </si>
  <si>
    <t>4500053631</t>
  </si>
  <si>
    <t>5300002740</t>
  </si>
  <si>
    <t>0001000175</t>
  </si>
  <si>
    <t>METALFER SPA</t>
  </si>
  <si>
    <t>VS3000810</t>
  </si>
  <si>
    <t>TUBO ST37.4 SPECIAL Ø8x1</t>
  </si>
  <si>
    <t>4500005725</t>
  </si>
  <si>
    <t>5300002742</t>
  </si>
  <si>
    <t>VS3001010</t>
  </si>
  <si>
    <t>TUBO ST37.4 SPECIAL Ø10x1</t>
  </si>
  <si>
    <t>4500007167</t>
  </si>
  <si>
    <t>5300002744</t>
  </si>
  <si>
    <t>VS3001515</t>
  </si>
  <si>
    <t>TUBO ST37.4 SPECIAL Ø15x1.5</t>
  </si>
  <si>
    <t>4500023552</t>
  </si>
  <si>
    <t>5300002745</t>
  </si>
  <si>
    <t>VS3002220</t>
  </si>
  <si>
    <t>TUBO ST37.4 SPECIAL Ø22x2</t>
  </si>
  <si>
    <t>4500023551</t>
  </si>
  <si>
    <t>5300002746</t>
  </si>
  <si>
    <t>VS3002515</t>
  </si>
  <si>
    <t>TUBO ST37.4 SPECIAL Ø25x1.5</t>
  </si>
  <si>
    <t>4500004703</t>
  </si>
  <si>
    <t>5300002747</t>
  </si>
  <si>
    <t>VS3003215</t>
  </si>
  <si>
    <t>TUBO ST37.4 SPECIAL Ø32x1.5</t>
  </si>
  <si>
    <t>4500015116</t>
  </si>
  <si>
    <t>5300002748</t>
  </si>
  <si>
    <t>VS3003220</t>
  </si>
  <si>
    <t>TUBO ST37.4 SPECIAL Ø32x2</t>
  </si>
  <si>
    <t>4500002416</t>
  </si>
  <si>
    <t>5300002749</t>
  </si>
  <si>
    <t>VS3004520</t>
  </si>
  <si>
    <t>TUBO ST37.4 SPECIAL Ø45x2</t>
  </si>
  <si>
    <t>5300002750</t>
  </si>
  <si>
    <t>VS3004825</t>
  </si>
  <si>
    <t>TUBO ST37.4 SPECIAL Ø48x2.5</t>
  </si>
  <si>
    <t>5300002752</t>
  </si>
  <si>
    <t>VS5001620</t>
  </si>
  <si>
    <t>TUBO CIRC. ST55 SPECIAL Ø16X2   28Mn6</t>
  </si>
  <si>
    <t>160000003</t>
  </si>
  <si>
    <t>Tubo Acc.  Kst590</t>
  </si>
  <si>
    <t>4500043088</t>
  </si>
  <si>
    <t>5300002753</t>
  </si>
  <si>
    <t>VS5002025</t>
  </si>
  <si>
    <t>TUBO CIRC ST55 SPECIAL Ø20X2.5  28Mn6</t>
  </si>
  <si>
    <t>4500034342</t>
  </si>
  <si>
    <t>5300002754</t>
  </si>
  <si>
    <t>VS5002230</t>
  </si>
  <si>
    <t>TUBO CIRC ST55 SPECIAL Ø22X3 28Mn6</t>
  </si>
  <si>
    <t>5300002755</t>
  </si>
  <si>
    <t>VS5002530</t>
  </si>
  <si>
    <t>TUBO CIRC ST55 SPECIAL Ø25X3    28Mn6</t>
  </si>
  <si>
    <t>4500039926</t>
  </si>
  <si>
    <t>5300002756</t>
  </si>
  <si>
    <t>VS5002830</t>
  </si>
  <si>
    <t>TUBO CIRC ST55 SPECIAL Ø28X3    28Mn6</t>
  </si>
  <si>
    <t>4500039351</t>
  </si>
  <si>
    <t>5300002757</t>
  </si>
  <si>
    <t>VS5003040</t>
  </si>
  <si>
    <t>TUBO CIRC ST55 SPECIAL Ø30X4    28Mn6</t>
  </si>
  <si>
    <t>4500021701</t>
  </si>
  <si>
    <t>5300002758</t>
  </si>
  <si>
    <t>VS5003240</t>
  </si>
  <si>
    <t>TUBO CIRC ST55 SPECIAL Ø32X4    28Mn6</t>
  </si>
  <si>
    <t>4500190641</t>
  </si>
  <si>
    <t>5300002759</t>
  </si>
  <si>
    <t>VS5003850</t>
  </si>
  <si>
    <t>TUBO CIRC ST55 SPECIAL Ø38X5    28Mn6</t>
  </si>
  <si>
    <t>4500042782</t>
  </si>
  <si>
    <t>5300002760</t>
  </si>
  <si>
    <t>VSP0008049</t>
  </si>
  <si>
    <t>T.ACCIAIO CIRC. FE360 Ø1/2x0,049</t>
  </si>
  <si>
    <t>4500000160</t>
  </si>
  <si>
    <t>5300003283</t>
  </si>
  <si>
    <t>0001000252</t>
  </si>
  <si>
    <t>SIDERSERVICE SRL</t>
  </si>
  <si>
    <t>VSS006032</t>
  </si>
  <si>
    <t>TUBO SENZA SALD.  D. 60,3 * 3,2</t>
  </si>
  <si>
    <t>5300003697</t>
  </si>
  <si>
    <t>0001000031</t>
  </si>
  <si>
    <t>VAN LEEUWEN</t>
  </si>
  <si>
    <t>2655</t>
  </si>
  <si>
    <t>4500209410</t>
  </si>
  <si>
    <t>5300004118</t>
  </si>
  <si>
    <t>VST003540</t>
  </si>
  <si>
    <t>TUBO CIRCUITO E235N(ST37.4) Ø35x4</t>
  </si>
  <si>
    <t>4500142110</t>
  </si>
  <si>
    <t>5300004123</t>
  </si>
  <si>
    <t>VST002730</t>
  </si>
  <si>
    <t>TUBO CIRCUITO E235N(ST37.4) Ø27x3</t>
  </si>
  <si>
    <t>4500000480</t>
  </si>
  <si>
    <t>5300004195</t>
  </si>
  <si>
    <t>23633</t>
  </si>
  <si>
    <t>4500208982</t>
  </si>
  <si>
    <t>5300004303</t>
  </si>
  <si>
    <t>2351</t>
  </si>
  <si>
    <t>4500209367</t>
  </si>
  <si>
    <t>5300004305</t>
  </si>
  <si>
    <t>2742</t>
  </si>
  <si>
    <t>4500196096</t>
  </si>
  <si>
    <t>5300004306</t>
  </si>
  <si>
    <t>2807</t>
  </si>
  <si>
    <t>4500175063</t>
  </si>
  <si>
    <t>5300004307</t>
  </si>
  <si>
    <t>2856</t>
  </si>
  <si>
    <t>4500195034</t>
  </si>
  <si>
    <t>5300004308</t>
  </si>
  <si>
    <t>2863</t>
  </si>
  <si>
    <t>5300004313</t>
  </si>
  <si>
    <t>2352</t>
  </si>
  <si>
    <t>4500203408</t>
  </si>
  <si>
    <t>5300004314</t>
  </si>
  <si>
    <t>2454</t>
  </si>
  <si>
    <t>4500203395</t>
  </si>
  <si>
    <t>5300004315</t>
  </si>
  <si>
    <t>23635</t>
  </si>
  <si>
    <t>5300004316</t>
  </si>
  <si>
    <t>2537</t>
  </si>
  <si>
    <t>4500203393</t>
  </si>
  <si>
    <t>5300004317</t>
  </si>
  <si>
    <t>VSZ001210</t>
  </si>
  <si>
    <t>TUBO CIRC. ZINCATO E235N(ST37.4) Ø12x1</t>
  </si>
  <si>
    <t>2550</t>
  </si>
  <si>
    <t>4500027736</t>
  </si>
  <si>
    <t>5300004318</t>
  </si>
  <si>
    <t>2567</t>
  </si>
  <si>
    <t>5300004319</t>
  </si>
  <si>
    <t>2581</t>
  </si>
  <si>
    <t>4500175422</t>
  </si>
  <si>
    <t>5300004320</t>
  </si>
  <si>
    <t>VSZ001420</t>
  </si>
  <si>
    <t>TUBO CIRC. ZINCATO E235N(ST37.4) Ø14x2</t>
  </si>
  <si>
    <t>5300004321</t>
  </si>
  <si>
    <t>23641</t>
  </si>
  <si>
    <t>4500206244</t>
  </si>
  <si>
    <t>5300004322</t>
  </si>
  <si>
    <t>2744</t>
  </si>
  <si>
    <t>4500203392</t>
  </si>
  <si>
    <t>5300004323</t>
  </si>
  <si>
    <t>VSZ001615</t>
  </si>
  <si>
    <t>TUBO CIRC. ZINCATO E235N(ST37.4) Ø16x1.5</t>
  </si>
  <si>
    <t>2774</t>
  </si>
  <si>
    <t>4500127890</t>
  </si>
  <si>
    <t>5300004324</t>
  </si>
  <si>
    <t>2785</t>
  </si>
  <si>
    <t>4500208988</t>
  </si>
  <si>
    <t>5300004325</t>
  </si>
  <si>
    <t>23644</t>
  </si>
  <si>
    <t>5300004326</t>
  </si>
  <si>
    <t>4500134532</t>
  </si>
  <si>
    <t>5300004327</t>
  </si>
  <si>
    <t>23670</t>
  </si>
  <si>
    <t>4500031219</t>
  </si>
  <si>
    <t>5300004328</t>
  </si>
  <si>
    <t>4500184591</t>
  </si>
  <si>
    <t>5300004329</t>
  </si>
  <si>
    <t>23647</t>
  </si>
  <si>
    <t>4500199685</t>
  </si>
  <si>
    <t>5300004330</t>
  </si>
  <si>
    <t>VSZ002525</t>
  </si>
  <si>
    <t>TUBO CIRC. ZINCATO E235N(ST37.4) Ø25x2.5</t>
  </si>
  <si>
    <t>5300004331</t>
  </si>
  <si>
    <t>VSZ002530</t>
  </si>
  <si>
    <t>TUBO CIRC. ZINCATO E235N(ST37.4) Ø25x3</t>
  </si>
  <si>
    <t>4500164976</t>
  </si>
  <si>
    <t>5300004332</t>
  </si>
  <si>
    <t>VSZ002815</t>
  </si>
  <si>
    <t>TUBO CIRC. ZINCATO E235N(ST37.4) Ø28x1.5</t>
  </si>
  <si>
    <t>2963</t>
  </si>
  <si>
    <t>4500022564</t>
  </si>
  <si>
    <t>5300004333</t>
  </si>
  <si>
    <t>23668</t>
  </si>
  <si>
    <t>4500209760</t>
  </si>
  <si>
    <t>5300004334</t>
  </si>
  <si>
    <t>23656</t>
  </si>
  <si>
    <t>4500209912</t>
  </si>
  <si>
    <t>5300004335</t>
  </si>
  <si>
    <t>VSZ003530</t>
  </si>
  <si>
    <t>TUBO CIRC. ZINCATO E235N(ST37.4) Ø35x3</t>
  </si>
  <si>
    <t>23666</t>
  </si>
  <si>
    <t>4500029473</t>
  </si>
  <si>
    <t>5300004336</t>
  </si>
  <si>
    <t>23671</t>
  </si>
  <si>
    <t>4500209848</t>
  </si>
  <si>
    <t>5300004337</t>
  </si>
  <si>
    <t>VST000615</t>
  </si>
  <si>
    <t>TUBO CIRCUITO E235N(ST37.4) Ø6x1.5</t>
  </si>
  <si>
    <t>201623</t>
  </si>
  <si>
    <t>4500146960</t>
  </si>
  <si>
    <t>5300004338</t>
  </si>
  <si>
    <t>2390</t>
  </si>
  <si>
    <t>4500209763</t>
  </si>
  <si>
    <t>5300004339</t>
  </si>
  <si>
    <t>201630</t>
  </si>
  <si>
    <t>5300004340</t>
  </si>
  <si>
    <t>2509</t>
  </si>
  <si>
    <t>5300004341</t>
  </si>
  <si>
    <t>2535</t>
  </si>
  <si>
    <t>4500203017</t>
  </si>
  <si>
    <t>5300004342</t>
  </si>
  <si>
    <t>2548</t>
  </si>
  <si>
    <t>4500201985</t>
  </si>
  <si>
    <t>5300004343</t>
  </si>
  <si>
    <t>2565</t>
  </si>
  <si>
    <t>4500200890</t>
  </si>
  <si>
    <t>5300004344</t>
  </si>
  <si>
    <t>2579</t>
  </si>
  <si>
    <t>4500192991</t>
  </si>
  <si>
    <t>5300004345</t>
  </si>
  <si>
    <t>VST001415</t>
  </si>
  <si>
    <t>TUBO CIRCUITO E235N(ST37.4) Ø14x1.5</t>
  </si>
  <si>
    <t>2657</t>
  </si>
  <si>
    <t>4500149263</t>
  </si>
  <si>
    <t>5300004346</t>
  </si>
  <si>
    <t>2661</t>
  </si>
  <si>
    <t>4500197426</t>
  </si>
  <si>
    <t>5300004347</t>
  </si>
  <si>
    <t>2669</t>
  </si>
  <si>
    <t>5300004349</t>
  </si>
  <si>
    <t>VST001620</t>
  </si>
  <si>
    <t>TUBO CIRCUITO E235N(ST37.4) Ø16x2</t>
  </si>
  <si>
    <t>2783</t>
  </si>
  <si>
    <t>4500114007</t>
  </si>
  <si>
    <t>5300004350</t>
  </si>
  <si>
    <t>VST001625</t>
  </si>
  <si>
    <t>TUBO CIRCUITO E235N(ST37.4) Ø16x2.5</t>
  </si>
  <si>
    <t>4500149267</t>
  </si>
  <si>
    <t>5300004351</t>
  </si>
  <si>
    <t>2802</t>
  </si>
  <si>
    <t>5300004352</t>
  </si>
  <si>
    <t>2812</t>
  </si>
  <si>
    <t>4500184592</t>
  </si>
  <si>
    <t>5300004353</t>
  </si>
  <si>
    <t>5300004354</t>
  </si>
  <si>
    <t>VST002030</t>
  </si>
  <si>
    <t>TUBO CIRCUITO E235N(ST37.4) Ø20x3</t>
  </si>
  <si>
    <t>2882</t>
  </si>
  <si>
    <t>4500007642</t>
  </si>
  <si>
    <t>5300004355</t>
  </si>
  <si>
    <t>2886</t>
  </si>
  <si>
    <t>5300004356</t>
  </si>
  <si>
    <t>4500190276</t>
  </si>
  <si>
    <t>5300004357</t>
  </si>
  <si>
    <t>2912</t>
  </si>
  <si>
    <t>4500207684</t>
  </si>
  <si>
    <t>5300004358</t>
  </si>
  <si>
    <t>5300004359</t>
  </si>
  <si>
    <t>VST002520</t>
  </si>
  <si>
    <t>TUBO CIRCUITO E235N(ST37.4) Ø25x2</t>
  </si>
  <si>
    <t>4500005486</t>
  </si>
  <si>
    <t>5300004360</t>
  </si>
  <si>
    <t>2935</t>
  </si>
  <si>
    <t>4500200846</t>
  </si>
  <si>
    <t>5300004361</t>
  </si>
  <si>
    <t>VST002530</t>
  </si>
  <si>
    <t>TUBO CIRCUITO E235N(ST37.4) Ø25x3</t>
  </si>
  <si>
    <t>4500010820</t>
  </si>
  <si>
    <t>5300004362</t>
  </si>
  <si>
    <t>VST002540</t>
  </si>
  <si>
    <t>TUBO CIRCUITO E235N(ST37.4) Ø25x4</t>
  </si>
  <si>
    <t>5300004363</t>
  </si>
  <si>
    <t>2961</t>
  </si>
  <si>
    <t>4500210122</t>
  </si>
  <si>
    <t>5300004364</t>
  </si>
  <si>
    <t>VST002820</t>
  </si>
  <si>
    <t>TUBO CIRCUITO E235N(ST37.4) Ø28x2</t>
  </si>
  <si>
    <t>2968</t>
  </si>
  <si>
    <t>4500203624</t>
  </si>
  <si>
    <t>5300004365</t>
  </si>
  <si>
    <t>4500177576</t>
  </si>
  <si>
    <t>5300004366</t>
  </si>
  <si>
    <t>VST003015</t>
  </si>
  <si>
    <t>TUBO CIRCUITO E235N(ST37.4) Ø30x1.5</t>
  </si>
  <si>
    <t>2980</t>
  </si>
  <si>
    <t>5300004367</t>
  </si>
  <si>
    <t>2985</t>
  </si>
  <si>
    <t>5300004368</t>
  </si>
  <si>
    <t>5300004369</t>
  </si>
  <si>
    <t>2999</t>
  </si>
  <si>
    <t>4500190915</t>
  </si>
  <si>
    <t>5300004370</t>
  </si>
  <si>
    <t>3028</t>
  </si>
  <si>
    <t>5300004371</t>
  </si>
  <si>
    <t>VST003525</t>
  </si>
  <si>
    <t>TUBO CIRCUITO E235N(ST37.4) Ø35x2.5</t>
  </si>
  <si>
    <t>22266</t>
  </si>
  <si>
    <t>4500126051</t>
  </si>
  <si>
    <t>5300004373</t>
  </si>
  <si>
    <t>3032</t>
  </si>
  <si>
    <t>4500207294</t>
  </si>
  <si>
    <t>5300004374</t>
  </si>
  <si>
    <t>VST003550</t>
  </si>
  <si>
    <t>TUBO CIRCUITO E235N(ST37.4) Ø35x5</t>
  </si>
  <si>
    <t>5300004375</t>
  </si>
  <si>
    <t>3040</t>
  </si>
  <si>
    <t>4500209269</t>
  </si>
  <si>
    <t>5300004376</t>
  </si>
  <si>
    <t>VST003840</t>
  </si>
  <si>
    <t>TUBO CIRCUITO E235N(ST37.4) Ø38x4</t>
  </si>
  <si>
    <t>5300004377</t>
  </si>
  <si>
    <t>VST003850</t>
  </si>
  <si>
    <t>TUBO CIRCUITO E235N(ST37.4) Ø38x5</t>
  </si>
  <si>
    <t>5300004378</t>
  </si>
  <si>
    <t>22275</t>
  </si>
  <si>
    <t>5300004379</t>
  </si>
  <si>
    <t>3065</t>
  </si>
  <si>
    <t>4500208987</t>
  </si>
  <si>
    <t>5300004473</t>
  </si>
  <si>
    <t>VSZ002830</t>
  </si>
  <si>
    <t>TUBO CIRC. ZINCATO E235N(ST37.4) Ø28x3</t>
  </si>
  <si>
    <t>4500002081</t>
  </si>
  <si>
    <t>5300004481</t>
  </si>
  <si>
    <t>VTR000607</t>
  </si>
  <si>
    <t>TUBO BUNDY Ø6.35x0,71 RAMATO</t>
  </si>
  <si>
    <t>4500003391</t>
  </si>
  <si>
    <t>5300004546</t>
  </si>
  <si>
    <t>VSS003050</t>
  </si>
  <si>
    <t>TUBO SENZA SALD. LAMINATO FE37  D.30 * 5</t>
  </si>
  <si>
    <t>4500024760</t>
  </si>
  <si>
    <t>5300004770</t>
  </si>
  <si>
    <t>VXX001215</t>
  </si>
  <si>
    <t>TUBO ACCIAIO INOX AISI 316 Ø12x1.5</t>
  </si>
  <si>
    <t>4500194767</t>
  </si>
  <si>
    <t>5300004771</t>
  </si>
  <si>
    <t>VXX001820</t>
  </si>
  <si>
    <t>TUBO ACCIAIO INOX AISI 316 Ø18x2</t>
  </si>
  <si>
    <t>4500095604</t>
  </si>
  <si>
    <t>5300004772</t>
  </si>
  <si>
    <t>VXX002220</t>
  </si>
  <si>
    <t>TUBO ACCIAIO INOX AISI 316 Ø22x2</t>
  </si>
  <si>
    <t>5300004773</t>
  </si>
  <si>
    <t>VXX002820</t>
  </si>
  <si>
    <t>TUBO ACCIAIO INOX AISI 316 Ø28x2</t>
  </si>
  <si>
    <t>5300004774</t>
  </si>
  <si>
    <t>VXX004230</t>
  </si>
  <si>
    <t>TUBO ACCIAIO INOX AISI 316 Ø42x3</t>
  </si>
  <si>
    <t>4500078138</t>
  </si>
  <si>
    <t>5300004802</t>
  </si>
  <si>
    <t>0001000445</t>
  </si>
  <si>
    <t>METAL TRADE SRL</t>
  </si>
  <si>
    <t>VCU000510</t>
  </si>
  <si>
    <t>TUBO RAME RICOTTO Ø5x1</t>
  </si>
  <si>
    <t>160030002</t>
  </si>
  <si>
    <t>Tubo Rame Ricotto</t>
  </si>
  <si>
    <t>CUTT005X003</t>
  </si>
  <si>
    <t>4500008748</t>
  </si>
  <si>
    <t>5300004842</t>
  </si>
  <si>
    <t>VSTQL2020</t>
  </si>
  <si>
    <t>TUBO QUADRO LAMINATO 20x20x2</t>
  </si>
  <si>
    <t>160040001</t>
  </si>
  <si>
    <t>Tubo Quadro Nero</t>
  </si>
  <si>
    <t>4500003507</t>
  </si>
  <si>
    <t>5300004895</t>
  </si>
  <si>
    <t>VXX000810</t>
  </si>
  <si>
    <t>TUBO ACCIAIO INOX AISI316 Ø8x1</t>
  </si>
  <si>
    <t>4500060023</t>
  </si>
  <si>
    <t>5300005051</t>
  </si>
  <si>
    <t>0001000177</t>
  </si>
  <si>
    <t>EX METALTUBI SRL</t>
  </si>
  <si>
    <t>VSTQQ6010</t>
  </si>
  <si>
    <t>TUBO QUADRO TRAFILATO 60X60X10</t>
  </si>
  <si>
    <t>4500004363</t>
  </si>
  <si>
    <t>5300005082</t>
  </si>
  <si>
    <t>VS3001615</t>
  </si>
  <si>
    <t>TUBO ST37.4 SPECIAL Ø16x1.5</t>
  </si>
  <si>
    <t>4500031498</t>
  </si>
  <si>
    <t>5300005392</t>
  </si>
  <si>
    <t>VST002620</t>
  </si>
  <si>
    <t>TUBO CIRCUITO E235N(ST37.4) Ø26x2</t>
  </si>
  <si>
    <t>5300005447</t>
  </si>
  <si>
    <t>VXN001215</t>
  </si>
  <si>
    <t>TUBO ACCIAIO INOX AISI 304 Ø12x1.5</t>
  </si>
  <si>
    <t>160000004</t>
  </si>
  <si>
    <t>Tubo Acc. Aisi 304</t>
  </si>
  <si>
    <t>4500209344</t>
  </si>
  <si>
    <t>5300005551</t>
  </si>
  <si>
    <t>VXX001815</t>
  </si>
  <si>
    <t>TUBO ACCIAIO INOX AISI 316 Ø18x1.5</t>
  </si>
  <si>
    <t>4500186291</t>
  </si>
  <si>
    <t>5300005554</t>
  </si>
  <si>
    <t>4500209977</t>
  </si>
  <si>
    <t>5300005570</t>
  </si>
  <si>
    <t>2858</t>
  </si>
  <si>
    <t>4500208983</t>
  </si>
  <si>
    <t>5300005588</t>
  </si>
  <si>
    <t>VSS008280</t>
  </si>
  <si>
    <t>TUBO SENZA SALDATURA FE510 Ø82,5x8</t>
  </si>
  <si>
    <t>4500043860</t>
  </si>
  <si>
    <t>5300005624</t>
  </si>
  <si>
    <t>0001000516</t>
  </si>
  <si>
    <t>AGS SRL</t>
  </si>
  <si>
    <t>VCU000410L0320</t>
  </si>
  <si>
    <t>TUBO RAME RICOTTO   D.  4 * 1  L= 320mm</t>
  </si>
  <si>
    <t>160030001</t>
  </si>
  <si>
    <t>Tubo Rame</t>
  </si>
  <si>
    <t>4500086611</t>
  </si>
  <si>
    <t>5300005625</t>
  </si>
  <si>
    <t>VCU000410L1000</t>
  </si>
  <si>
    <t>TUBO RAME RICOTTO   D.  4 * 1  L=1000mm</t>
  </si>
  <si>
    <t>4500039474</t>
  </si>
  <si>
    <t>5300005626</t>
  </si>
  <si>
    <t>VCU000410L1300</t>
  </si>
  <si>
    <t>TUBO RAME RICOTTO   D.  4 * 1  L=1300mm</t>
  </si>
  <si>
    <t>4500023287</t>
  </si>
  <si>
    <t>5300005857</t>
  </si>
  <si>
    <t>VST004240</t>
  </si>
  <si>
    <t>TUBO CIRCUITO E235N(ST37.4) Ø42x4</t>
  </si>
  <si>
    <t>4500136980</t>
  </si>
  <si>
    <t>5300005931</t>
  </si>
  <si>
    <t>VSS002720</t>
  </si>
  <si>
    <t>TUBO SENZA SALDATURA FE  D. 27 X 2</t>
  </si>
  <si>
    <t>5300005939</t>
  </si>
  <si>
    <t>VST005020</t>
  </si>
  <si>
    <t>TUBO CIRCUITO E235N(ST37.4) Ø50x2</t>
  </si>
  <si>
    <t>4500006449</t>
  </si>
  <si>
    <t>5300005970</t>
  </si>
  <si>
    <t>VXN000610</t>
  </si>
  <si>
    <t>TUBO ACCIAIO INOX AISI 304 Ø6x1</t>
  </si>
  <si>
    <t>5300005971</t>
  </si>
  <si>
    <t>5300005999</t>
  </si>
  <si>
    <t>VST002240</t>
  </si>
  <si>
    <t>TUBO CIRCUITO E235N(ST37.4) Ø22x4</t>
  </si>
  <si>
    <t>4500006595</t>
  </si>
  <si>
    <t>5300006110</t>
  </si>
  <si>
    <t>225910</t>
  </si>
  <si>
    <t>4500210253</t>
  </si>
  <si>
    <t>5300006111</t>
  </si>
  <si>
    <t>279558</t>
  </si>
  <si>
    <t>4500210256</t>
  </si>
  <si>
    <t>5300006112</t>
  </si>
  <si>
    <t>279559</t>
  </si>
  <si>
    <t>4500208858</t>
  </si>
  <si>
    <t>5300006113</t>
  </si>
  <si>
    <t>283797</t>
  </si>
  <si>
    <t>4500209626</t>
  </si>
  <si>
    <t>5300006487</t>
  </si>
  <si>
    <t>VSS004463</t>
  </si>
  <si>
    <t>TUBO SENZA SALDATURA FE37 D. 44.5* 6,3</t>
  </si>
  <si>
    <t>4500086792</t>
  </si>
  <si>
    <t>5300006594</t>
  </si>
  <si>
    <t>VSZ001820</t>
  </si>
  <si>
    <t>TUBO CIRC. ZINCATO E235N(ST37.4) Ø18x2</t>
  </si>
  <si>
    <t>23645</t>
  </si>
  <si>
    <t>4500156236</t>
  </si>
  <si>
    <t>5300006703</t>
  </si>
  <si>
    <t>VXN001010</t>
  </si>
  <si>
    <t>TUBO ACCIAIO INOX AISI 304 Ø10x1</t>
  </si>
  <si>
    <t>5300006714</t>
  </si>
  <si>
    <t>0001000163</t>
  </si>
  <si>
    <t>EX MARCEGAGLIA SPA</t>
  </si>
  <si>
    <t>VSTRL060040004</t>
  </si>
  <si>
    <t>TUBO RETTANGOLARE LAMINATO 60 X 40 X 4</t>
  </si>
  <si>
    <t>4500018466</t>
  </si>
  <si>
    <t>5300006715</t>
  </si>
  <si>
    <t>VSTRL100060003</t>
  </si>
  <si>
    <t>TUBO RETTANGOLARE LAMINATO 100 X 60 X 3</t>
  </si>
  <si>
    <t>5300006762</t>
  </si>
  <si>
    <t>VS5003440</t>
  </si>
  <si>
    <t>TUBO CIRC ST55 SPECIAL Ø34X4 28Mn6</t>
  </si>
  <si>
    <t>5300006774</t>
  </si>
  <si>
    <t>2666</t>
  </si>
  <si>
    <t>4500204837</t>
  </si>
  <si>
    <t>5300006853</t>
  </si>
  <si>
    <t>VCU000410</t>
  </si>
  <si>
    <t>TUBO RAME RICOTTO Ø4x1</t>
  </si>
  <si>
    <t>4500053477</t>
  </si>
  <si>
    <t>5300007056</t>
  </si>
  <si>
    <t>VSTQL3020</t>
  </si>
  <si>
    <t>TUBO QUADRO LAMINATO 30X30X2</t>
  </si>
  <si>
    <t>4500031186</t>
  </si>
  <si>
    <t>5300007058</t>
  </si>
  <si>
    <t>VSTQL4030</t>
  </si>
  <si>
    <t>TUBO QUADRO LAMINATO 40x40x3</t>
  </si>
  <si>
    <t>4500037699</t>
  </si>
  <si>
    <t>5300007059</t>
  </si>
  <si>
    <t>VTM0063.550</t>
  </si>
  <si>
    <t>TUBO MOBILIO SALD. FREDDO Ø63.5x5</t>
  </si>
  <si>
    <t>4500043859</t>
  </si>
  <si>
    <t>5300007324</t>
  </si>
  <si>
    <t>VZP000610</t>
  </si>
  <si>
    <t>TUBO ZISTAPLEX NERO E235N(ST37.4) Ø6x1</t>
  </si>
  <si>
    <t>4500072994</t>
  </si>
  <si>
    <t>5300007325</t>
  </si>
  <si>
    <t>4500207782</t>
  </si>
  <si>
    <t>5300007392</t>
  </si>
  <si>
    <t>VSS005755</t>
  </si>
  <si>
    <t>TUBO SENZA SALDATURA FE37  D. 57 * 5,5</t>
  </si>
  <si>
    <t>5300007411</t>
  </si>
  <si>
    <t>VSZ002225</t>
  </si>
  <si>
    <t>TUBO CIRC. ZINCATO E235N(ST37.4) Ø22x2.5</t>
  </si>
  <si>
    <t>23675</t>
  </si>
  <si>
    <t>4500029301</t>
  </si>
  <si>
    <t>5300007427</t>
  </si>
  <si>
    <t>VST004520</t>
  </si>
  <si>
    <t>TUBO CIRCUITO E235N(ST37.4) Ø45x2</t>
  </si>
  <si>
    <t>4500127888</t>
  </si>
  <si>
    <t>5300007527</t>
  </si>
  <si>
    <t>4500134881</t>
  </si>
  <si>
    <t>5300007552</t>
  </si>
  <si>
    <t>VST002825</t>
  </si>
  <si>
    <t>TUBO CIRCUITO E235N(ST37.4) Ø28x2.5</t>
  </si>
  <si>
    <t>4500023395</t>
  </si>
  <si>
    <t>5300007570</t>
  </si>
  <si>
    <t>VST002040</t>
  </si>
  <si>
    <t>TUBO CIRCUITO E235N(ST37.4) Ø20x4</t>
  </si>
  <si>
    <t>4500023897</t>
  </si>
  <si>
    <t>5300007620</t>
  </si>
  <si>
    <t>VSZ001810</t>
  </si>
  <si>
    <t>TUBO CIRC. ZINCATO E235N(ST37.4) Ø18x1</t>
  </si>
  <si>
    <t>4500044130</t>
  </si>
  <si>
    <t>5300007651</t>
  </si>
  <si>
    <t>4500178500</t>
  </si>
  <si>
    <t>5300007727</t>
  </si>
  <si>
    <t>VXX002025</t>
  </si>
  <si>
    <t>TUBO ACCIAIO INOX AISI 316 Ø20x2,5</t>
  </si>
  <si>
    <t>4500194074</t>
  </si>
  <si>
    <t>5300007728</t>
  </si>
  <si>
    <t>VXX001620</t>
  </si>
  <si>
    <t>TUBO ACCIAIO INOX AISI 316 Ø16x2</t>
  </si>
  <si>
    <t>4500143490</t>
  </si>
  <si>
    <t>5300007729</t>
  </si>
  <si>
    <t>VXN002025</t>
  </si>
  <si>
    <t>TUBO ACCIAIO INOX AISI 304 Ø20x2.5</t>
  </si>
  <si>
    <t>5300007730</t>
  </si>
  <si>
    <t>VXN001620</t>
  </si>
  <si>
    <t>TUBO ACCIAIO INOX AISI 304 Ø16x2</t>
  </si>
  <si>
    <t>5300007807</t>
  </si>
  <si>
    <t>0002000053</t>
  </si>
  <si>
    <t>MANNESMANN PRECISION TUBES GMBH</t>
  </si>
  <si>
    <t>VS5001215</t>
  </si>
  <si>
    <t>TUBO CIRC. ST55 SPECIAL Ø12X1.5 28Mn6</t>
  </si>
  <si>
    <t>4500031591</t>
  </si>
  <si>
    <t>5300007870</t>
  </si>
  <si>
    <t>160000002</t>
  </si>
  <si>
    <t>Tubo Acc. St. 52.4</t>
  </si>
  <si>
    <t>22225</t>
  </si>
  <si>
    <t>4500192278</t>
  </si>
  <si>
    <t>5300007989</t>
  </si>
  <si>
    <t>VSS004840</t>
  </si>
  <si>
    <t>TUBO SENZA SALDATURA FE37 D. 48 * 4</t>
  </si>
  <si>
    <t>4500035622</t>
  </si>
  <si>
    <t>5300008010</t>
  </si>
  <si>
    <t>VSTQL8010</t>
  </si>
  <si>
    <t>TUBO QUADRO LAMINATO 80x80x10</t>
  </si>
  <si>
    <t>5300008011</t>
  </si>
  <si>
    <t>VSTQL8008</t>
  </si>
  <si>
    <t>TUBO QUADRO LAMINATO 80x80x8</t>
  </si>
  <si>
    <t>4500127910</t>
  </si>
  <si>
    <t>5300008048</t>
  </si>
  <si>
    <t>VST004840</t>
  </si>
  <si>
    <t>TUBO CIRCUITO E235N(ST37.4) Ø48x4</t>
  </si>
  <si>
    <t>4500043611</t>
  </si>
  <si>
    <t>5300008176</t>
  </si>
  <si>
    <t>0001000228</t>
  </si>
  <si>
    <t>RONCONI S.P.A.</t>
  </si>
  <si>
    <t>V52002530</t>
  </si>
  <si>
    <t>TUBO CIRCUITO E355N(ST52.4) Ø25x3</t>
  </si>
  <si>
    <t>4500194800</t>
  </si>
  <si>
    <t>5300008178</t>
  </si>
  <si>
    <t>VZP001815</t>
  </si>
  <si>
    <t>TUBO ZISTAPLEX NERO E235N(ST37.4)Ø18x1.5</t>
  </si>
  <si>
    <t>4500166993</t>
  </si>
  <si>
    <t>5300008179</t>
  </si>
  <si>
    <t>4500202262</t>
  </si>
  <si>
    <t>5300008180</t>
  </si>
  <si>
    <t>VZP003530</t>
  </si>
  <si>
    <t>TUBO ZISTAPLEX NERO E235N(ST37.4) Ø35x3</t>
  </si>
  <si>
    <t>4500161310</t>
  </si>
  <si>
    <t>5300008181</t>
  </si>
  <si>
    <t>VZP004230</t>
  </si>
  <si>
    <t>TUBO ZISTAPLEX NERO E235N(ST37.4) Ø42x3</t>
  </si>
  <si>
    <t>4500155841</t>
  </si>
  <si>
    <t>5300008259</t>
  </si>
  <si>
    <t>V52002830</t>
  </si>
  <si>
    <t>TUBO CIRCUITO E355N(ST52.4) Ø28x3</t>
  </si>
  <si>
    <t>4500053293</t>
  </si>
  <si>
    <t>5300008273</t>
  </si>
  <si>
    <t>0001000778</t>
  </si>
  <si>
    <t>SICAM CENTRO SRL</t>
  </si>
  <si>
    <t>4500208469</t>
  </si>
  <si>
    <t>5300008276</t>
  </si>
  <si>
    <t>4500200860</t>
  </si>
  <si>
    <t>5300008323</t>
  </si>
  <si>
    <t>VXX001615</t>
  </si>
  <si>
    <t>TUBO ACCIAIO INOX AISI 316 Ø16x1.5</t>
  </si>
  <si>
    <t>5300008353</t>
  </si>
  <si>
    <t>0001000748</t>
  </si>
  <si>
    <t>BUNDY REFRIGERATION SRL</t>
  </si>
  <si>
    <t>VTR000507L2188</t>
  </si>
  <si>
    <t>TUBO BUNDY Ø4.75x0,71 RAMATO L= 2188</t>
  </si>
  <si>
    <t>4500055385</t>
  </si>
  <si>
    <t>5300008370</t>
  </si>
  <si>
    <t>0001000407</t>
  </si>
  <si>
    <t>METALLURGICA VENETA SPA</t>
  </si>
  <si>
    <t>VSS005710</t>
  </si>
  <si>
    <t>TUBO SENZA SALDATURA FE37  D. 57 * 10</t>
  </si>
  <si>
    <t>5300008466</t>
  </si>
  <si>
    <t>4500178435</t>
  </si>
  <si>
    <t>5300008522</t>
  </si>
  <si>
    <t>4500172548</t>
  </si>
  <si>
    <t>5300008540</t>
  </si>
  <si>
    <t>V55003440</t>
  </si>
  <si>
    <t>TUBO CIRCUITO E410N Ø34x4</t>
  </si>
  <si>
    <t>4500101913</t>
  </si>
  <si>
    <t>5300008550</t>
  </si>
  <si>
    <t>V5Z003030</t>
  </si>
  <si>
    <t>TUBO CIRC. ZINCATO E355N(ST52.4) Ø30x3</t>
  </si>
  <si>
    <t>5300008552</t>
  </si>
  <si>
    <t>V52004250</t>
  </si>
  <si>
    <t>TUBO CIRCUITO E355N(ST52.4) Ø42x5</t>
  </si>
  <si>
    <t>5300008553</t>
  </si>
  <si>
    <t>V5Z004250</t>
  </si>
  <si>
    <t>TUBO ACCIAIO CIRC. E355N Ø42x5 ZINCATO</t>
  </si>
  <si>
    <t>5300008566</t>
  </si>
  <si>
    <t>V52003440</t>
  </si>
  <si>
    <t>TUBO CIRCUITO E355N(ST52.4) Ø34x4</t>
  </si>
  <si>
    <t>5300008603</t>
  </si>
  <si>
    <t>VTM004825</t>
  </si>
  <si>
    <t>TUBO MOBILIO SALD. FREDDO Ø48x2.5</t>
  </si>
  <si>
    <t>4500053669</t>
  </si>
  <si>
    <t>5300008615</t>
  </si>
  <si>
    <t>V52003040</t>
  </si>
  <si>
    <t>TUBO CIRCUITO E355N(ST52.4) Ø30x4</t>
  </si>
  <si>
    <t>4500101991</t>
  </si>
  <si>
    <t>5300008616</t>
  </si>
  <si>
    <t>4500208317</t>
  </si>
  <si>
    <t>5300008652</t>
  </si>
  <si>
    <t>VST002830</t>
  </si>
  <si>
    <t>TUBO CIRCUITO E235N(ST37.4) Ø28x3</t>
  </si>
  <si>
    <t>4500054997</t>
  </si>
  <si>
    <t>5300008705</t>
  </si>
  <si>
    <t>4500180424</t>
  </si>
  <si>
    <t>5300008709</t>
  </si>
  <si>
    <t>4500197132</t>
  </si>
  <si>
    <t>5300008717</t>
  </si>
  <si>
    <t>VSZ000820</t>
  </si>
  <si>
    <t>TUBO CIRC. ZINCATO E235N(ST37.4) Ø8x2</t>
  </si>
  <si>
    <t>5300008718</t>
  </si>
  <si>
    <t>VSZ001625</t>
  </si>
  <si>
    <t>TUBO CIRC. ZINCATO E235N(ST37.4) Ø16x2.5</t>
  </si>
  <si>
    <t>5300008739</t>
  </si>
  <si>
    <t>VZP002830</t>
  </si>
  <si>
    <t>TUBO ZISTAPLEX NERO E235N(ST37.4) Ø28x3</t>
  </si>
  <si>
    <t>4500158352</t>
  </si>
  <si>
    <t>5300008745</t>
  </si>
  <si>
    <t>0001000877</t>
  </si>
  <si>
    <t>MARCEGAGLIA CARBON STEEL SPA</t>
  </si>
  <si>
    <t>VTM008020</t>
  </si>
  <si>
    <t>T.MOBILIO SALD. E SCORDONATO Ø80x2</t>
  </si>
  <si>
    <t>4500148776</t>
  </si>
  <si>
    <t>5300008746</t>
  </si>
  <si>
    <t>VTM002825</t>
  </si>
  <si>
    <t>T. MOBILIO SALD. FREDDO RICOTTO Ø28x2.5</t>
  </si>
  <si>
    <t>4500195363</t>
  </si>
  <si>
    <t>5300008747</t>
  </si>
  <si>
    <t>VTM001820</t>
  </si>
  <si>
    <t>TUBO MOBILIO SALD. FREDDO Ø18x2</t>
  </si>
  <si>
    <t>4500118645</t>
  </si>
  <si>
    <t>5300008808</t>
  </si>
  <si>
    <t>VX4003210</t>
  </si>
  <si>
    <t>TUBO ACCIAIO INOX AISI 304 Ø32X1 SALDATO</t>
  </si>
  <si>
    <t>TITS0003210304</t>
  </si>
  <si>
    <t>4500064031</t>
  </si>
  <si>
    <t>5300008809</t>
  </si>
  <si>
    <t>VX4003510</t>
  </si>
  <si>
    <t>TUBO ACCIAIO INOX AISI 304 Ø35X1 SALDATO</t>
  </si>
  <si>
    <t>TITS0003510304</t>
  </si>
  <si>
    <t>5300008810</t>
  </si>
  <si>
    <t>VX4004010</t>
  </si>
  <si>
    <t>TUBO ACCIAIO INOX AISI 304 Ø40X1 SALDATO</t>
  </si>
  <si>
    <t>TITS0004010304</t>
  </si>
  <si>
    <t>5300008838</t>
  </si>
  <si>
    <t>0001000958</t>
  </si>
  <si>
    <t>CARMINATI S.R.L.</t>
  </si>
  <si>
    <t>4500199699</t>
  </si>
  <si>
    <t>5300008852</t>
  </si>
  <si>
    <t>VST005520</t>
  </si>
  <si>
    <t>TUBO CIRCUITO E235N(ST37.4) Ø55x2</t>
  </si>
  <si>
    <t>5300008853</t>
  </si>
  <si>
    <t>VTM005520</t>
  </si>
  <si>
    <t>T.MOBILIO SALD. E SCORDONATO Ø55x2</t>
  </si>
  <si>
    <t>4500087004</t>
  </si>
  <si>
    <t>5300008859</t>
  </si>
  <si>
    <t>VST004820</t>
  </si>
  <si>
    <t>TUBO CIRCUITO E235N(ST37.4) Ø48x2</t>
  </si>
  <si>
    <t>5300008863</t>
  </si>
  <si>
    <t>4500209739</t>
  </si>
  <si>
    <t>5300008949</t>
  </si>
  <si>
    <t>4500201182</t>
  </si>
  <si>
    <t>5300008955</t>
  </si>
  <si>
    <t>VTM002525</t>
  </si>
  <si>
    <t>TUBO MOBILIO SALD. FREDDO Ø25x2.5</t>
  </si>
  <si>
    <t>4500070256</t>
  </si>
  <si>
    <t>5300008982</t>
  </si>
  <si>
    <t>VST004830</t>
  </si>
  <si>
    <t>TUBO CIRCUITO E235N(ST37.4) Ø48x3</t>
  </si>
  <si>
    <t>4500209762</t>
  </si>
  <si>
    <t>5300009084</t>
  </si>
  <si>
    <t>VX4001215</t>
  </si>
  <si>
    <t>CODICE ERRATO</t>
  </si>
  <si>
    <t>4500079132</t>
  </si>
  <si>
    <t>5300009095</t>
  </si>
  <si>
    <t>VTM003815</t>
  </si>
  <si>
    <t>TUBO MOBILIO SALD. FREDDO Ø38x1.5</t>
  </si>
  <si>
    <t>4500180425</t>
  </si>
  <si>
    <t>5300009622</t>
  </si>
  <si>
    <t>VTB000607L0390</t>
  </si>
  <si>
    <t>TUBO BUNDY Ø6,35x0,71 ZINCATO L=390mm</t>
  </si>
  <si>
    <t>4500154645</t>
  </si>
  <si>
    <t>5300009629</t>
  </si>
  <si>
    <t>4500210099</t>
  </si>
  <si>
    <t>5300009661</t>
  </si>
  <si>
    <t>5300009662</t>
  </si>
  <si>
    <t>4500209421</t>
  </si>
  <si>
    <t>5300009718</t>
  </si>
  <si>
    <t>VXN001220</t>
  </si>
  <si>
    <t>TUBO ACCIAIO INOX AISI 304 Ø12x2</t>
  </si>
  <si>
    <t>TUBO SS SML EN10216-5 TP</t>
  </si>
  <si>
    <t>5300009748</t>
  </si>
  <si>
    <t>VTM004520</t>
  </si>
  <si>
    <t>TUBO MOBILIO SALD. FREDDO Ø45x2</t>
  </si>
  <si>
    <t>5300009794</t>
  </si>
  <si>
    <t>VXN002220</t>
  </si>
  <si>
    <t>TUBO ACCIAIO INOX AISI 304 Ø22x2</t>
  </si>
  <si>
    <t>4500163913</t>
  </si>
  <si>
    <t>5300009834</t>
  </si>
  <si>
    <t>0001001083</t>
  </si>
  <si>
    <t>OMV VENTURA SPA</t>
  </si>
  <si>
    <t>VTA005015</t>
  </si>
  <si>
    <t>T.ALLUMINATO SALD. E SCORDONATO Ø50x1.5</t>
  </si>
  <si>
    <t>160010001</t>
  </si>
  <si>
    <t>Tubo Alluminio</t>
  </si>
  <si>
    <t>50*1.5*6000 D*53D+AS120</t>
  </si>
  <si>
    <t>5300009835</t>
  </si>
  <si>
    <t>VSS012180</t>
  </si>
  <si>
    <t>TUBO SENZA SALDATURA FE510 Ø121x8</t>
  </si>
  <si>
    <t>5300009836</t>
  </si>
  <si>
    <t>VSS01218030</t>
  </si>
  <si>
    <t>TUBO SENZA SALDATURA FE510 Ø121x8 L=30mm</t>
  </si>
  <si>
    <t>5300009884</t>
  </si>
  <si>
    <t>4500183350</t>
  </si>
  <si>
    <t>5300009905</t>
  </si>
  <si>
    <t>5300009912</t>
  </si>
  <si>
    <t>V52002540</t>
  </si>
  <si>
    <t>TUBO CIRCUITO E355N(ST52.4) Ø25x4</t>
  </si>
  <si>
    <t>4500189153</t>
  </si>
  <si>
    <t>5300009968</t>
  </si>
  <si>
    <t>0003000016</t>
  </si>
  <si>
    <t>MUBEA PRAZISIONSSTAHLROHR AG</t>
  </si>
  <si>
    <t>10007317</t>
  </si>
  <si>
    <t>4500195789</t>
  </si>
  <si>
    <t>5300009982</t>
  </si>
  <si>
    <t>VTM004015</t>
  </si>
  <si>
    <t>TUBO MOBILIO SALD. FREDDO Ø40x1.5</t>
  </si>
  <si>
    <t>4500135928</t>
  </si>
  <si>
    <t>5300010146</t>
  </si>
  <si>
    <t>VSZ003525</t>
  </si>
  <si>
    <t>TUBO CIRC. ZINCATO E235N(ST37.4) Ø35x2.5</t>
  </si>
  <si>
    <t>4500101497</t>
  </si>
  <si>
    <t>5300010167</t>
  </si>
  <si>
    <t>VZM002212</t>
  </si>
  <si>
    <t>TUBO MOBILIO SALD.Ø22x1.2 ZINCATO</t>
  </si>
  <si>
    <t>TZT/0002212</t>
  </si>
  <si>
    <t>4500101416</t>
  </si>
  <si>
    <t>5300010168</t>
  </si>
  <si>
    <t>VZM001610</t>
  </si>
  <si>
    <t>TUBO MOBILIO SALD.Ø16x1   ZINCATO</t>
  </si>
  <si>
    <t>TZT/0001610</t>
  </si>
  <si>
    <t>5300010200</t>
  </si>
  <si>
    <t>4500168389</t>
  </si>
  <si>
    <t>5300010336</t>
  </si>
  <si>
    <t>3026</t>
  </si>
  <si>
    <t>4500202035</t>
  </si>
  <si>
    <t>5300010376</t>
  </si>
  <si>
    <t>VST004515</t>
  </si>
  <si>
    <t>TUBO CIRCUITO E235N(ST37.4) Ø45x1.5</t>
  </si>
  <si>
    <t>4500159753</t>
  </si>
  <si>
    <t>5300010386</t>
  </si>
  <si>
    <t>5300010389</t>
  </si>
  <si>
    <t>VXN001615</t>
  </si>
  <si>
    <t>TUBO ACCIAIO INOX AISI 304 Ø16x1,5</t>
  </si>
  <si>
    <t>4500120833</t>
  </si>
  <si>
    <t>5300010432</t>
  </si>
  <si>
    <t>3018</t>
  </si>
  <si>
    <t>5300010448</t>
  </si>
  <si>
    <t>VST001825</t>
  </si>
  <si>
    <t>TUBO CIRCUITO E235N(ST37.4) Ø18x2.5</t>
  </si>
  <si>
    <t>5300010556</t>
  </si>
  <si>
    <t>2796</t>
  </si>
  <si>
    <t>5300010559</t>
  </si>
  <si>
    <t>4500111109</t>
  </si>
  <si>
    <t>5300010960</t>
  </si>
  <si>
    <t>VS6003040</t>
  </si>
  <si>
    <t>TUBO Ø30x4 FB450</t>
  </si>
  <si>
    <t>10105723</t>
  </si>
  <si>
    <t>5300010961</t>
  </si>
  <si>
    <t>10105704</t>
  </si>
  <si>
    <t>5300010980</t>
  </si>
  <si>
    <t>0001001208</t>
  </si>
  <si>
    <t>MIGLIARI ALLUMINIO SRL</t>
  </si>
  <si>
    <t>4500209338</t>
  </si>
  <si>
    <t>5300010981</t>
  </si>
  <si>
    <t>5300010984</t>
  </si>
  <si>
    <t>V52002030</t>
  </si>
  <si>
    <t>TUBO CIRCUITO E355N(ST52.4) Ø20x3</t>
  </si>
  <si>
    <t>4500204831</t>
  </si>
  <si>
    <t>5300011215</t>
  </si>
  <si>
    <t>5300011240</t>
  </si>
  <si>
    <t>VSTQL7010</t>
  </si>
  <si>
    <t>TUBO QUADRO LAMINATO 70x70x10</t>
  </si>
  <si>
    <t>4500151359</t>
  </si>
  <si>
    <t>5300011312</t>
  </si>
  <si>
    <t>23659</t>
  </si>
  <si>
    <t>4500194227</t>
  </si>
  <si>
    <t>5300011317</t>
  </si>
  <si>
    <t>4500209775</t>
  </si>
  <si>
    <t>5300011334</t>
  </si>
  <si>
    <t>VSZ001510</t>
  </si>
  <si>
    <t>TUBO CIRC. ZINCATO E235N(ST37.4) Ø15x1</t>
  </si>
  <si>
    <t>5300011356</t>
  </si>
  <si>
    <t>VXX001510</t>
  </si>
  <si>
    <t>TUBO ACCIAIO INOX AISI 316 Ø15x1</t>
  </si>
  <si>
    <t>5300011391</t>
  </si>
  <si>
    <t>10141945</t>
  </si>
  <si>
    <t>4500162115</t>
  </si>
  <si>
    <t>5300011493</t>
  </si>
  <si>
    <t>4500175557</t>
  </si>
  <si>
    <t>5300011531</t>
  </si>
  <si>
    <t>VX4002220</t>
  </si>
  <si>
    <t>TUBO ACCIAIO INOX AISI 304 Ø22X2 SALDATO</t>
  </si>
  <si>
    <t>4500125780</t>
  </si>
  <si>
    <t>5300011549</t>
  </si>
  <si>
    <t>5300011673</t>
  </si>
  <si>
    <t>VXN004230</t>
  </si>
  <si>
    <t>TUBO ACCIAIO INOX AISI 304 Ø42X3</t>
  </si>
  <si>
    <t>4500128033</t>
  </si>
  <si>
    <t>5300011674</t>
  </si>
  <si>
    <t>V52001225</t>
  </si>
  <si>
    <t>TUBO CIRCUITO E355N(ST52.4) Ø12x2.5</t>
  </si>
  <si>
    <t>5300011753</t>
  </si>
  <si>
    <t>VST001530</t>
  </si>
  <si>
    <t>TUBO CIRCUITO E235N(ST37.4) Ø15x3</t>
  </si>
  <si>
    <t>5300011754</t>
  </si>
  <si>
    <t>V52001530</t>
  </si>
  <si>
    <t>TUBO CIRCUITO E255N(ST52.4) Ø15x3</t>
  </si>
  <si>
    <t>5300011813</t>
  </si>
  <si>
    <t>272054</t>
  </si>
  <si>
    <t>4500208891</t>
  </si>
  <si>
    <t>5300011814</t>
  </si>
  <si>
    <t>VZ3001625</t>
  </si>
  <si>
    <t>T.CIRC. ZISTASEAL E355N(ST52.4) Ø16x2.5</t>
  </si>
  <si>
    <t>4500131003</t>
  </si>
  <si>
    <t>5300011852</t>
  </si>
  <si>
    <t>4500200437</t>
  </si>
  <si>
    <t>5300011857</t>
  </si>
  <si>
    <t>VXN001515</t>
  </si>
  <si>
    <t>TUBO ACCIAIO INOX AISI 304 Ø15x1.5</t>
  </si>
  <si>
    <t>4500152588</t>
  </si>
  <si>
    <t>5300012545</t>
  </si>
  <si>
    <t>VTM002225</t>
  </si>
  <si>
    <t>TUBO MOBILIO SALD. FREDDO Ø22x2.5</t>
  </si>
  <si>
    <t>4500135732</t>
  </si>
  <si>
    <t>5300012656</t>
  </si>
  <si>
    <t>VSZ003030</t>
  </si>
  <si>
    <t>TUBO CIRC. ZINCATO E235N(ST37.4) Ø30x3</t>
  </si>
  <si>
    <t>4500136358</t>
  </si>
  <si>
    <t>5300012879</t>
  </si>
  <si>
    <t>VST001425</t>
  </si>
  <si>
    <t>TUBO CIRCUITO E235N(ST37.4) Ø14x2.5</t>
  </si>
  <si>
    <t>4500137165</t>
  </si>
  <si>
    <t>5300013405</t>
  </si>
  <si>
    <t>0001001426</t>
  </si>
  <si>
    <t>PRIVER INDUSTRIALE SRL</t>
  </si>
  <si>
    <t>COD.PARKER: R12X2CF</t>
  </si>
  <si>
    <t>4500176589</t>
  </si>
  <si>
    <t>5300013406</t>
  </si>
  <si>
    <t>COD.PARKER: R16X3CF</t>
  </si>
  <si>
    <t>5300013407</t>
  </si>
  <si>
    <t>COD.PARKER: R22X2CF</t>
  </si>
  <si>
    <t>5300013408</t>
  </si>
  <si>
    <t>COD.PARKER: R25X4CF</t>
  </si>
  <si>
    <t>4500169819</t>
  </si>
  <si>
    <t>5300013409</t>
  </si>
  <si>
    <t>COD.PARKER: R28X2CF</t>
  </si>
  <si>
    <t>4500162421</t>
  </si>
  <si>
    <t>5300013410</t>
  </si>
  <si>
    <t>COD.PARKER: R35X2CF</t>
  </si>
  <si>
    <t>5300013411</t>
  </si>
  <si>
    <t>VSZ004220P</t>
  </si>
  <si>
    <t>TUBO CIRC. ZINCATO E235N Ø42x2 PARKER</t>
  </si>
  <si>
    <t>COD.PARKER: R42X2CF</t>
  </si>
  <si>
    <t>5300013412</t>
  </si>
  <si>
    <t>COD.PARKER: R38X5CF</t>
  </si>
  <si>
    <t>4500175421</t>
  </si>
  <si>
    <t>5300014330</t>
  </si>
  <si>
    <t>4500207996</t>
  </si>
  <si>
    <t>5300014388</t>
  </si>
  <si>
    <t>VSZ002515</t>
  </si>
  <si>
    <t>TUBO CIRC. ZINCATO E235N(ST37.4) Ø25x1.5</t>
  </si>
  <si>
    <t>4500186809</t>
  </si>
  <si>
    <t>5300014479</t>
  </si>
  <si>
    <t>VXX002020</t>
  </si>
  <si>
    <t>TUBO ACCIAIO INOX AISI 316 Ø20x2</t>
  </si>
  <si>
    <t>4500158214</t>
  </si>
  <si>
    <t>5300014667</t>
  </si>
  <si>
    <t>0001001487</t>
  </si>
  <si>
    <t>BIDUE EUSIDER SRL</t>
  </si>
  <si>
    <t>T050156L4</t>
  </si>
  <si>
    <t>4500206575</t>
  </si>
  <si>
    <t>5300014677</t>
  </si>
  <si>
    <t>VSZ002540</t>
  </si>
  <si>
    <t>TUBO CIRC. ZINCATO E235N Ø25x4</t>
  </si>
  <si>
    <t>4500160707</t>
  </si>
  <si>
    <t>5300014844</t>
  </si>
  <si>
    <t>4500203868</t>
  </si>
  <si>
    <t>5300014845</t>
  </si>
  <si>
    <t>4500164586</t>
  </si>
  <si>
    <t>5300015000</t>
  </si>
  <si>
    <t>266352</t>
  </si>
  <si>
    <t>4500204097</t>
  </si>
  <si>
    <t>5300015001</t>
  </si>
  <si>
    <t>271420</t>
  </si>
  <si>
    <t>4500210098</t>
  </si>
  <si>
    <t>5300015007</t>
  </si>
  <si>
    <t>266353</t>
  </si>
  <si>
    <t>4500194798</t>
  </si>
  <si>
    <t>5300015008</t>
  </si>
  <si>
    <t>266358</t>
  </si>
  <si>
    <t>4500209627</t>
  </si>
  <si>
    <t>5300015102</t>
  </si>
  <si>
    <t>VTM002025</t>
  </si>
  <si>
    <t>TUBO MOBILIO SALD. FREDDO Ø20x2.5</t>
  </si>
  <si>
    <t>TFT /0002025</t>
  </si>
  <si>
    <t>5300015122</t>
  </si>
  <si>
    <t>4500197939</t>
  </si>
  <si>
    <t>5300015123</t>
  </si>
  <si>
    <t>4500201316</t>
  </si>
  <si>
    <t>5300015176</t>
  </si>
  <si>
    <t>TFT /0002020</t>
  </si>
  <si>
    <t>4500209758</t>
  </si>
  <si>
    <t>5300015183</t>
  </si>
  <si>
    <t>4500209246</t>
  </si>
  <si>
    <t>5300015496</t>
  </si>
  <si>
    <t>4500210255</t>
  </si>
  <si>
    <t>5300015599</t>
  </si>
  <si>
    <t>4500202554</t>
  </si>
  <si>
    <t>5300015674</t>
  </si>
  <si>
    <t>0001001640</t>
  </si>
  <si>
    <t>METALL STEEL METALTUBI SRL</t>
  </si>
  <si>
    <t>4500200616</t>
  </si>
  <si>
    <t>5300015738</t>
  </si>
  <si>
    <t>VSN007040</t>
  </si>
  <si>
    <t>T.QUADRO SALD E SCORD. 70X70X4</t>
  </si>
  <si>
    <t>5300015739</t>
  </si>
  <si>
    <t>VSN005040</t>
  </si>
  <si>
    <t>T.QUADRO SALD E SCORD. 50X50X4</t>
  </si>
  <si>
    <t>5300015740</t>
  </si>
  <si>
    <t>VSTQL5040</t>
  </si>
  <si>
    <t>TUBO QUADRO LAMINATO 50x50x4</t>
  </si>
  <si>
    <t>5300015782</t>
  </si>
  <si>
    <t>5300015817</t>
  </si>
  <si>
    <t>4500209761</t>
  </si>
  <si>
    <t>5300015827</t>
  </si>
  <si>
    <t>0001000133</t>
  </si>
  <si>
    <t>IDRO.FER.MET. S.R.L.</t>
  </si>
  <si>
    <t>VCU000410L0270</t>
  </si>
  <si>
    <t>TUBO RAME RICOTTO   D.  4 * 1  L= 270mm</t>
  </si>
  <si>
    <t>5300015856</t>
  </si>
  <si>
    <t>4500192273</t>
  </si>
  <si>
    <t>5300015897</t>
  </si>
  <si>
    <t>VXN003020</t>
  </si>
  <si>
    <t>TUBO ACCIAIO INOX AISI 304 Ø30x2</t>
  </si>
  <si>
    <t>5300015947</t>
  </si>
  <si>
    <t>VXX002215</t>
  </si>
  <si>
    <t>TUBO ACCIAIO INOX AISI 316 Ø22x1,5</t>
  </si>
  <si>
    <t>5300015955</t>
  </si>
  <si>
    <t>VZ2001520</t>
  </si>
  <si>
    <t>T.CIRC. ZISTASEAL E235N(ST37.4) Ø15x2</t>
  </si>
  <si>
    <t>4500184540</t>
  </si>
  <si>
    <t>5300015970</t>
  </si>
  <si>
    <t>4500185268</t>
  </si>
  <si>
    <t>5300015992</t>
  </si>
  <si>
    <t>0001001734</t>
  </si>
  <si>
    <t>MUSOLA METALLI SPA</t>
  </si>
  <si>
    <t>VCU001210</t>
  </si>
  <si>
    <t>TUBO RAME CRUDO Ø12x1</t>
  </si>
  <si>
    <t>CUTTCW024AA7TRCR0</t>
  </si>
  <si>
    <t>4500207824</t>
  </si>
  <si>
    <t>5300016045</t>
  </si>
  <si>
    <t>VAL002015</t>
  </si>
  <si>
    <t>T. ALLUMINIO EN AW 6060 17x20 (Ø20x1,5)</t>
  </si>
  <si>
    <t>5300016046</t>
  </si>
  <si>
    <t>VAL001215</t>
  </si>
  <si>
    <t>T. ALLUMINIO EN AW 6060 9x12 (Ø12x1,5)</t>
  </si>
  <si>
    <t>5300016067</t>
  </si>
  <si>
    <t>VZP003030</t>
  </si>
  <si>
    <t>TUBO ZISTAPLEX NERO E235N(ST37.4) Ø30x3</t>
  </si>
  <si>
    <t>5300016068</t>
  </si>
  <si>
    <t>VZP002525</t>
  </si>
  <si>
    <t>TUBO ZISTAPLEX NERO E235N(ST37.4)Ø25x2,5</t>
  </si>
  <si>
    <t>5300016069</t>
  </si>
  <si>
    <t>VZP001015</t>
  </si>
  <si>
    <t>T.CIRC ZISTAPLEX E235N(ST37.4) Ø10x1,5</t>
  </si>
  <si>
    <t>4500189173</t>
  </si>
  <si>
    <t>5300016071</t>
  </si>
  <si>
    <t>VZ3002020L</t>
  </si>
  <si>
    <t>T.CIRC. ZISTASEAL E355N Ø20X2   L=9METRI</t>
  </si>
  <si>
    <t>4500188870</t>
  </si>
  <si>
    <t>5300016073</t>
  </si>
  <si>
    <t>VZ3002530L</t>
  </si>
  <si>
    <t>T.CIRC. ZISTASEAL E355N Ø25X3   L=9METRI</t>
  </si>
  <si>
    <t>5300016082</t>
  </si>
  <si>
    <t>V5Z001220</t>
  </si>
  <si>
    <t>TUBO CIRC. ZINCATO E355N(ST52.4) Ø12X2</t>
  </si>
  <si>
    <t>234110</t>
  </si>
  <si>
    <t>4500187723</t>
  </si>
  <si>
    <t>5300016101</t>
  </si>
  <si>
    <t>V5Z002020</t>
  </si>
  <si>
    <t>TUBO CIRC. ZINCATO E355N(ST52.4) Ø20X2</t>
  </si>
  <si>
    <t>218589</t>
  </si>
  <si>
    <t>4500194840</t>
  </si>
  <si>
    <t>5300016125</t>
  </si>
  <si>
    <t>4500209722</t>
  </si>
  <si>
    <t>5300016166</t>
  </si>
  <si>
    <t>VZ2001210</t>
  </si>
  <si>
    <t>T.CIRC. ZISTASEAL E235N(ST37.4) Ø12x1.0</t>
  </si>
  <si>
    <t>269192</t>
  </si>
  <si>
    <t>4500190119</t>
  </si>
  <si>
    <t>5300016167</t>
  </si>
  <si>
    <t>VZ2001815</t>
  </si>
  <si>
    <t>T.CIRC. ZISTASEAL E235N(ST37.4) Ø18x1.5</t>
  </si>
  <si>
    <t>269193</t>
  </si>
  <si>
    <t>4500208890</t>
  </si>
  <si>
    <t>5300016168</t>
  </si>
  <si>
    <t>VZ2001820</t>
  </si>
  <si>
    <t>T.CIRC. ZISTASEAL E235N(ST37.4) Ø18x2</t>
  </si>
  <si>
    <t>266361</t>
  </si>
  <si>
    <t>4500210097</t>
  </si>
  <si>
    <t>5300016169</t>
  </si>
  <si>
    <t>VZ2002220</t>
  </si>
  <si>
    <t>T.CIRC. ZISTASEAL E235N(ST37.4) Ø22x2</t>
  </si>
  <si>
    <t>269196</t>
  </si>
  <si>
    <t>4500206670</t>
  </si>
  <si>
    <t>5300016186</t>
  </si>
  <si>
    <t>VCU000610</t>
  </si>
  <si>
    <t>TUBO RAME CRUDO Ø6x1</t>
  </si>
  <si>
    <t>5300016210</t>
  </si>
  <si>
    <t>V52001220</t>
  </si>
  <si>
    <t>TUBO CIRCUITO E355N(ST52.4) Ø12x2</t>
  </si>
  <si>
    <t>4500197290</t>
  </si>
  <si>
    <t>5300016215</t>
  </si>
  <si>
    <t>VST003815</t>
  </si>
  <si>
    <t>TUBO CIRCUITO E235N(ST37.4) Ø38x1.5</t>
  </si>
  <si>
    <t>4500206124</t>
  </si>
  <si>
    <t>5300016249</t>
  </si>
  <si>
    <t>V5Z001210</t>
  </si>
  <si>
    <t>TUBO CIRC. ZINCATO E355N(ST52.4) Ø12X1</t>
  </si>
  <si>
    <t>5300016276</t>
  </si>
  <si>
    <t>VXX002030</t>
  </si>
  <si>
    <t>TUBO ACCIAIO INOX AISI 316 Ø20X3</t>
  </si>
  <si>
    <t>5300016302</t>
  </si>
  <si>
    <t>V52002020</t>
  </si>
  <si>
    <t>TUBO CIRCUITO E355N(ST52.4) Ø20x2</t>
  </si>
  <si>
    <t>4500193391</t>
  </si>
  <si>
    <t>5300016339</t>
  </si>
  <si>
    <t>VSZ002520</t>
  </si>
  <si>
    <t>TUBO CIRC. ZINCATO E235N(ST37.4) Ø25x2</t>
  </si>
  <si>
    <t>5300016354</t>
  </si>
  <si>
    <t>V52003240</t>
  </si>
  <si>
    <t>TUBO CIRCUITO E355N(ST52.4) Ø32x4</t>
  </si>
  <si>
    <t>22480 (NERO FOSFATATO)</t>
  </si>
  <si>
    <t>4500202988</t>
  </si>
  <si>
    <t>5300016450</t>
  </si>
  <si>
    <t>VTM005415</t>
  </si>
  <si>
    <t>T.MOBILIO SALD. E SCORDONATO Ø54x1.5</t>
  </si>
  <si>
    <t>5300016451</t>
  </si>
  <si>
    <t>VTM005420</t>
  </si>
  <si>
    <t>T.MOBILIO SALD. E SCORDONATO Ø54x2</t>
  </si>
  <si>
    <t>5300016516</t>
  </si>
  <si>
    <t>V52001615</t>
  </si>
  <si>
    <t>TUBO CIRCUITO E355N(ST52.4) Ø16x1,5</t>
  </si>
  <si>
    <t>5300016665</t>
  </si>
  <si>
    <t>VXN000410</t>
  </si>
  <si>
    <t>TUBO ACCIAIO INOX AISI 304 Ø4x1</t>
  </si>
  <si>
    <t>5300016757</t>
  </si>
  <si>
    <t>0001001520</t>
  </si>
  <si>
    <t>CMA BACCEGA SRL</t>
  </si>
  <si>
    <t>VSTQL6010183</t>
  </si>
  <si>
    <t>T.QUADRO SALD.SCOR Q60x10 L.183 SABBIATO</t>
  </si>
  <si>
    <t>140020005</t>
  </si>
  <si>
    <t>Blocchetti A Saldare</t>
  </si>
  <si>
    <t>5300016766</t>
  </si>
  <si>
    <t>V52QL0601250183</t>
  </si>
  <si>
    <t>T.QUADRO S.S. Q60x12,5 L.183 SABBIATO</t>
  </si>
  <si>
    <t>4500207852</t>
  </si>
  <si>
    <t>5300016798</t>
  </si>
  <si>
    <t>V520016154000</t>
  </si>
  <si>
    <t>TUBO CIRC. E355N(ST52.4) Ø16x1,5 L.4000</t>
  </si>
  <si>
    <t>4500205985</t>
  </si>
  <si>
    <t>5300016799</t>
  </si>
  <si>
    <t>VST005030</t>
  </si>
  <si>
    <t>TUBO CIRCUITO E235N(ST37.4) Ø50x3</t>
  </si>
  <si>
    <t>5300016892</t>
  </si>
  <si>
    <t>VST0016155000</t>
  </si>
  <si>
    <t>TUBO CIRC. E235N(ST37.4) Ø16x1,5 L.5000</t>
  </si>
  <si>
    <t>4500209808</t>
  </si>
  <si>
    <t>5300017186</t>
  </si>
  <si>
    <t>0001000081</t>
  </si>
  <si>
    <t>ECOR SRL</t>
  </si>
  <si>
    <t>VX4008930</t>
  </si>
  <si>
    <t>TUBO ACCIAIO INOX AISI 304L Ø88,9x3 SALD</t>
  </si>
  <si>
    <t>4500208518</t>
  </si>
  <si>
    <t>5300017187</t>
  </si>
  <si>
    <t>VXP0032109</t>
  </si>
  <si>
    <t>TUBO INOX 304L SENZA SALD Ø2" *0.109"</t>
  </si>
  <si>
    <t>5300017189</t>
  </si>
  <si>
    <t>VXP0024109</t>
  </si>
  <si>
    <t>TUBO INOX 304L SENZA SALD Ø1"1/2 *0.109"</t>
  </si>
  <si>
    <t>5300017190</t>
  </si>
  <si>
    <t>VXP0024065</t>
  </si>
  <si>
    <t>TUBO INOX 304L SENZA SALD Ø1"1/2 *0.065"</t>
  </si>
  <si>
    <t>5300017191</t>
  </si>
  <si>
    <t>VPX0024065</t>
  </si>
  <si>
    <t>TUBO INOX 316L SENZA SALD Ø1"1/2 *0.065"</t>
  </si>
  <si>
    <t>5300017192</t>
  </si>
  <si>
    <t>VX4006020</t>
  </si>
  <si>
    <t>TUBO ACCIAIO INOX AISI 304 Ø60X2 SALDATO</t>
  </si>
  <si>
    <t>5300017195</t>
  </si>
  <si>
    <t>VX4005030</t>
  </si>
  <si>
    <t>TUBO ACCIAIO INOX AISI 304 Ø50X3 SALDATO</t>
  </si>
  <si>
    <t>5300017225</t>
  </si>
  <si>
    <t>VXX001625</t>
  </si>
  <si>
    <t>TUBO CIRCUITO INOX AISI316L  Ø16x2,5</t>
  </si>
  <si>
    <t>4500208499</t>
  </si>
  <si>
    <t>5300017284</t>
  </si>
  <si>
    <t>VST004030</t>
  </si>
  <si>
    <t>TUBO CIRCUITO E235N(ST37.4) Ø40x3</t>
  </si>
  <si>
    <t>4500209663</t>
  </si>
  <si>
    <t>5300017295</t>
  </si>
  <si>
    <t>VZ3000810</t>
  </si>
  <si>
    <t>T.CIRC. ZISTASEAL E355N(ST52.4) Ø8x1</t>
  </si>
  <si>
    <t>5300017296</t>
  </si>
  <si>
    <t>VZ3001015</t>
  </si>
  <si>
    <t>T.CIRC. ZISTASEAL E355N(ST52.4) Ø10x1,5</t>
  </si>
  <si>
    <t>5300017297</t>
  </si>
  <si>
    <t>VZ3001615</t>
  </si>
  <si>
    <t>T.CIRC. ZISTASEAL E355N(ST52.4) Ø16x1,5</t>
  </si>
  <si>
    <t>LISTINO 2024</t>
  </si>
  <si>
    <t>LISTINO 2016</t>
  </si>
  <si>
    <t>TOTALE VALORE 2024</t>
  </si>
  <si>
    <t>DATA VALIDITA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</si>
</sst>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\ &quot;€&quot;"/>
  </numFmts>
  <fonts count="3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4" borderId="1" xfId="1" applyBorder="1" applyAlignment="1">
      <alignment vertical="top"/>
    </xf>
    <xf numFmtId="0" fontId="2" fillId="5" borderId="1" xfId="2" applyBorder="1" applyAlignment="1">
      <alignment vertical="top"/>
    </xf>
    <xf numFmtId="14" fontId="1" fillId="4" borderId="0" xfId="1" applyNumberFormat="1" applyAlignment="1">
      <alignment horizontal="right" vertical="top"/>
    </xf>
    <xf numFmtId="4" fontId="2" fillId="5" borderId="0" xfId="2" applyNumberFormat="1" applyAlignment="1">
      <alignment horizontal="right" vertical="top"/>
    </xf>
    <xf numFmtId="0" fontId="1" fillId="4" borderId="0" xfId="1" applyAlignment="1">
      <alignment vertical="top"/>
    </xf>
    <xf numFmtId="0" fontId="2" fillId="5" borderId="0" xfId="2" applyAlignment="1">
      <alignment vertical="top"/>
    </xf>
    <xf numFmtId="0" fontId="0" fillId="2" borderId="0" xfId="0" applyFill="1" applyAlignment="1">
      <alignment vertical="top" wrapText="1"/>
    </xf>
    <xf numFmtId="165" fontId="0" fillId="3" borderId="1" xfId="0" applyNumberFormat="1" applyFill="1" applyBorder="1" applyAlignment="1">
      <alignment horizontal="right" vertical="top"/>
    </xf>
    <xf numFmtId="14" fontId="0" fillId="0" borderId="0" xfId="0" applyNumberFormat="1" applyAlignment="1">
      <alignment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2"/>
  <sheetViews>
    <sheetView tabSelected="1" topLeftCell="G568" zoomScale="115" zoomScaleNormal="115" workbookViewId="0">
      <selection activeCell="W591" sqref="W591"/>
    </sheetView>
  </sheetViews>
  <sheetFormatPr defaultRowHeight="12.5" x14ac:dyDescent="0.25"/>
  <cols>
    <col min="1" max="1" width="16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1" width="12" bestFit="1" customWidth="1"/>
    <col min="12" max="12" width="8" bestFit="1" customWidth="1"/>
    <col min="13" max="13" width="21" bestFit="1" customWidth="1"/>
    <col min="14" max="14" width="9" bestFit="1" customWidth="1"/>
    <col min="15" max="15" width="21" bestFit="1" customWidth="1"/>
    <col min="16" max="16" width="13" bestFit="1" customWidth="1"/>
    <col min="17" max="17" width="11" bestFit="1" customWidth="1"/>
    <col min="18" max="18" width="9" bestFit="1" customWidth="1"/>
    <col min="19" max="19" width="18" bestFit="1" customWidth="1"/>
    <col min="20" max="20" width="8" bestFit="1" customWidth="1"/>
    <col min="21" max="21" width="8" customWidth="1"/>
    <col min="22" max="22" width="11.7265625" customWidth="1"/>
    <col min="23" max="23" width="12" customWidth="1"/>
    <col min="24" max="24" width="9.90625" bestFit="1" customWidth="1"/>
  </cols>
  <sheetData>
    <row r="1" spans="1:24" ht="50" x14ac:dyDescent="0.25">
      <c r="A1" s="1" t="s">
        <v>610</v>
      </c>
      <c r="B1" s="1" t="s">
        <v>606</v>
      </c>
      <c r="C1" s="1" t="s">
        <v>607</v>
      </c>
      <c r="D1" s="10" t="s">
        <v>608</v>
      </c>
      <c r="E1" s="1" t="s">
        <v>609</v>
      </c>
      <c r="F1" s="1" t="s">
        <v>611</v>
      </c>
      <c r="G1" s="1" t="s">
        <v>612</v>
      </c>
      <c r="H1" s="1" t="s">
        <v>613</v>
      </c>
      <c r="I1" s="10" t="s">
        <v>614</v>
      </c>
      <c r="J1" s="10" t="s">
        <v>615</v>
      </c>
      <c r="K1" s="1" t="s">
        <v>616</v>
      </c>
      <c r="L1" s="1" t="s">
        <v>617</v>
      </c>
      <c r="M1" s="1" t="s">
        <v>618</v>
      </c>
      <c r="N1" s="1" t="s">
        <v>619</v>
      </c>
      <c r="O1" s="1" t="s">
        <v>620</v>
      </c>
      <c r="P1" s="10" t="s">
        <v>621</v>
      </c>
      <c r="Q1" s="1" t="s">
        <v>622</v>
      </c>
      <c r="R1" s="1" t="s">
        <v>623</v>
      </c>
      <c r="S1" s="1" t="s">
        <v>624</v>
      </c>
      <c r="T1" s="1" t="s">
        <v>625</v>
      </c>
      <c r="U1" s="17" t="s">
        <v>1892</v>
      </c>
      <c r="V1" s="17" t="s">
        <v>1891</v>
      </c>
      <c r="W1" s="17" t="s">
        <v>1893</v>
      </c>
      <c r="X1" s="17" t="s">
        <v>1894</v>
      </c>
    </row>
    <row r="2" spans="1:24" x14ac:dyDescent="0.25">
      <c r="A2" t="s">
        <v>3</v>
      </c>
      <c r="B2" t="s">
        <v>0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s="2">
        <v>44923</v>
      </c>
      <c r="I2" t="s">
        <v>6</v>
      </c>
      <c r="J2" t="s">
        <v>6</v>
      </c>
      <c r="K2" s="3">
        <v>42</v>
      </c>
      <c r="L2" t="s">
        <v>5</v>
      </c>
      <c r="M2" t="s">
        <v>5</v>
      </c>
      <c r="N2" t="s">
        <v>5</v>
      </c>
      <c r="O2" t="s">
        <v>7</v>
      </c>
      <c r="P2" t="s">
        <v>8</v>
      </c>
      <c r="Q2" t="s">
        <v>9</v>
      </c>
      <c r="R2" t="s">
        <v>5</v>
      </c>
      <c r="S2" s="4">
        <v>202.02</v>
      </c>
      <c r="T2" t="s">
        <v>10</v>
      </c>
      <c r="U2">
        <f>S2/K2</f>
        <v>4.8100000000000005</v>
      </c>
      <c r="V2">
        <f>VLOOKUP(A2,LISTINO!E:S,10,FALSE)</f>
        <v>6.57</v>
      </c>
      <c r="W2">
        <f>V2*K2</f>
        <v>275.94</v>
      </c>
      <c r="X2" s="19">
        <f>VLOOKUP(A2,LISTINO!E:P,7,FALSE)</f>
        <v>45474</v>
      </c>
    </row>
    <row r="3" spans="1:24" x14ac:dyDescent="0.25">
      <c r="A3" t="s">
        <v>11</v>
      </c>
      <c r="B3" t="s">
        <v>0</v>
      </c>
      <c r="C3" t="s">
        <v>0</v>
      </c>
      <c r="D3" t="s">
        <v>1</v>
      </c>
      <c r="E3" t="s">
        <v>2</v>
      </c>
      <c r="F3" t="s">
        <v>12</v>
      </c>
      <c r="G3" t="s">
        <v>5</v>
      </c>
      <c r="H3" s="2">
        <v>44923</v>
      </c>
      <c r="I3" t="s">
        <v>6</v>
      </c>
      <c r="J3" t="s">
        <v>6</v>
      </c>
      <c r="K3" s="3">
        <v>1806</v>
      </c>
      <c r="L3" t="s">
        <v>5</v>
      </c>
      <c r="M3" t="s">
        <v>5</v>
      </c>
      <c r="N3" t="s">
        <v>5</v>
      </c>
      <c r="O3" t="s">
        <v>7</v>
      </c>
      <c r="P3" t="s">
        <v>13</v>
      </c>
      <c r="Q3" t="s">
        <v>9</v>
      </c>
      <c r="R3" t="s">
        <v>5</v>
      </c>
      <c r="S3" s="4">
        <v>1517.04</v>
      </c>
      <c r="T3" t="s">
        <v>10</v>
      </c>
      <c r="U3">
        <f t="shared" ref="U3:U57" si="0">S3/K3</f>
        <v>0.84</v>
      </c>
      <c r="V3">
        <f>VLOOKUP(A3,LISTINO!E:S,10,FALSE)</f>
        <v>1.08</v>
      </c>
      <c r="W3">
        <f t="shared" ref="W3:W57" si="1">V3*K3</f>
        <v>1950.48</v>
      </c>
      <c r="X3" s="19">
        <f>VLOOKUP(A3,LISTINO!E:P,7,FALSE)</f>
        <v>45474</v>
      </c>
    </row>
    <row r="4" spans="1:24" x14ac:dyDescent="0.25">
      <c r="A4" t="s">
        <v>14</v>
      </c>
      <c r="B4" t="s">
        <v>0</v>
      </c>
      <c r="C4" t="s">
        <v>0</v>
      </c>
      <c r="D4" t="s">
        <v>1</v>
      </c>
      <c r="E4" t="s">
        <v>2</v>
      </c>
      <c r="F4" t="s">
        <v>15</v>
      </c>
      <c r="G4" t="s">
        <v>5</v>
      </c>
      <c r="H4" s="2">
        <v>44917</v>
      </c>
      <c r="I4" t="s">
        <v>6</v>
      </c>
      <c r="J4" t="s">
        <v>6</v>
      </c>
      <c r="K4" s="3">
        <v>5782</v>
      </c>
      <c r="L4" t="s">
        <v>5</v>
      </c>
      <c r="M4" t="s">
        <v>5</v>
      </c>
      <c r="N4" t="s">
        <v>5</v>
      </c>
      <c r="O4" t="s">
        <v>16</v>
      </c>
      <c r="P4" t="s">
        <v>13</v>
      </c>
      <c r="Q4" t="s">
        <v>17</v>
      </c>
      <c r="R4" t="s">
        <v>5</v>
      </c>
      <c r="S4" s="4">
        <v>15900.5</v>
      </c>
      <c r="T4" t="s">
        <v>10</v>
      </c>
      <c r="U4">
        <f t="shared" si="0"/>
        <v>2.75</v>
      </c>
      <c r="V4">
        <f>VLOOKUP(A4,LISTINO!E:S,10,FALSE)</f>
        <v>4.04</v>
      </c>
      <c r="W4">
        <f t="shared" si="1"/>
        <v>23359.279999999999</v>
      </c>
      <c r="X4" s="19">
        <f>VLOOKUP(A4,LISTINO!E:P,7,FALSE)</f>
        <v>45017</v>
      </c>
    </row>
    <row r="5" spans="1:24" x14ac:dyDescent="0.25">
      <c r="A5" t="s">
        <v>18</v>
      </c>
      <c r="B5" t="s">
        <v>0</v>
      </c>
      <c r="C5" t="s">
        <v>0</v>
      </c>
      <c r="D5" t="s">
        <v>1</v>
      </c>
      <c r="E5" t="s">
        <v>2</v>
      </c>
      <c r="F5" t="s">
        <v>19</v>
      </c>
      <c r="G5" t="s">
        <v>5</v>
      </c>
      <c r="H5" s="2">
        <v>44917</v>
      </c>
      <c r="I5" t="s">
        <v>6</v>
      </c>
      <c r="J5" t="s">
        <v>6</v>
      </c>
      <c r="K5" s="3">
        <v>3144</v>
      </c>
      <c r="L5" t="s">
        <v>5</v>
      </c>
      <c r="M5" t="s">
        <v>5</v>
      </c>
      <c r="N5" t="s">
        <v>5</v>
      </c>
      <c r="O5" t="s">
        <v>16</v>
      </c>
      <c r="P5" t="s">
        <v>8</v>
      </c>
      <c r="Q5" t="s">
        <v>17</v>
      </c>
      <c r="R5" t="s">
        <v>5</v>
      </c>
      <c r="S5" s="4">
        <v>14525.28</v>
      </c>
      <c r="T5" t="s">
        <v>10</v>
      </c>
      <c r="U5">
        <f t="shared" si="0"/>
        <v>4.62</v>
      </c>
      <c r="V5">
        <f>VLOOKUP(A5,LISTINO!E:S,10,FALSE)</f>
        <v>7.14</v>
      </c>
      <c r="W5">
        <f t="shared" si="1"/>
        <v>22448.16</v>
      </c>
      <c r="X5" s="19">
        <f>VLOOKUP(A5,LISTINO!E:P,7,FALSE)</f>
        <v>45017</v>
      </c>
    </row>
    <row r="6" spans="1:24" x14ac:dyDescent="0.25">
      <c r="A6" t="s">
        <v>21</v>
      </c>
      <c r="B6" t="s">
        <v>0</v>
      </c>
      <c r="C6" t="s">
        <v>20</v>
      </c>
      <c r="D6" t="s">
        <v>1</v>
      </c>
      <c r="E6" t="s">
        <v>2</v>
      </c>
      <c r="F6" t="s">
        <v>22</v>
      </c>
      <c r="G6" t="s">
        <v>5</v>
      </c>
      <c r="H6" s="2">
        <v>44917</v>
      </c>
      <c r="I6" t="s">
        <v>6</v>
      </c>
      <c r="J6" t="s">
        <v>6</v>
      </c>
      <c r="K6" s="3">
        <v>120</v>
      </c>
      <c r="L6" t="s">
        <v>5</v>
      </c>
      <c r="M6" t="s">
        <v>5</v>
      </c>
      <c r="N6" t="s">
        <v>5</v>
      </c>
      <c r="O6" t="s">
        <v>23</v>
      </c>
      <c r="P6" t="s">
        <v>8</v>
      </c>
      <c r="Q6" t="s">
        <v>24</v>
      </c>
      <c r="R6" t="s">
        <v>5</v>
      </c>
      <c r="S6" s="4">
        <v>0</v>
      </c>
      <c r="T6" t="s">
        <v>10</v>
      </c>
      <c r="U6">
        <f t="shared" si="0"/>
        <v>0</v>
      </c>
      <c r="V6">
        <f>VLOOKUP(A6,LISTINO!E:S,10,FALSE)</f>
        <v>0</v>
      </c>
      <c r="W6">
        <f t="shared" si="1"/>
        <v>0</v>
      </c>
      <c r="X6" s="19">
        <f>VLOOKUP(A6,LISTINO!E:P,7,FALSE)</f>
        <v>0</v>
      </c>
    </row>
    <row r="7" spans="1:24" x14ac:dyDescent="0.25">
      <c r="A7" t="s">
        <v>29</v>
      </c>
      <c r="B7" t="s">
        <v>0</v>
      </c>
      <c r="C7" t="s">
        <v>20</v>
      </c>
      <c r="D7" t="s">
        <v>1</v>
      </c>
      <c r="E7" t="s">
        <v>2</v>
      </c>
      <c r="F7" t="s">
        <v>30</v>
      </c>
      <c r="G7" t="s">
        <v>5</v>
      </c>
      <c r="H7" s="2">
        <v>44911</v>
      </c>
      <c r="I7" t="s">
        <v>6</v>
      </c>
      <c r="J7" t="s">
        <v>6</v>
      </c>
      <c r="K7" s="3">
        <v>1002</v>
      </c>
      <c r="L7" t="s">
        <v>5</v>
      </c>
      <c r="M7" t="s">
        <v>5</v>
      </c>
      <c r="N7" t="s">
        <v>5</v>
      </c>
      <c r="O7" t="s">
        <v>31</v>
      </c>
      <c r="P7" t="s">
        <v>8</v>
      </c>
      <c r="Q7" t="s">
        <v>24</v>
      </c>
      <c r="R7" t="s">
        <v>5</v>
      </c>
      <c r="S7" s="4">
        <v>1623.24</v>
      </c>
      <c r="T7" t="s">
        <v>10</v>
      </c>
      <c r="U7">
        <f t="shared" si="0"/>
        <v>1.62</v>
      </c>
      <c r="V7">
        <f>VLOOKUP(A7,LISTINO!E:S,10,FALSE)</f>
        <v>1.83</v>
      </c>
      <c r="W7">
        <f t="shared" si="1"/>
        <v>1833.66</v>
      </c>
      <c r="X7" s="19">
        <f>VLOOKUP(A7,LISTINO!E:P,7,FALSE)</f>
        <v>45474</v>
      </c>
    </row>
    <row r="8" spans="1:24" x14ac:dyDescent="0.25">
      <c r="A8" t="s">
        <v>25</v>
      </c>
      <c r="B8" t="s">
        <v>0</v>
      </c>
      <c r="C8" t="s">
        <v>20</v>
      </c>
      <c r="D8" t="s">
        <v>1</v>
      </c>
      <c r="E8" t="s">
        <v>2</v>
      </c>
      <c r="F8" t="s">
        <v>26</v>
      </c>
      <c r="G8" t="s">
        <v>5</v>
      </c>
      <c r="H8" s="2">
        <v>44908</v>
      </c>
      <c r="I8" t="s">
        <v>6</v>
      </c>
      <c r="J8" t="s">
        <v>6</v>
      </c>
      <c r="K8" s="3">
        <v>5144</v>
      </c>
      <c r="L8" t="s">
        <v>5</v>
      </c>
      <c r="M8" t="s">
        <v>5</v>
      </c>
      <c r="N8" t="s">
        <v>5</v>
      </c>
      <c r="O8" t="s">
        <v>32</v>
      </c>
      <c r="P8" t="s">
        <v>8</v>
      </c>
      <c r="Q8" t="s">
        <v>33</v>
      </c>
      <c r="R8" t="s">
        <v>5</v>
      </c>
      <c r="S8" s="4">
        <v>8899.1200000000008</v>
      </c>
      <c r="T8" t="s">
        <v>10</v>
      </c>
      <c r="U8">
        <f t="shared" si="0"/>
        <v>1.7300000000000002</v>
      </c>
      <c r="V8">
        <f>VLOOKUP(A8,LISTINO!E:S,10,FALSE)</f>
        <v>2.75</v>
      </c>
      <c r="W8">
        <f t="shared" si="1"/>
        <v>14146</v>
      </c>
      <c r="X8" s="19">
        <f>VLOOKUP(A8,LISTINO!E:P,7,FALSE)</f>
        <v>44958</v>
      </c>
    </row>
    <row r="9" spans="1:24" x14ac:dyDescent="0.25">
      <c r="A9" t="s">
        <v>25</v>
      </c>
      <c r="B9" t="s">
        <v>0</v>
      </c>
      <c r="C9" t="s">
        <v>20</v>
      </c>
      <c r="D9" t="s">
        <v>1</v>
      </c>
      <c r="E9" t="s">
        <v>2</v>
      </c>
      <c r="F9" t="s">
        <v>26</v>
      </c>
      <c r="G9" t="s">
        <v>5</v>
      </c>
      <c r="H9" s="2">
        <v>44908</v>
      </c>
      <c r="I9" t="s">
        <v>6</v>
      </c>
      <c r="J9" t="s">
        <v>6</v>
      </c>
      <c r="K9" s="3">
        <v>5048</v>
      </c>
      <c r="L9" t="s">
        <v>5</v>
      </c>
      <c r="M9" t="s">
        <v>5</v>
      </c>
      <c r="N9" t="s">
        <v>5</v>
      </c>
      <c r="O9" t="s">
        <v>34</v>
      </c>
      <c r="P9" t="s">
        <v>13</v>
      </c>
      <c r="Q9" t="s">
        <v>33</v>
      </c>
      <c r="R9" t="s">
        <v>5</v>
      </c>
      <c r="S9" s="4">
        <v>8733.0400000000009</v>
      </c>
      <c r="T9" t="s">
        <v>10</v>
      </c>
      <c r="U9">
        <f t="shared" si="0"/>
        <v>1.7300000000000002</v>
      </c>
      <c r="V9">
        <f>VLOOKUP(A9,LISTINO!E:S,10,FALSE)</f>
        <v>2.75</v>
      </c>
      <c r="W9">
        <f t="shared" si="1"/>
        <v>13882</v>
      </c>
      <c r="X9" s="19">
        <f>VLOOKUP(A9,LISTINO!E:P,7,FALSE)</f>
        <v>44958</v>
      </c>
    </row>
    <row r="10" spans="1:24" x14ac:dyDescent="0.25">
      <c r="A10" t="s">
        <v>25</v>
      </c>
      <c r="B10" t="s">
        <v>0</v>
      </c>
      <c r="C10" t="s">
        <v>20</v>
      </c>
      <c r="D10" t="s">
        <v>1</v>
      </c>
      <c r="E10" t="s">
        <v>2</v>
      </c>
      <c r="F10" t="s">
        <v>26</v>
      </c>
      <c r="G10" t="s">
        <v>5</v>
      </c>
      <c r="H10" s="2">
        <v>44908</v>
      </c>
      <c r="I10" t="s">
        <v>6</v>
      </c>
      <c r="J10" t="s">
        <v>6</v>
      </c>
      <c r="K10" s="3">
        <v>5994</v>
      </c>
      <c r="L10" t="s">
        <v>5</v>
      </c>
      <c r="M10" t="s">
        <v>5</v>
      </c>
      <c r="N10" t="s">
        <v>5</v>
      </c>
      <c r="O10" t="s">
        <v>34</v>
      </c>
      <c r="P10" t="s">
        <v>8</v>
      </c>
      <c r="Q10" t="s">
        <v>33</v>
      </c>
      <c r="R10" t="s">
        <v>5</v>
      </c>
      <c r="S10" s="4">
        <v>10369.620000000001</v>
      </c>
      <c r="T10" t="s">
        <v>10</v>
      </c>
      <c r="U10">
        <f t="shared" si="0"/>
        <v>1.7300000000000002</v>
      </c>
      <c r="V10">
        <f>VLOOKUP(A10,LISTINO!E:S,10,FALSE)</f>
        <v>2.75</v>
      </c>
      <c r="W10">
        <f t="shared" si="1"/>
        <v>16483.5</v>
      </c>
      <c r="X10" s="19">
        <f>VLOOKUP(A10,LISTINO!E:P,7,FALSE)</f>
        <v>44958</v>
      </c>
    </row>
    <row r="11" spans="1:24" x14ac:dyDescent="0.25">
      <c r="A11" t="s">
        <v>35</v>
      </c>
      <c r="B11" t="s">
        <v>0</v>
      </c>
      <c r="C11" t="s">
        <v>20</v>
      </c>
      <c r="D11" t="s">
        <v>1</v>
      </c>
      <c r="E11" t="s">
        <v>2</v>
      </c>
      <c r="F11" t="s">
        <v>36</v>
      </c>
      <c r="G11" t="s">
        <v>5</v>
      </c>
      <c r="H11" s="2">
        <v>44908</v>
      </c>
      <c r="I11" t="s">
        <v>6</v>
      </c>
      <c r="J11" t="s">
        <v>6</v>
      </c>
      <c r="K11" s="3">
        <v>1040</v>
      </c>
      <c r="L11" t="s">
        <v>5</v>
      </c>
      <c r="M11" t="s">
        <v>5</v>
      </c>
      <c r="N11" t="s">
        <v>5</v>
      </c>
      <c r="O11" t="s">
        <v>32</v>
      </c>
      <c r="P11" t="s">
        <v>13</v>
      </c>
      <c r="Q11" t="s">
        <v>33</v>
      </c>
      <c r="R11" t="s">
        <v>5</v>
      </c>
      <c r="S11" s="4">
        <v>1872</v>
      </c>
      <c r="T11" t="s">
        <v>10</v>
      </c>
      <c r="U11">
        <f t="shared" si="0"/>
        <v>1.8</v>
      </c>
      <c r="V11">
        <f>VLOOKUP(A11,LISTINO!E:S,10,FALSE)</f>
        <v>3.19</v>
      </c>
      <c r="W11">
        <f t="shared" si="1"/>
        <v>3317.6</v>
      </c>
      <c r="X11" s="19">
        <f>VLOOKUP(A11,LISTINO!E:P,7,FALSE)</f>
        <v>45444</v>
      </c>
    </row>
    <row r="12" spans="1:24" x14ac:dyDescent="0.25">
      <c r="A12" t="s">
        <v>35</v>
      </c>
      <c r="B12" t="s">
        <v>0</v>
      </c>
      <c r="C12" t="s">
        <v>20</v>
      </c>
      <c r="D12" t="s">
        <v>1</v>
      </c>
      <c r="E12" t="s">
        <v>2</v>
      </c>
      <c r="F12" t="s">
        <v>36</v>
      </c>
      <c r="G12" t="s">
        <v>5</v>
      </c>
      <c r="H12" s="2">
        <v>44908</v>
      </c>
      <c r="I12" t="s">
        <v>6</v>
      </c>
      <c r="J12" t="s">
        <v>6</v>
      </c>
      <c r="K12" s="3">
        <v>1033</v>
      </c>
      <c r="L12" t="s">
        <v>5</v>
      </c>
      <c r="M12" t="s">
        <v>5</v>
      </c>
      <c r="N12" t="s">
        <v>5</v>
      </c>
      <c r="O12" t="s">
        <v>37</v>
      </c>
      <c r="P12" t="s">
        <v>8</v>
      </c>
      <c r="Q12" t="s">
        <v>33</v>
      </c>
      <c r="R12" t="s">
        <v>5</v>
      </c>
      <c r="S12" s="4">
        <v>1859.4</v>
      </c>
      <c r="T12" t="s">
        <v>10</v>
      </c>
      <c r="U12">
        <f t="shared" si="0"/>
        <v>1.8</v>
      </c>
      <c r="V12">
        <f>VLOOKUP(A12,LISTINO!E:S,10,FALSE)</f>
        <v>3.19</v>
      </c>
      <c r="W12">
        <f t="shared" si="1"/>
        <v>3295.27</v>
      </c>
      <c r="X12" s="19">
        <f>VLOOKUP(A12,LISTINO!E:P,7,FALSE)</f>
        <v>45444</v>
      </c>
    </row>
    <row r="13" spans="1:24" x14ac:dyDescent="0.25">
      <c r="A13" t="s">
        <v>35</v>
      </c>
      <c r="B13" t="s">
        <v>0</v>
      </c>
      <c r="C13" t="s">
        <v>20</v>
      </c>
      <c r="D13" t="s">
        <v>1</v>
      </c>
      <c r="E13" t="s">
        <v>2</v>
      </c>
      <c r="F13" t="s">
        <v>36</v>
      </c>
      <c r="G13" t="s">
        <v>5</v>
      </c>
      <c r="H13" s="2">
        <v>44908</v>
      </c>
      <c r="I13" t="s">
        <v>6</v>
      </c>
      <c r="J13" t="s">
        <v>6</v>
      </c>
      <c r="K13" s="3">
        <v>904</v>
      </c>
      <c r="L13" t="s">
        <v>5</v>
      </c>
      <c r="M13" t="s">
        <v>5</v>
      </c>
      <c r="N13" t="s">
        <v>5</v>
      </c>
      <c r="O13" t="s">
        <v>38</v>
      </c>
      <c r="P13" t="s">
        <v>8</v>
      </c>
      <c r="Q13" t="s">
        <v>33</v>
      </c>
      <c r="R13" t="s">
        <v>5</v>
      </c>
      <c r="S13" s="4">
        <v>1627.2</v>
      </c>
      <c r="T13" t="s">
        <v>10</v>
      </c>
      <c r="U13">
        <f t="shared" si="0"/>
        <v>1.8</v>
      </c>
      <c r="V13">
        <f>VLOOKUP(A13,LISTINO!E:S,10,FALSE)</f>
        <v>3.19</v>
      </c>
      <c r="W13">
        <f t="shared" si="1"/>
        <v>2883.7599999999998</v>
      </c>
      <c r="X13" s="19">
        <f>VLOOKUP(A13,LISTINO!E:P,7,FALSE)</f>
        <v>45444</v>
      </c>
    </row>
    <row r="14" spans="1:24" x14ac:dyDescent="0.25">
      <c r="A14" t="s">
        <v>39</v>
      </c>
      <c r="B14" t="s">
        <v>0</v>
      </c>
      <c r="C14" t="s">
        <v>0</v>
      </c>
      <c r="D14" t="s">
        <v>1</v>
      </c>
      <c r="E14" t="s">
        <v>2</v>
      </c>
      <c r="F14" t="s">
        <v>40</v>
      </c>
      <c r="G14" t="s">
        <v>5</v>
      </c>
      <c r="H14" s="2">
        <v>44908</v>
      </c>
      <c r="I14" t="s">
        <v>6</v>
      </c>
      <c r="J14" t="s">
        <v>6</v>
      </c>
      <c r="K14" s="3">
        <v>204</v>
      </c>
      <c r="L14" t="s">
        <v>5</v>
      </c>
      <c r="M14" t="s">
        <v>5</v>
      </c>
      <c r="N14" t="s">
        <v>5</v>
      </c>
      <c r="O14" t="s">
        <v>41</v>
      </c>
      <c r="P14" t="s">
        <v>8</v>
      </c>
      <c r="Q14" t="s">
        <v>9</v>
      </c>
      <c r="R14" t="s">
        <v>5</v>
      </c>
      <c r="S14" s="4">
        <v>183.6</v>
      </c>
      <c r="T14" t="s">
        <v>10</v>
      </c>
      <c r="U14">
        <f t="shared" si="0"/>
        <v>0.9</v>
      </c>
      <c r="V14">
        <f>VLOOKUP(A14,LISTINO!E:S,10,FALSE)</f>
        <v>1.32</v>
      </c>
      <c r="W14">
        <f t="shared" si="1"/>
        <v>269.28000000000003</v>
      </c>
      <c r="X14" s="19">
        <f>VLOOKUP(A14,LISTINO!E:P,7,FALSE)</f>
        <v>45474</v>
      </c>
    </row>
    <row r="15" spans="1:24" x14ac:dyDescent="0.25">
      <c r="A15" t="s">
        <v>27</v>
      </c>
      <c r="B15" t="s">
        <v>0</v>
      </c>
      <c r="C15" t="s">
        <v>20</v>
      </c>
      <c r="D15" t="s">
        <v>1</v>
      </c>
      <c r="E15" t="s">
        <v>2</v>
      </c>
      <c r="F15" t="s">
        <v>28</v>
      </c>
      <c r="G15" t="s">
        <v>5</v>
      </c>
      <c r="H15" s="2">
        <v>44908</v>
      </c>
      <c r="I15" t="s">
        <v>6</v>
      </c>
      <c r="J15" t="s">
        <v>6</v>
      </c>
      <c r="K15" s="3">
        <v>5574</v>
      </c>
      <c r="L15" t="s">
        <v>5</v>
      </c>
      <c r="M15" t="s">
        <v>5</v>
      </c>
      <c r="N15" t="s">
        <v>5</v>
      </c>
      <c r="O15" t="s">
        <v>42</v>
      </c>
      <c r="P15" t="s">
        <v>8</v>
      </c>
      <c r="Q15" t="s">
        <v>33</v>
      </c>
      <c r="R15" t="s">
        <v>5</v>
      </c>
      <c r="S15" s="4">
        <v>6242.88</v>
      </c>
      <c r="T15" t="s">
        <v>10</v>
      </c>
      <c r="U15">
        <f t="shared" si="0"/>
        <v>1.1200000000000001</v>
      </c>
      <c r="V15">
        <f>VLOOKUP(A15,LISTINO!E:S,10,FALSE)</f>
        <v>2.15</v>
      </c>
      <c r="W15">
        <f t="shared" si="1"/>
        <v>11984.1</v>
      </c>
      <c r="X15" s="19">
        <f>VLOOKUP(A15,LISTINO!E:P,7,FALSE)</f>
        <v>44866</v>
      </c>
    </row>
    <row r="16" spans="1:24" x14ac:dyDescent="0.25">
      <c r="A16" t="s">
        <v>27</v>
      </c>
      <c r="B16" t="s">
        <v>0</v>
      </c>
      <c r="C16" t="s">
        <v>20</v>
      </c>
      <c r="D16" t="s">
        <v>1</v>
      </c>
      <c r="E16" t="s">
        <v>2</v>
      </c>
      <c r="F16" t="s">
        <v>28</v>
      </c>
      <c r="G16" t="s">
        <v>5</v>
      </c>
      <c r="H16" s="2">
        <v>44908</v>
      </c>
      <c r="I16" t="s">
        <v>6</v>
      </c>
      <c r="J16" t="s">
        <v>6</v>
      </c>
      <c r="K16" s="3">
        <v>5574</v>
      </c>
      <c r="L16" t="s">
        <v>5</v>
      </c>
      <c r="M16" t="s">
        <v>5</v>
      </c>
      <c r="N16" t="s">
        <v>5</v>
      </c>
      <c r="O16" t="s">
        <v>43</v>
      </c>
      <c r="P16" t="s">
        <v>8</v>
      </c>
      <c r="Q16" t="s">
        <v>33</v>
      </c>
      <c r="R16" t="s">
        <v>5</v>
      </c>
      <c r="S16" s="4">
        <v>6242.88</v>
      </c>
      <c r="T16" t="s">
        <v>10</v>
      </c>
      <c r="U16">
        <f t="shared" si="0"/>
        <v>1.1200000000000001</v>
      </c>
      <c r="V16">
        <f>VLOOKUP(A16,LISTINO!E:S,10,FALSE)</f>
        <v>2.15</v>
      </c>
      <c r="W16">
        <f t="shared" si="1"/>
        <v>11984.1</v>
      </c>
      <c r="X16" s="19">
        <f>VLOOKUP(A16,LISTINO!E:P,7,FALSE)</f>
        <v>44866</v>
      </c>
    </row>
    <row r="17" spans="1:24" x14ac:dyDescent="0.25">
      <c r="A17" t="s">
        <v>44</v>
      </c>
      <c r="B17" t="s">
        <v>0</v>
      </c>
      <c r="C17" t="s">
        <v>0</v>
      </c>
      <c r="D17" t="s">
        <v>1</v>
      </c>
      <c r="E17" t="s">
        <v>2</v>
      </c>
      <c r="F17" t="s">
        <v>45</v>
      </c>
      <c r="G17" t="s">
        <v>5</v>
      </c>
      <c r="H17" s="2">
        <v>44908</v>
      </c>
      <c r="I17" t="s">
        <v>6</v>
      </c>
      <c r="J17" t="s">
        <v>6</v>
      </c>
      <c r="K17" s="3">
        <v>66</v>
      </c>
      <c r="L17" t="s">
        <v>5</v>
      </c>
      <c r="M17" t="s">
        <v>5</v>
      </c>
      <c r="N17" t="s">
        <v>5</v>
      </c>
      <c r="O17" t="s">
        <v>46</v>
      </c>
      <c r="P17" t="s">
        <v>8</v>
      </c>
      <c r="Q17" t="s">
        <v>47</v>
      </c>
      <c r="R17" t="s">
        <v>5</v>
      </c>
      <c r="S17" s="4">
        <v>123.42</v>
      </c>
      <c r="T17" t="s">
        <v>10</v>
      </c>
      <c r="U17">
        <f t="shared" si="0"/>
        <v>1.87</v>
      </c>
      <c r="V17">
        <f>VLOOKUP(A17,LISTINO!E:S,10,FALSE)</f>
        <v>2.95</v>
      </c>
      <c r="W17">
        <f t="shared" si="1"/>
        <v>194.70000000000002</v>
      </c>
      <c r="X17" s="19">
        <f>VLOOKUP(A17,LISTINO!E:P,7,FALSE)</f>
        <v>45474</v>
      </c>
    </row>
    <row r="18" spans="1:24" x14ac:dyDescent="0.25">
      <c r="A18" t="s">
        <v>48</v>
      </c>
      <c r="B18" t="s">
        <v>0</v>
      </c>
      <c r="C18" t="s">
        <v>0</v>
      </c>
      <c r="D18" t="s">
        <v>1</v>
      </c>
      <c r="E18" t="s">
        <v>2</v>
      </c>
      <c r="F18" t="s">
        <v>49</v>
      </c>
      <c r="G18" t="s">
        <v>5</v>
      </c>
      <c r="H18" s="2">
        <v>44908</v>
      </c>
      <c r="I18" t="s">
        <v>6</v>
      </c>
      <c r="J18" t="s">
        <v>6</v>
      </c>
      <c r="K18" s="3">
        <v>204</v>
      </c>
      <c r="L18" t="s">
        <v>5</v>
      </c>
      <c r="M18" t="s">
        <v>5</v>
      </c>
      <c r="N18" t="s">
        <v>5</v>
      </c>
      <c r="O18" t="s">
        <v>50</v>
      </c>
      <c r="P18" t="s">
        <v>8</v>
      </c>
      <c r="Q18" t="s">
        <v>47</v>
      </c>
      <c r="R18" t="s">
        <v>5</v>
      </c>
      <c r="S18" s="4">
        <v>408</v>
      </c>
      <c r="T18" t="s">
        <v>10</v>
      </c>
      <c r="U18">
        <f t="shared" si="0"/>
        <v>2</v>
      </c>
      <c r="V18">
        <f>VLOOKUP(A18,LISTINO!E:S,10,FALSE)</f>
        <v>3.54</v>
      </c>
      <c r="W18">
        <f t="shared" si="1"/>
        <v>722.16</v>
      </c>
      <c r="X18" s="19">
        <f>VLOOKUP(A18,LISTINO!E:P,7,FALSE)</f>
        <v>45474</v>
      </c>
    </row>
    <row r="19" spans="1:24" x14ac:dyDescent="0.25">
      <c r="A19" t="s">
        <v>48</v>
      </c>
      <c r="B19" t="s">
        <v>0</v>
      </c>
      <c r="C19" t="s">
        <v>0</v>
      </c>
      <c r="D19" t="s">
        <v>1</v>
      </c>
      <c r="E19" t="s">
        <v>2</v>
      </c>
      <c r="F19" t="s">
        <v>49</v>
      </c>
      <c r="G19" t="s">
        <v>5</v>
      </c>
      <c r="H19" s="2">
        <v>44908</v>
      </c>
      <c r="I19" t="s">
        <v>6</v>
      </c>
      <c r="J19" t="s">
        <v>6</v>
      </c>
      <c r="K19" s="3">
        <v>240</v>
      </c>
      <c r="L19" t="s">
        <v>5</v>
      </c>
      <c r="M19" t="s">
        <v>5</v>
      </c>
      <c r="N19" t="s">
        <v>5</v>
      </c>
      <c r="O19" t="s">
        <v>51</v>
      </c>
      <c r="P19" t="s">
        <v>8</v>
      </c>
      <c r="Q19" t="s">
        <v>47</v>
      </c>
      <c r="R19" t="s">
        <v>5</v>
      </c>
      <c r="S19" s="4">
        <v>480</v>
      </c>
      <c r="T19" t="s">
        <v>10</v>
      </c>
      <c r="U19">
        <f t="shared" si="0"/>
        <v>2</v>
      </c>
      <c r="V19">
        <f>VLOOKUP(A19,LISTINO!E:S,10,FALSE)</f>
        <v>3.54</v>
      </c>
      <c r="W19">
        <f t="shared" si="1"/>
        <v>849.6</v>
      </c>
      <c r="X19" s="19">
        <f>VLOOKUP(A19,LISTINO!E:P,7,FALSE)</f>
        <v>45474</v>
      </c>
    </row>
    <row r="20" spans="1:24" x14ac:dyDescent="0.25">
      <c r="A20" t="s">
        <v>48</v>
      </c>
      <c r="B20" t="s">
        <v>0</v>
      </c>
      <c r="C20" t="s">
        <v>0</v>
      </c>
      <c r="D20" t="s">
        <v>1</v>
      </c>
      <c r="E20" t="s">
        <v>2</v>
      </c>
      <c r="F20" t="s">
        <v>49</v>
      </c>
      <c r="G20" t="s">
        <v>5</v>
      </c>
      <c r="H20" s="2">
        <v>44908</v>
      </c>
      <c r="I20" t="s">
        <v>6</v>
      </c>
      <c r="J20" t="s">
        <v>6</v>
      </c>
      <c r="K20" s="3">
        <v>480</v>
      </c>
      <c r="L20" t="s">
        <v>5</v>
      </c>
      <c r="M20" t="s">
        <v>5</v>
      </c>
      <c r="N20" t="s">
        <v>5</v>
      </c>
      <c r="O20" t="s">
        <v>52</v>
      </c>
      <c r="P20" t="s">
        <v>8</v>
      </c>
      <c r="Q20" t="s">
        <v>47</v>
      </c>
      <c r="R20" t="s">
        <v>5</v>
      </c>
      <c r="S20" s="4">
        <v>960</v>
      </c>
      <c r="T20" t="s">
        <v>10</v>
      </c>
      <c r="U20">
        <f t="shared" si="0"/>
        <v>2</v>
      </c>
      <c r="V20">
        <f>VLOOKUP(A20,LISTINO!E:S,10,FALSE)</f>
        <v>3.54</v>
      </c>
      <c r="W20">
        <f t="shared" si="1"/>
        <v>1699.2</v>
      </c>
      <c r="X20" s="19">
        <f>VLOOKUP(A20,LISTINO!E:P,7,FALSE)</f>
        <v>45474</v>
      </c>
    </row>
    <row r="21" spans="1:24" x14ac:dyDescent="0.25">
      <c r="A21" t="s">
        <v>53</v>
      </c>
      <c r="B21" t="s">
        <v>0</v>
      </c>
      <c r="C21" t="s">
        <v>0</v>
      </c>
      <c r="D21" t="s">
        <v>1</v>
      </c>
      <c r="E21" t="s">
        <v>2</v>
      </c>
      <c r="F21" t="s">
        <v>54</v>
      </c>
      <c r="G21" t="s">
        <v>5</v>
      </c>
      <c r="H21" s="2">
        <v>44908</v>
      </c>
      <c r="I21" t="s">
        <v>6</v>
      </c>
      <c r="J21" t="s">
        <v>6</v>
      </c>
      <c r="K21" s="3">
        <v>600</v>
      </c>
      <c r="L21" t="s">
        <v>5</v>
      </c>
      <c r="M21" t="s">
        <v>5</v>
      </c>
      <c r="N21" t="s">
        <v>5</v>
      </c>
      <c r="O21" t="s">
        <v>55</v>
      </c>
      <c r="P21" t="s">
        <v>8</v>
      </c>
      <c r="Q21" t="s">
        <v>47</v>
      </c>
      <c r="R21" t="s">
        <v>5</v>
      </c>
      <c r="S21" s="4">
        <v>1788</v>
      </c>
      <c r="T21" t="s">
        <v>10</v>
      </c>
      <c r="U21">
        <f t="shared" si="0"/>
        <v>2.98</v>
      </c>
      <c r="V21">
        <f>VLOOKUP(A21,LISTINO!E:S,10,FALSE)</f>
        <v>4.5999999999999996</v>
      </c>
      <c r="W21">
        <f t="shared" si="1"/>
        <v>2760</v>
      </c>
      <c r="X21" s="19">
        <f>VLOOKUP(A21,LISTINO!E:P,7,FALSE)</f>
        <v>45474</v>
      </c>
    </row>
    <row r="22" spans="1:24" x14ac:dyDescent="0.25">
      <c r="A22" t="s">
        <v>56</v>
      </c>
      <c r="B22" t="s">
        <v>0</v>
      </c>
      <c r="C22" t="s">
        <v>0</v>
      </c>
      <c r="D22" t="s">
        <v>1</v>
      </c>
      <c r="E22" t="s">
        <v>2</v>
      </c>
      <c r="F22" t="s">
        <v>57</v>
      </c>
      <c r="G22" t="s">
        <v>5</v>
      </c>
      <c r="H22" s="2">
        <v>44908</v>
      </c>
      <c r="I22" t="s">
        <v>6</v>
      </c>
      <c r="J22" t="s">
        <v>6</v>
      </c>
      <c r="K22" s="3">
        <v>204</v>
      </c>
      <c r="L22" t="s">
        <v>5</v>
      </c>
      <c r="M22" t="s">
        <v>5</v>
      </c>
      <c r="N22" t="s">
        <v>5</v>
      </c>
      <c r="O22" t="s">
        <v>58</v>
      </c>
      <c r="P22" t="s">
        <v>8</v>
      </c>
      <c r="Q22" t="s">
        <v>47</v>
      </c>
      <c r="R22" t="s">
        <v>5</v>
      </c>
      <c r="S22" s="4">
        <v>656.88</v>
      </c>
      <c r="T22" t="s">
        <v>10</v>
      </c>
      <c r="U22">
        <f t="shared" si="0"/>
        <v>3.22</v>
      </c>
      <c r="V22">
        <f>VLOOKUP(A22,LISTINO!E:S,10,FALSE)</f>
        <v>5.17</v>
      </c>
      <c r="W22">
        <f t="shared" si="1"/>
        <v>1054.68</v>
      </c>
      <c r="X22" s="19">
        <f>VLOOKUP(A22,LISTINO!E:P,7,FALSE)</f>
        <v>45474</v>
      </c>
    </row>
    <row r="23" spans="1:24" x14ac:dyDescent="0.25">
      <c r="A23" t="s">
        <v>59</v>
      </c>
      <c r="B23" t="s">
        <v>0</v>
      </c>
      <c r="C23" t="s">
        <v>0</v>
      </c>
      <c r="D23" t="s">
        <v>1</v>
      </c>
      <c r="E23" t="s">
        <v>2</v>
      </c>
      <c r="F23" t="s">
        <v>60</v>
      </c>
      <c r="G23" t="s">
        <v>5</v>
      </c>
      <c r="H23" s="2">
        <v>44908</v>
      </c>
      <c r="I23" t="s">
        <v>6</v>
      </c>
      <c r="J23" t="s">
        <v>6</v>
      </c>
      <c r="K23" s="3">
        <v>2004</v>
      </c>
      <c r="L23" t="s">
        <v>5</v>
      </c>
      <c r="M23" t="s">
        <v>5</v>
      </c>
      <c r="N23" t="s">
        <v>5</v>
      </c>
      <c r="O23" t="s">
        <v>61</v>
      </c>
      <c r="P23" t="s">
        <v>8</v>
      </c>
      <c r="Q23" t="s">
        <v>47</v>
      </c>
      <c r="R23" t="s">
        <v>5</v>
      </c>
      <c r="S23" s="4">
        <v>2304.6</v>
      </c>
      <c r="T23" t="s">
        <v>10</v>
      </c>
      <c r="U23">
        <f t="shared" si="0"/>
        <v>1.1499999999999999</v>
      </c>
      <c r="V23">
        <f>VLOOKUP(A23,LISTINO!E:S,10,FALSE)</f>
        <v>1.63</v>
      </c>
      <c r="W23">
        <f t="shared" si="1"/>
        <v>3266.52</v>
      </c>
      <c r="X23" s="19">
        <f>VLOOKUP(A23,LISTINO!E:P,7,FALSE)</f>
        <v>45474</v>
      </c>
    </row>
    <row r="24" spans="1:24" x14ac:dyDescent="0.25">
      <c r="A24" t="s">
        <v>62</v>
      </c>
      <c r="B24" t="s">
        <v>0</v>
      </c>
      <c r="C24" t="s">
        <v>0</v>
      </c>
      <c r="D24" t="s">
        <v>1</v>
      </c>
      <c r="E24" t="s">
        <v>2</v>
      </c>
      <c r="F24" t="s">
        <v>63</v>
      </c>
      <c r="G24" t="s">
        <v>5</v>
      </c>
      <c r="H24" s="2">
        <v>44908</v>
      </c>
      <c r="I24" t="s">
        <v>6</v>
      </c>
      <c r="J24" t="s">
        <v>6</v>
      </c>
      <c r="K24" s="3">
        <v>900</v>
      </c>
      <c r="L24" t="s">
        <v>5</v>
      </c>
      <c r="M24" t="s">
        <v>5</v>
      </c>
      <c r="N24" t="s">
        <v>5</v>
      </c>
      <c r="O24" t="s">
        <v>64</v>
      </c>
      <c r="P24" t="s">
        <v>8</v>
      </c>
      <c r="Q24" t="s">
        <v>47</v>
      </c>
      <c r="R24" t="s">
        <v>5</v>
      </c>
      <c r="S24" s="4">
        <v>1566</v>
      </c>
      <c r="T24" t="s">
        <v>10</v>
      </c>
      <c r="U24">
        <f t="shared" si="0"/>
        <v>1.74</v>
      </c>
      <c r="V24">
        <f>VLOOKUP(A24,LISTINO!E:S,10,FALSE)</f>
        <v>2.0299999999999998</v>
      </c>
      <c r="W24">
        <f t="shared" si="1"/>
        <v>1826.9999999999998</v>
      </c>
      <c r="X24" s="19">
        <f>VLOOKUP(A24,LISTINO!E:P,7,FALSE)</f>
        <v>45474</v>
      </c>
    </row>
    <row r="25" spans="1:24" x14ac:dyDescent="0.25">
      <c r="A25" t="s">
        <v>65</v>
      </c>
      <c r="B25" t="s">
        <v>0</v>
      </c>
      <c r="C25" t="s">
        <v>0</v>
      </c>
      <c r="D25" t="s">
        <v>1</v>
      </c>
      <c r="E25" t="s">
        <v>2</v>
      </c>
      <c r="F25" t="s">
        <v>66</v>
      </c>
      <c r="G25" t="s">
        <v>5</v>
      </c>
      <c r="H25" s="2">
        <v>44908</v>
      </c>
      <c r="I25" t="s">
        <v>6</v>
      </c>
      <c r="J25" t="s">
        <v>6</v>
      </c>
      <c r="K25" s="3">
        <v>120</v>
      </c>
      <c r="L25" t="s">
        <v>5</v>
      </c>
      <c r="M25" t="s">
        <v>5</v>
      </c>
      <c r="N25" t="s">
        <v>5</v>
      </c>
      <c r="O25" t="s">
        <v>67</v>
      </c>
      <c r="P25" t="s">
        <v>8</v>
      </c>
      <c r="Q25" t="s">
        <v>47</v>
      </c>
      <c r="R25" t="s">
        <v>5</v>
      </c>
      <c r="S25" s="4">
        <v>218.4</v>
      </c>
      <c r="T25" t="s">
        <v>10</v>
      </c>
      <c r="U25">
        <f t="shared" si="0"/>
        <v>1.82</v>
      </c>
      <c r="V25">
        <f>VLOOKUP(A25,LISTINO!E:S,10,FALSE)</f>
        <v>2.34</v>
      </c>
      <c r="W25">
        <f t="shared" si="1"/>
        <v>280.79999999999995</v>
      </c>
      <c r="X25" s="19">
        <f>VLOOKUP(A25,LISTINO!E:P,7,FALSE)</f>
        <v>45474</v>
      </c>
    </row>
    <row r="26" spans="1:24" x14ac:dyDescent="0.25">
      <c r="A26" t="s">
        <v>68</v>
      </c>
      <c r="B26" t="s">
        <v>0</v>
      </c>
      <c r="C26" t="s">
        <v>0</v>
      </c>
      <c r="D26" t="s">
        <v>1</v>
      </c>
      <c r="E26" t="s">
        <v>2</v>
      </c>
      <c r="F26" t="s">
        <v>69</v>
      </c>
      <c r="G26" t="s">
        <v>5</v>
      </c>
      <c r="H26" s="2">
        <v>44908</v>
      </c>
      <c r="I26" t="s">
        <v>6</v>
      </c>
      <c r="J26" t="s">
        <v>6</v>
      </c>
      <c r="K26" s="3">
        <v>150</v>
      </c>
      <c r="L26" t="s">
        <v>5</v>
      </c>
      <c r="M26" t="s">
        <v>5</v>
      </c>
      <c r="N26" t="s">
        <v>5</v>
      </c>
      <c r="O26" t="s">
        <v>46</v>
      </c>
      <c r="P26" t="s">
        <v>13</v>
      </c>
      <c r="Q26" t="s">
        <v>47</v>
      </c>
      <c r="R26" t="s">
        <v>5</v>
      </c>
      <c r="S26" s="4">
        <v>385.5</v>
      </c>
      <c r="T26" t="s">
        <v>10</v>
      </c>
      <c r="U26">
        <f t="shared" si="0"/>
        <v>2.57</v>
      </c>
      <c r="V26">
        <f>VLOOKUP(A26,LISTINO!E:S,10,FALSE)</f>
        <v>3.75</v>
      </c>
      <c r="W26">
        <f t="shared" si="1"/>
        <v>562.5</v>
      </c>
      <c r="X26" s="19">
        <f>VLOOKUP(A26,LISTINO!E:P,7,FALSE)</f>
        <v>45474</v>
      </c>
    </row>
    <row r="27" spans="1:24" x14ac:dyDescent="0.25">
      <c r="A27" t="s">
        <v>70</v>
      </c>
      <c r="B27" t="s">
        <v>0</v>
      </c>
      <c r="C27" t="s">
        <v>0</v>
      </c>
      <c r="D27" t="s">
        <v>1</v>
      </c>
      <c r="E27" t="s">
        <v>2</v>
      </c>
      <c r="F27" t="s">
        <v>71</v>
      </c>
      <c r="G27" t="s">
        <v>5</v>
      </c>
      <c r="H27" s="2">
        <v>44908</v>
      </c>
      <c r="I27" t="s">
        <v>6</v>
      </c>
      <c r="J27" t="s">
        <v>6</v>
      </c>
      <c r="K27" s="5">
        <v>204.34</v>
      </c>
      <c r="L27" t="s">
        <v>5</v>
      </c>
      <c r="M27" t="s">
        <v>5</v>
      </c>
      <c r="N27" t="s">
        <v>5</v>
      </c>
      <c r="O27" t="s">
        <v>72</v>
      </c>
      <c r="P27" t="s">
        <v>73</v>
      </c>
      <c r="Q27" t="s">
        <v>74</v>
      </c>
      <c r="R27" t="s">
        <v>5</v>
      </c>
      <c r="S27" s="4">
        <v>743.8</v>
      </c>
      <c r="T27" t="s">
        <v>10</v>
      </c>
      <c r="U27">
        <f t="shared" si="0"/>
        <v>3.6400117451306642</v>
      </c>
      <c r="V27">
        <f>VLOOKUP(A27,LISTINO!E:S,10,FALSE)</f>
        <v>4.95</v>
      </c>
      <c r="W27">
        <f t="shared" si="1"/>
        <v>1011.4830000000001</v>
      </c>
      <c r="X27" s="19">
        <f>VLOOKUP(A27,LISTINO!E:P,7,FALSE)</f>
        <v>45505</v>
      </c>
    </row>
    <row r="28" spans="1:24" x14ac:dyDescent="0.25">
      <c r="A28" t="s">
        <v>75</v>
      </c>
      <c r="B28" t="s">
        <v>0</v>
      </c>
      <c r="C28" t="s">
        <v>0</v>
      </c>
      <c r="D28" t="s">
        <v>1</v>
      </c>
      <c r="E28" t="s">
        <v>2</v>
      </c>
      <c r="F28" t="s">
        <v>76</v>
      </c>
      <c r="G28" t="s">
        <v>5</v>
      </c>
      <c r="H28" s="2">
        <v>44908</v>
      </c>
      <c r="I28" t="s">
        <v>6</v>
      </c>
      <c r="J28" t="s">
        <v>6</v>
      </c>
      <c r="K28" s="5">
        <v>66.11</v>
      </c>
      <c r="L28" t="s">
        <v>5</v>
      </c>
      <c r="M28" t="s">
        <v>5</v>
      </c>
      <c r="N28" t="s">
        <v>5</v>
      </c>
      <c r="O28" t="s">
        <v>72</v>
      </c>
      <c r="P28" t="s">
        <v>8</v>
      </c>
      <c r="Q28" t="s">
        <v>74</v>
      </c>
      <c r="R28" t="s">
        <v>5</v>
      </c>
      <c r="S28" s="4">
        <v>231.39</v>
      </c>
      <c r="T28" t="s">
        <v>10</v>
      </c>
      <c r="U28">
        <f t="shared" si="0"/>
        <v>3.5000756315232189</v>
      </c>
      <c r="V28">
        <f>VLOOKUP(A28,LISTINO!E:S,10,FALSE)</f>
        <v>4.9000000000000004</v>
      </c>
      <c r="W28">
        <f t="shared" si="1"/>
        <v>323.93900000000002</v>
      </c>
      <c r="X28" s="19">
        <f>VLOOKUP(A28,LISTINO!E:P,7,FALSE)</f>
        <v>45444</v>
      </c>
    </row>
    <row r="29" spans="1:24" x14ac:dyDescent="0.25">
      <c r="A29" t="s">
        <v>77</v>
      </c>
      <c r="B29" t="s">
        <v>0</v>
      </c>
      <c r="C29" t="s">
        <v>0</v>
      </c>
      <c r="D29" t="s">
        <v>1</v>
      </c>
      <c r="E29" t="s">
        <v>2</v>
      </c>
      <c r="F29" t="s">
        <v>78</v>
      </c>
      <c r="G29" t="s">
        <v>5</v>
      </c>
      <c r="H29" s="2">
        <v>44908</v>
      </c>
      <c r="I29" t="s">
        <v>6</v>
      </c>
      <c r="J29" t="s">
        <v>6</v>
      </c>
      <c r="K29" s="3">
        <v>1458</v>
      </c>
      <c r="L29" t="s">
        <v>5</v>
      </c>
      <c r="M29" t="s">
        <v>5</v>
      </c>
      <c r="N29" t="s">
        <v>5</v>
      </c>
      <c r="O29" t="s">
        <v>79</v>
      </c>
      <c r="P29" t="s">
        <v>8</v>
      </c>
      <c r="Q29" t="s">
        <v>47</v>
      </c>
      <c r="R29" t="s">
        <v>5</v>
      </c>
      <c r="S29" s="4">
        <v>4374</v>
      </c>
      <c r="T29" t="s">
        <v>10</v>
      </c>
      <c r="U29">
        <f t="shared" si="0"/>
        <v>3</v>
      </c>
      <c r="V29">
        <f>VLOOKUP(A29,LISTINO!E:S,10,FALSE)</f>
        <v>2.91</v>
      </c>
      <c r="W29">
        <f t="shared" si="1"/>
        <v>4242.7800000000007</v>
      </c>
      <c r="X29" s="19">
        <f>VLOOKUP(A29,LISTINO!E:P,7,FALSE)</f>
        <v>45292</v>
      </c>
    </row>
    <row r="30" spans="1:24" x14ac:dyDescent="0.25">
      <c r="A30" t="s">
        <v>80</v>
      </c>
      <c r="B30" t="s">
        <v>0</v>
      </c>
      <c r="C30" t="s">
        <v>0</v>
      </c>
      <c r="D30" t="s">
        <v>1</v>
      </c>
      <c r="E30" t="s">
        <v>2</v>
      </c>
      <c r="F30" t="s">
        <v>81</v>
      </c>
      <c r="G30" t="s">
        <v>5</v>
      </c>
      <c r="H30" s="2">
        <v>44908</v>
      </c>
      <c r="I30" t="s">
        <v>6</v>
      </c>
      <c r="J30" t="s">
        <v>6</v>
      </c>
      <c r="K30" s="3">
        <v>1650</v>
      </c>
      <c r="L30" t="s">
        <v>5</v>
      </c>
      <c r="M30" t="s">
        <v>5</v>
      </c>
      <c r="N30" t="s">
        <v>5</v>
      </c>
      <c r="O30" t="s">
        <v>82</v>
      </c>
      <c r="P30" t="s">
        <v>8</v>
      </c>
      <c r="Q30" t="s">
        <v>47</v>
      </c>
      <c r="R30" t="s">
        <v>5</v>
      </c>
      <c r="S30" s="4">
        <v>2821.5</v>
      </c>
      <c r="T30" t="s">
        <v>10</v>
      </c>
      <c r="U30">
        <f t="shared" si="0"/>
        <v>1.71</v>
      </c>
      <c r="V30">
        <f>VLOOKUP(A30,LISTINO!E:S,10,FALSE)</f>
        <v>1.99</v>
      </c>
      <c r="W30">
        <f t="shared" si="1"/>
        <v>3283.5</v>
      </c>
      <c r="X30" s="19">
        <f>VLOOKUP(A30,LISTINO!E:P,7,FALSE)</f>
        <v>45292</v>
      </c>
    </row>
    <row r="31" spans="1:24" x14ac:dyDescent="0.25">
      <c r="A31" t="s">
        <v>83</v>
      </c>
      <c r="B31" t="s">
        <v>0</v>
      </c>
      <c r="C31" t="s">
        <v>20</v>
      </c>
      <c r="D31" t="s">
        <v>1</v>
      </c>
      <c r="E31" t="s">
        <v>2</v>
      </c>
      <c r="F31" t="s">
        <v>84</v>
      </c>
      <c r="G31" t="s">
        <v>5</v>
      </c>
      <c r="H31" s="2">
        <v>44907</v>
      </c>
      <c r="I31" t="s">
        <v>6</v>
      </c>
      <c r="J31" t="s">
        <v>6</v>
      </c>
      <c r="K31" s="3">
        <v>7608</v>
      </c>
      <c r="L31" t="s">
        <v>5</v>
      </c>
      <c r="M31" t="s">
        <v>5</v>
      </c>
      <c r="N31" t="s">
        <v>5</v>
      </c>
      <c r="O31" t="s">
        <v>85</v>
      </c>
      <c r="P31" t="s">
        <v>8</v>
      </c>
      <c r="Q31" t="s">
        <v>47</v>
      </c>
      <c r="R31" t="s">
        <v>5</v>
      </c>
      <c r="S31" s="4">
        <v>0</v>
      </c>
      <c r="T31" t="s">
        <v>10</v>
      </c>
      <c r="U31">
        <f t="shared" si="0"/>
        <v>0</v>
      </c>
      <c r="V31">
        <f>VLOOKUP(A31,LISTINO!E:S,10,FALSE)</f>
        <v>2.92</v>
      </c>
      <c r="W31">
        <f t="shared" si="1"/>
        <v>22215.360000000001</v>
      </c>
      <c r="X31" s="19">
        <f>VLOOKUP(A31,LISTINO!E:P,7,FALSE)</f>
        <v>45292</v>
      </c>
    </row>
    <row r="32" spans="1:24" x14ac:dyDescent="0.25">
      <c r="A32" t="s">
        <v>86</v>
      </c>
      <c r="B32" t="s">
        <v>0</v>
      </c>
      <c r="C32" t="s">
        <v>20</v>
      </c>
      <c r="D32" t="s">
        <v>1</v>
      </c>
      <c r="E32" t="s">
        <v>2</v>
      </c>
      <c r="F32" t="s">
        <v>87</v>
      </c>
      <c r="G32" t="s">
        <v>5</v>
      </c>
      <c r="H32" s="2">
        <v>44907</v>
      </c>
      <c r="I32" t="s">
        <v>6</v>
      </c>
      <c r="J32" t="s">
        <v>6</v>
      </c>
      <c r="K32" s="3">
        <v>996</v>
      </c>
      <c r="L32" t="s">
        <v>5</v>
      </c>
      <c r="M32" t="s">
        <v>5</v>
      </c>
      <c r="N32" t="s">
        <v>5</v>
      </c>
      <c r="O32" t="s">
        <v>88</v>
      </c>
      <c r="P32" t="s">
        <v>8</v>
      </c>
      <c r="Q32" t="s">
        <v>47</v>
      </c>
      <c r="R32" t="s">
        <v>5</v>
      </c>
      <c r="S32" s="4">
        <v>0</v>
      </c>
      <c r="T32" t="s">
        <v>10</v>
      </c>
      <c r="U32">
        <f t="shared" si="0"/>
        <v>0</v>
      </c>
      <c r="V32">
        <f>VLOOKUP(A32,LISTINO!E:S,10,FALSE)</f>
        <v>4.1100000000000003</v>
      </c>
      <c r="W32">
        <f t="shared" si="1"/>
        <v>4093.5600000000004</v>
      </c>
      <c r="X32" s="19">
        <f>VLOOKUP(A32,LISTINO!E:P,7,FALSE)</f>
        <v>45292</v>
      </c>
    </row>
    <row r="33" spans="1:24" x14ac:dyDescent="0.25">
      <c r="A33" t="s">
        <v>14</v>
      </c>
      <c r="B33" t="s">
        <v>0</v>
      </c>
      <c r="C33" t="s">
        <v>0</v>
      </c>
      <c r="D33" t="s">
        <v>1</v>
      </c>
      <c r="E33" t="s">
        <v>2</v>
      </c>
      <c r="F33" t="s">
        <v>15</v>
      </c>
      <c r="G33" t="s">
        <v>5</v>
      </c>
      <c r="H33" s="2">
        <v>44902</v>
      </c>
      <c r="I33" t="s">
        <v>6</v>
      </c>
      <c r="J33" t="s">
        <v>6</v>
      </c>
      <c r="K33" s="3">
        <v>5782</v>
      </c>
      <c r="L33" t="s">
        <v>5</v>
      </c>
      <c r="M33" t="s">
        <v>5</v>
      </c>
      <c r="N33" t="s">
        <v>5</v>
      </c>
      <c r="O33" t="s">
        <v>89</v>
      </c>
      <c r="P33" t="s">
        <v>13</v>
      </c>
      <c r="Q33" t="s">
        <v>17</v>
      </c>
      <c r="R33" t="s">
        <v>5</v>
      </c>
      <c r="S33" s="4">
        <v>15900.5</v>
      </c>
      <c r="T33" t="s">
        <v>10</v>
      </c>
      <c r="U33">
        <f t="shared" si="0"/>
        <v>2.75</v>
      </c>
      <c r="V33">
        <f>VLOOKUP(A33,LISTINO!E:S,10,FALSE)</f>
        <v>4.04</v>
      </c>
      <c r="W33">
        <f t="shared" si="1"/>
        <v>23359.279999999999</v>
      </c>
      <c r="X33" s="19">
        <f>VLOOKUP(A33,LISTINO!E:P,7,FALSE)</f>
        <v>45017</v>
      </c>
    </row>
    <row r="34" spans="1:24" x14ac:dyDescent="0.25">
      <c r="A34" t="s">
        <v>18</v>
      </c>
      <c r="B34" t="s">
        <v>0</v>
      </c>
      <c r="C34" t="s">
        <v>0</v>
      </c>
      <c r="D34" t="s">
        <v>1</v>
      </c>
      <c r="E34" t="s">
        <v>2</v>
      </c>
      <c r="F34" t="s">
        <v>19</v>
      </c>
      <c r="G34" t="s">
        <v>5</v>
      </c>
      <c r="H34" s="2">
        <v>44902</v>
      </c>
      <c r="I34" t="s">
        <v>6</v>
      </c>
      <c r="J34" t="s">
        <v>6</v>
      </c>
      <c r="K34" s="3">
        <v>3144</v>
      </c>
      <c r="L34" t="s">
        <v>5</v>
      </c>
      <c r="M34" t="s">
        <v>5</v>
      </c>
      <c r="N34" t="s">
        <v>5</v>
      </c>
      <c r="O34" t="s">
        <v>89</v>
      </c>
      <c r="P34" t="s">
        <v>8</v>
      </c>
      <c r="Q34" t="s">
        <v>17</v>
      </c>
      <c r="R34" t="s">
        <v>5</v>
      </c>
      <c r="S34" s="4">
        <v>14525.28</v>
      </c>
      <c r="T34" t="s">
        <v>10</v>
      </c>
      <c r="U34">
        <f t="shared" si="0"/>
        <v>4.62</v>
      </c>
      <c r="V34">
        <f>VLOOKUP(A34,LISTINO!E:S,10,FALSE)</f>
        <v>7.14</v>
      </c>
      <c r="W34">
        <f t="shared" si="1"/>
        <v>22448.16</v>
      </c>
      <c r="X34" s="19">
        <f>VLOOKUP(A34,LISTINO!E:P,7,FALSE)</f>
        <v>45017</v>
      </c>
    </row>
    <row r="35" spans="1:24" x14ac:dyDescent="0.25">
      <c r="A35" t="s">
        <v>90</v>
      </c>
      <c r="B35" t="s">
        <v>0</v>
      </c>
      <c r="C35" t="s">
        <v>0</v>
      </c>
      <c r="D35" t="s">
        <v>1</v>
      </c>
      <c r="E35" t="s">
        <v>2</v>
      </c>
      <c r="F35" t="s">
        <v>91</v>
      </c>
      <c r="G35" t="s">
        <v>5</v>
      </c>
      <c r="H35" s="2">
        <v>44902</v>
      </c>
      <c r="I35" t="s">
        <v>6</v>
      </c>
      <c r="J35" t="s">
        <v>6</v>
      </c>
      <c r="K35" s="3">
        <v>84</v>
      </c>
      <c r="L35" t="s">
        <v>5</v>
      </c>
      <c r="M35" t="s">
        <v>5</v>
      </c>
      <c r="N35" t="s">
        <v>5</v>
      </c>
      <c r="O35" t="s">
        <v>92</v>
      </c>
      <c r="P35" t="s">
        <v>13</v>
      </c>
      <c r="Q35" t="s">
        <v>9</v>
      </c>
      <c r="R35" t="s">
        <v>5</v>
      </c>
      <c r="S35" s="4">
        <v>52.92</v>
      </c>
      <c r="T35" t="s">
        <v>10</v>
      </c>
      <c r="U35">
        <f t="shared" si="0"/>
        <v>0.63</v>
      </c>
      <c r="V35">
        <f>VLOOKUP(A35,LISTINO!E:S,10,FALSE)</f>
        <v>0.72</v>
      </c>
      <c r="W35">
        <f t="shared" si="1"/>
        <v>60.48</v>
      </c>
      <c r="X35" s="19">
        <f>VLOOKUP(A35,LISTINO!E:P,7,FALSE)</f>
        <v>45474</v>
      </c>
    </row>
    <row r="36" spans="1:24" x14ac:dyDescent="0.25">
      <c r="A36" t="s">
        <v>39</v>
      </c>
      <c r="B36" t="s">
        <v>0</v>
      </c>
      <c r="C36" t="s">
        <v>0</v>
      </c>
      <c r="D36" t="s">
        <v>1</v>
      </c>
      <c r="E36" t="s">
        <v>2</v>
      </c>
      <c r="F36" t="s">
        <v>40</v>
      </c>
      <c r="G36" t="s">
        <v>5</v>
      </c>
      <c r="H36" s="2">
        <v>44902</v>
      </c>
      <c r="I36" t="s">
        <v>6</v>
      </c>
      <c r="J36" t="s">
        <v>6</v>
      </c>
      <c r="K36" s="3">
        <v>900</v>
      </c>
      <c r="L36" t="s">
        <v>5</v>
      </c>
      <c r="M36" t="s">
        <v>5</v>
      </c>
      <c r="N36" t="s">
        <v>5</v>
      </c>
      <c r="O36" t="s">
        <v>92</v>
      </c>
      <c r="P36" t="s">
        <v>93</v>
      </c>
      <c r="Q36" t="s">
        <v>9</v>
      </c>
      <c r="R36" t="s">
        <v>5</v>
      </c>
      <c r="S36" s="4">
        <v>810</v>
      </c>
      <c r="T36" t="s">
        <v>10</v>
      </c>
      <c r="U36">
        <f t="shared" si="0"/>
        <v>0.9</v>
      </c>
      <c r="V36">
        <f>VLOOKUP(A36,LISTINO!E:S,10,FALSE)</f>
        <v>1.32</v>
      </c>
      <c r="W36">
        <f t="shared" si="1"/>
        <v>1188</v>
      </c>
      <c r="X36" s="19">
        <f>VLOOKUP(A36,LISTINO!E:P,7,FALSE)</f>
        <v>45474</v>
      </c>
    </row>
    <row r="37" spans="1:24" x14ac:dyDescent="0.25">
      <c r="A37" t="s">
        <v>94</v>
      </c>
      <c r="B37" t="s">
        <v>0</v>
      </c>
      <c r="C37" t="s">
        <v>0</v>
      </c>
      <c r="D37" t="s">
        <v>1</v>
      </c>
      <c r="E37" t="s">
        <v>2</v>
      </c>
      <c r="F37" t="s">
        <v>95</v>
      </c>
      <c r="G37" t="s">
        <v>5</v>
      </c>
      <c r="H37" s="2">
        <v>44902</v>
      </c>
      <c r="I37" t="s">
        <v>6</v>
      </c>
      <c r="J37" t="s">
        <v>6</v>
      </c>
      <c r="K37" s="3">
        <v>60</v>
      </c>
      <c r="L37" t="s">
        <v>5</v>
      </c>
      <c r="M37" t="s">
        <v>5</v>
      </c>
      <c r="N37" t="s">
        <v>5</v>
      </c>
      <c r="O37" t="s">
        <v>92</v>
      </c>
      <c r="P37" t="s">
        <v>8</v>
      </c>
      <c r="Q37" t="s">
        <v>9</v>
      </c>
      <c r="R37" t="s">
        <v>5</v>
      </c>
      <c r="S37" s="4">
        <v>57.6</v>
      </c>
      <c r="T37" t="s">
        <v>10</v>
      </c>
      <c r="U37">
        <f t="shared" si="0"/>
        <v>0.96000000000000008</v>
      </c>
      <c r="V37">
        <f>VLOOKUP(A37,LISTINO!E:S,10,FALSE)</f>
        <v>1.28</v>
      </c>
      <c r="W37">
        <f t="shared" si="1"/>
        <v>76.8</v>
      </c>
      <c r="X37" s="19">
        <f>VLOOKUP(A37,LISTINO!E:P,7,FALSE)</f>
        <v>45474</v>
      </c>
    </row>
    <row r="38" spans="1:24" x14ac:dyDescent="0.25">
      <c r="A38" t="s">
        <v>96</v>
      </c>
      <c r="B38" t="s">
        <v>0</v>
      </c>
      <c r="C38" t="s">
        <v>0</v>
      </c>
      <c r="D38" t="s">
        <v>1</v>
      </c>
      <c r="E38" t="s">
        <v>2</v>
      </c>
      <c r="F38" t="s">
        <v>97</v>
      </c>
      <c r="G38" t="s">
        <v>5</v>
      </c>
      <c r="H38" s="2">
        <v>44902</v>
      </c>
      <c r="I38" t="s">
        <v>6</v>
      </c>
      <c r="J38" t="s">
        <v>6</v>
      </c>
      <c r="K38" s="3">
        <v>150</v>
      </c>
      <c r="L38" t="s">
        <v>5</v>
      </c>
      <c r="M38" t="s">
        <v>5</v>
      </c>
      <c r="N38" t="s">
        <v>5</v>
      </c>
      <c r="O38" t="s">
        <v>92</v>
      </c>
      <c r="P38" t="s">
        <v>73</v>
      </c>
      <c r="Q38" t="s">
        <v>9</v>
      </c>
      <c r="R38" t="s">
        <v>5</v>
      </c>
      <c r="S38" s="4">
        <v>220.5</v>
      </c>
      <c r="T38" t="s">
        <v>10</v>
      </c>
      <c r="U38">
        <f t="shared" si="0"/>
        <v>1.47</v>
      </c>
      <c r="V38">
        <f>VLOOKUP(A38,LISTINO!E:S,10,FALSE)</f>
        <v>2.1800000000000002</v>
      </c>
      <c r="W38">
        <f t="shared" si="1"/>
        <v>327</v>
      </c>
      <c r="X38" s="19">
        <f>VLOOKUP(A38,LISTINO!E:P,7,FALSE)</f>
        <v>45474</v>
      </c>
    </row>
    <row r="39" spans="1:24" x14ac:dyDescent="0.25">
      <c r="A39" t="s">
        <v>98</v>
      </c>
      <c r="B39" t="s">
        <v>0</v>
      </c>
      <c r="C39" t="s">
        <v>0</v>
      </c>
      <c r="D39" t="s">
        <v>1</v>
      </c>
      <c r="E39" t="s">
        <v>2</v>
      </c>
      <c r="F39" t="s">
        <v>99</v>
      </c>
      <c r="G39" t="s">
        <v>5</v>
      </c>
      <c r="H39" s="2">
        <v>44902</v>
      </c>
      <c r="I39" t="s">
        <v>6</v>
      </c>
      <c r="J39" t="s">
        <v>6</v>
      </c>
      <c r="K39" s="3">
        <v>84</v>
      </c>
      <c r="L39" t="s">
        <v>5</v>
      </c>
      <c r="M39" t="s">
        <v>5</v>
      </c>
      <c r="N39" t="s">
        <v>5</v>
      </c>
      <c r="O39" t="s">
        <v>92</v>
      </c>
      <c r="P39" t="s">
        <v>100</v>
      </c>
      <c r="Q39" t="s">
        <v>9</v>
      </c>
      <c r="R39" t="s">
        <v>5</v>
      </c>
      <c r="S39" s="4">
        <v>104.16</v>
      </c>
      <c r="T39" t="s">
        <v>10</v>
      </c>
      <c r="U39">
        <f t="shared" si="0"/>
        <v>1.24</v>
      </c>
      <c r="V39">
        <f>VLOOKUP(A39,LISTINO!E:S,10,FALSE)</f>
        <v>1.94</v>
      </c>
      <c r="W39">
        <f t="shared" si="1"/>
        <v>162.96</v>
      </c>
      <c r="X39" s="19">
        <f>VLOOKUP(A39,LISTINO!E:P,7,FALSE)</f>
        <v>45474</v>
      </c>
    </row>
    <row r="40" spans="1:24" x14ac:dyDescent="0.25">
      <c r="A40" t="s">
        <v>101</v>
      </c>
      <c r="B40" t="s">
        <v>0</v>
      </c>
      <c r="C40" t="s">
        <v>0</v>
      </c>
      <c r="D40" t="s">
        <v>1</v>
      </c>
      <c r="E40" t="s">
        <v>2</v>
      </c>
      <c r="F40" t="s">
        <v>102</v>
      </c>
      <c r="G40" t="s">
        <v>5</v>
      </c>
      <c r="H40" s="2">
        <v>44902</v>
      </c>
      <c r="I40" t="s">
        <v>6</v>
      </c>
      <c r="J40" t="s">
        <v>6</v>
      </c>
      <c r="K40" s="5">
        <v>150.03</v>
      </c>
      <c r="L40" t="s">
        <v>5</v>
      </c>
      <c r="M40" t="s">
        <v>5</v>
      </c>
      <c r="N40" t="s">
        <v>5</v>
      </c>
      <c r="O40" t="s">
        <v>92</v>
      </c>
      <c r="P40" t="s">
        <v>103</v>
      </c>
      <c r="Q40" t="s">
        <v>9</v>
      </c>
      <c r="R40" t="s">
        <v>5</v>
      </c>
      <c r="S40" s="4">
        <v>208.54</v>
      </c>
      <c r="T40" t="s">
        <v>10</v>
      </c>
      <c r="U40">
        <f t="shared" si="0"/>
        <v>1.38998866893288</v>
      </c>
      <c r="V40">
        <f>VLOOKUP(A40,LISTINO!E:S,10,FALSE)</f>
        <v>2.14</v>
      </c>
      <c r="W40">
        <f t="shared" si="1"/>
        <v>321.06420000000003</v>
      </c>
      <c r="X40" s="19">
        <f>VLOOKUP(A40,LISTINO!E:P,7,FALSE)</f>
        <v>45474</v>
      </c>
    </row>
    <row r="41" spans="1:24" x14ac:dyDescent="0.25">
      <c r="A41" t="s">
        <v>104</v>
      </c>
      <c r="B41" t="s">
        <v>0</v>
      </c>
      <c r="C41" t="s">
        <v>0</v>
      </c>
      <c r="D41" t="s">
        <v>1</v>
      </c>
      <c r="E41" t="s">
        <v>2</v>
      </c>
      <c r="F41" t="s">
        <v>105</v>
      </c>
      <c r="G41" t="s">
        <v>5</v>
      </c>
      <c r="H41" s="2">
        <v>44902</v>
      </c>
      <c r="I41" t="s">
        <v>6</v>
      </c>
      <c r="J41" t="s">
        <v>6</v>
      </c>
      <c r="K41" s="5">
        <v>18.021000000000001</v>
      </c>
      <c r="L41" t="s">
        <v>5</v>
      </c>
      <c r="M41" t="s">
        <v>5</v>
      </c>
      <c r="N41" t="s">
        <v>5</v>
      </c>
      <c r="O41" t="s">
        <v>92</v>
      </c>
      <c r="P41" t="s">
        <v>106</v>
      </c>
      <c r="Q41" t="s">
        <v>9</v>
      </c>
      <c r="R41" t="s">
        <v>5</v>
      </c>
      <c r="S41" s="4">
        <v>74.25</v>
      </c>
      <c r="T41" t="s">
        <v>10</v>
      </c>
      <c r="U41">
        <f t="shared" si="0"/>
        <v>4.1201931080406187</v>
      </c>
      <c r="V41">
        <f>VLOOKUP(A41,LISTINO!E:S,10,FALSE)</f>
        <v>5.83</v>
      </c>
      <c r="W41">
        <f t="shared" si="1"/>
        <v>105.06243000000001</v>
      </c>
      <c r="X41" s="19">
        <f>VLOOKUP(A41,LISTINO!E:P,7,FALSE)</f>
        <v>45474</v>
      </c>
    </row>
    <row r="42" spans="1:24" x14ac:dyDescent="0.25">
      <c r="A42" t="s">
        <v>48</v>
      </c>
      <c r="B42" t="s">
        <v>0</v>
      </c>
      <c r="C42" t="s">
        <v>0</v>
      </c>
      <c r="D42" t="s">
        <v>1</v>
      </c>
      <c r="E42" t="s">
        <v>2</v>
      </c>
      <c r="F42" t="s">
        <v>49</v>
      </c>
      <c r="G42" t="s">
        <v>5</v>
      </c>
      <c r="H42" s="2">
        <v>44902</v>
      </c>
      <c r="I42" t="s">
        <v>6</v>
      </c>
      <c r="J42" t="s">
        <v>6</v>
      </c>
      <c r="K42" s="5">
        <v>228.26599999999999</v>
      </c>
      <c r="L42" t="s">
        <v>5</v>
      </c>
      <c r="M42" t="s">
        <v>5</v>
      </c>
      <c r="N42" t="s">
        <v>5</v>
      </c>
      <c r="O42" t="s">
        <v>92</v>
      </c>
      <c r="P42" t="s">
        <v>107</v>
      </c>
      <c r="Q42" t="s">
        <v>9</v>
      </c>
      <c r="R42" t="s">
        <v>5</v>
      </c>
      <c r="S42" s="4">
        <v>456.53</v>
      </c>
      <c r="T42" t="s">
        <v>10</v>
      </c>
      <c r="U42">
        <f t="shared" si="0"/>
        <v>1.9999912382921678</v>
      </c>
      <c r="V42">
        <f>VLOOKUP(A42,LISTINO!E:S,10,FALSE)</f>
        <v>3.54</v>
      </c>
      <c r="W42">
        <f t="shared" si="1"/>
        <v>808.06164000000001</v>
      </c>
      <c r="X42" s="19">
        <f>VLOOKUP(A42,LISTINO!E:P,7,FALSE)</f>
        <v>45474</v>
      </c>
    </row>
    <row r="43" spans="1:24" x14ac:dyDescent="0.25">
      <c r="A43" t="s">
        <v>108</v>
      </c>
      <c r="B43" t="s">
        <v>0</v>
      </c>
      <c r="C43" t="s">
        <v>0</v>
      </c>
      <c r="D43" t="s">
        <v>1</v>
      </c>
      <c r="E43" t="s">
        <v>2</v>
      </c>
      <c r="F43" t="s">
        <v>109</v>
      </c>
      <c r="G43" t="s">
        <v>5</v>
      </c>
      <c r="H43" s="2">
        <v>44902</v>
      </c>
      <c r="I43" t="s">
        <v>6</v>
      </c>
      <c r="J43" t="s">
        <v>6</v>
      </c>
      <c r="K43" s="3">
        <v>12</v>
      </c>
      <c r="L43" t="s">
        <v>5</v>
      </c>
      <c r="M43" t="s">
        <v>5</v>
      </c>
      <c r="N43" t="s">
        <v>5</v>
      </c>
      <c r="O43" t="s">
        <v>92</v>
      </c>
      <c r="P43" t="s">
        <v>110</v>
      </c>
      <c r="Q43" t="s">
        <v>9</v>
      </c>
      <c r="R43" t="s">
        <v>5</v>
      </c>
      <c r="S43" s="4">
        <v>48.96</v>
      </c>
      <c r="T43" t="s">
        <v>10</v>
      </c>
      <c r="U43">
        <f t="shared" si="0"/>
        <v>4.08</v>
      </c>
      <c r="V43">
        <f>VLOOKUP(A43,LISTINO!E:S,10,FALSE)</f>
        <v>6.54</v>
      </c>
      <c r="W43">
        <f t="shared" si="1"/>
        <v>78.48</v>
      </c>
      <c r="X43" s="19">
        <f>VLOOKUP(A43,LISTINO!E:P,7,FALSE)</f>
        <v>45108</v>
      </c>
    </row>
    <row r="44" spans="1:24" x14ac:dyDescent="0.25">
      <c r="A44" t="s">
        <v>111</v>
      </c>
      <c r="B44" t="s">
        <v>0</v>
      </c>
      <c r="C44" t="s">
        <v>0</v>
      </c>
      <c r="D44" t="s">
        <v>1</v>
      </c>
      <c r="E44" t="s">
        <v>2</v>
      </c>
      <c r="F44" t="s">
        <v>112</v>
      </c>
      <c r="G44" t="s">
        <v>5</v>
      </c>
      <c r="H44" s="2">
        <v>44902</v>
      </c>
      <c r="I44" t="s">
        <v>6</v>
      </c>
      <c r="J44" t="s">
        <v>6</v>
      </c>
      <c r="K44" s="3">
        <v>204</v>
      </c>
      <c r="L44" t="s">
        <v>5</v>
      </c>
      <c r="M44" t="s">
        <v>5</v>
      </c>
      <c r="N44" t="s">
        <v>5</v>
      </c>
      <c r="O44" t="s">
        <v>92</v>
      </c>
      <c r="P44" t="s">
        <v>113</v>
      </c>
      <c r="Q44" t="s">
        <v>9</v>
      </c>
      <c r="R44" t="s">
        <v>5</v>
      </c>
      <c r="S44" s="4">
        <v>204</v>
      </c>
      <c r="T44" t="s">
        <v>10</v>
      </c>
      <c r="U44">
        <f t="shared" si="0"/>
        <v>1</v>
      </c>
      <c r="V44">
        <f>VLOOKUP(A44,LISTINO!E:S,10,FALSE)</f>
        <v>1.74</v>
      </c>
      <c r="W44">
        <f t="shared" si="1"/>
        <v>354.96</v>
      </c>
      <c r="X44" s="19">
        <f>VLOOKUP(A44,LISTINO!E:P,7,FALSE)</f>
        <v>44440</v>
      </c>
    </row>
    <row r="45" spans="1:24" x14ac:dyDescent="0.25">
      <c r="A45" t="s">
        <v>114</v>
      </c>
      <c r="B45" t="s">
        <v>0</v>
      </c>
      <c r="C45" t="s">
        <v>0</v>
      </c>
      <c r="D45" t="s">
        <v>1</v>
      </c>
      <c r="E45" t="s">
        <v>2</v>
      </c>
      <c r="F45" t="s">
        <v>115</v>
      </c>
      <c r="G45" t="s">
        <v>5</v>
      </c>
      <c r="H45" s="2">
        <v>44902</v>
      </c>
      <c r="I45" t="s">
        <v>6</v>
      </c>
      <c r="J45" t="s">
        <v>6</v>
      </c>
      <c r="K45" s="3">
        <v>120</v>
      </c>
      <c r="L45" t="s">
        <v>5</v>
      </c>
      <c r="M45" t="s">
        <v>5</v>
      </c>
      <c r="N45" t="s">
        <v>5</v>
      </c>
      <c r="O45" t="s">
        <v>92</v>
      </c>
      <c r="P45" t="s">
        <v>116</v>
      </c>
      <c r="Q45" t="s">
        <v>9</v>
      </c>
      <c r="R45" t="s">
        <v>5</v>
      </c>
      <c r="S45" s="4">
        <v>127.2</v>
      </c>
      <c r="T45" t="s">
        <v>10</v>
      </c>
      <c r="U45">
        <f t="shared" si="0"/>
        <v>1.06</v>
      </c>
      <c r="V45">
        <f>VLOOKUP(A45,LISTINO!E:S,10,FALSE)</f>
        <v>1.24</v>
      </c>
      <c r="W45">
        <f t="shared" si="1"/>
        <v>148.80000000000001</v>
      </c>
      <c r="X45" s="19">
        <f>VLOOKUP(A45,LISTINO!E:P,7,FALSE)</f>
        <v>45474</v>
      </c>
    </row>
    <row r="46" spans="1:24" x14ac:dyDescent="0.25">
      <c r="A46" t="s">
        <v>117</v>
      </c>
      <c r="B46" t="s">
        <v>0</v>
      </c>
      <c r="C46" t="s">
        <v>0</v>
      </c>
      <c r="D46" t="s">
        <v>1</v>
      </c>
      <c r="E46" t="s">
        <v>2</v>
      </c>
      <c r="F46" t="s">
        <v>118</v>
      </c>
      <c r="G46" t="s">
        <v>5</v>
      </c>
      <c r="H46" s="2">
        <v>44902</v>
      </c>
      <c r="I46" t="s">
        <v>6</v>
      </c>
      <c r="J46" t="s">
        <v>6</v>
      </c>
      <c r="K46" s="3">
        <v>504</v>
      </c>
      <c r="L46" t="s">
        <v>5</v>
      </c>
      <c r="M46" t="s">
        <v>5</v>
      </c>
      <c r="N46" t="s">
        <v>5</v>
      </c>
      <c r="O46" t="s">
        <v>92</v>
      </c>
      <c r="P46" t="s">
        <v>119</v>
      </c>
      <c r="Q46" t="s">
        <v>9</v>
      </c>
      <c r="R46" t="s">
        <v>5</v>
      </c>
      <c r="S46" s="4">
        <v>897.12</v>
      </c>
      <c r="T46" t="s">
        <v>10</v>
      </c>
      <c r="U46">
        <f t="shared" si="0"/>
        <v>1.78</v>
      </c>
      <c r="V46">
        <f>VLOOKUP(A46,LISTINO!E:S,10,FALSE)</f>
        <v>2.66</v>
      </c>
      <c r="W46">
        <f t="shared" si="1"/>
        <v>1340.64</v>
      </c>
      <c r="X46" s="19">
        <f>VLOOKUP(A46,LISTINO!E:P,7,FALSE)</f>
        <v>45474</v>
      </c>
    </row>
    <row r="47" spans="1:24" x14ac:dyDescent="0.25">
      <c r="A47" t="s">
        <v>120</v>
      </c>
      <c r="B47" t="s">
        <v>0</v>
      </c>
      <c r="C47" t="s">
        <v>0</v>
      </c>
      <c r="D47" t="s">
        <v>1</v>
      </c>
      <c r="E47" t="s">
        <v>2</v>
      </c>
      <c r="F47" t="s">
        <v>121</v>
      </c>
      <c r="G47" t="s">
        <v>5</v>
      </c>
      <c r="H47" s="2">
        <v>44902</v>
      </c>
      <c r="I47" t="s">
        <v>6</v>
      </c>
      <c r="J47" t="s">
        <v>6</v>
      </c>
      <c r="K47" s="3">
        <v>48</v>
      </c>
      <c r="L47" t="s">
        <v>5</v>
      </c>
      <c r="M47" t="s">
        <v>5</v>
      </c>
      <c r="N47" t="s">
        <v>5</v>
      </c>
      <c r="O47" t="s">
        <v>92</v>
      </c>
      <c r="P47" t="s">
        <v>122</v>
      </c>
      <c r="Q47" t="s">
        <v>9</v>
      </c>
      <c r="R47" t="s">
        <v>5</v>
      </c>
      <c r="S47" s="4">
        <v>235.2</v>
      </c>
      <c r="T47" t="s">
        <v>10</v>
      </c>
      <c r="U47">
        <f t="shared" si="0"/>
        <v>4.8999999999999995</v>
      </c>
      <c r="V47">
        <f>VLOOKUP(A47,LISTINO!E:S,10,FALSE)</f>
        <v>5.45</v>
      </c>
      <c r="W47">
        <f t="shared" si="1"/>
        <v>261.60000000000002</v>
      </c>
      <c r="X47" s="19">
        <f>VLOOKUP(A47,LISTINO!E:P,7,FALSE)</f>
        <v>45474</v>
      </c>
    </row>
    <row r="48" spans="1:24" x14ac:dyDescent="0.25">
      <c r="A48" t="s">
        <v>123</v>
      </c>
      <c r="B48" t="s">
        <v>0</v>
      </c>
      <c r="C48" t="s">
        <v>0</v>
      </c>
      <c r="D48" t="s">
        <v>1</v>
      </c>
      <c r="E48" t="s">
        <v>2</v>
      </c>
      <c r="F48" t="s">
        <v>124</v>
      </c>
      <c r="G48" t="s">
        <v>5</v>
      </c>
      <c r="H48" s="2">
        <v>44902</v>
      </c>
      <c r="I48" t="s">
        <v>6</v>
      </c>
      <c r="J48" t="s">
        <v>6</v>
      </c>
      <c r="K48" s="3">
        <v>30</v>
      </c>
      <c r="L48" t="s">
        <v>5</v>
      </c>
      <c r="M48" t="s">
        <v>5</v>
      </c>
      <c r="N48" t="s">
        <v>5</v>
      </c>
      <c r="O48" t="s">
        <v>92</v>
      </c>
      <c r="P48" t="s">
        <v>125</v>
      </c>
      <c r="Q48" t="s">
        <v>9</v>
      </c>
      <c r="R48" t="s">
        <v>5</v>
      </c>
      <c r="S48" s="4">
        <v>247.2</v>
      </c>
      <c r="T48" t="s">
        <v>10</v>
      </c>
      <c r="U48">
        <f t="shared" si="0"/>
        <v>8.24</v>
      </c>
      <c r="V48">
        <f>VLOOKUP(A48,LISTINO!E:S,10,FALSE)</f>
        <v>10</v>
      </c>
      <c r="W48">
        <f t="shared" si="1"/>
        <v>300</v>
      </c>
      <c r="X48" s="19">
        <f>VLOOKUP(A48,LISTINO!E:P,7,FALSE)</f>
        <v>45474</v>
      </c>
    </row>
    <row r="49" spans="1:24" x14ac:dyDescent="0.25">
      <c r="A49" t="s">
        <v>126</v>
      </c>
      <c r="B49" t="s">
        <v>0</v>
      </c>
      <c r="C49" t="s">
        <v>0</v>
      </c>
      <c r="D49" t="s">
        <v>1</v>
      </c>
      <c r="E49" t="s">
        <v>2</v>
      </c>
      <c r="F49" t="s">
        <v>127</v>
      </c>
      <c r="G49" t="s">
        <v>5</v>
      </c>
      <c r="H49" s="2">
        <v>44900</v>
      </c>
      <c r="I49" t="s">
        <v>6</v>
      </c>
      <c r="J49" t="s">
        <v>6</v>
      </c>
      <c r="K49" s="3">
        <v>138</v>
      </c>
      <c r="L49" t="s">
        <v>5</v>
      </c>
      <c r="M49" t="s">
        <v>5</v>
      </c>
      <c r="N49" t="s">
        <v>5</v>
      </c>
      <c r="O49" t="s">
        <v>128</v>
      </c>
      <c r="P49" t="s">
        <v>8</v>
      </c>
      <c r="Q49" t="s">
        <v>129</v>
      </c>
      <c r="R49" t="s">
        <v>5</v>
      </c>
      <c r="S49" s="4">
        <v>138</v>
      </c>
      <c r="T49" t="s">
        <v>10</v>
      </c>
      <c r="U49">
        <f t="shared" si="0"/>
        <v>1</v>
      </c>
      <c r="V49">
        <f>VLOOKUP(A49,LISTINO!E:S,10,FALSE)</f>
        <v>1.95</v>
      </c>
      <c r="W49">
        <f t="shared" si="1"/>
        <v>269.09999999999997</v>
      </c>
      <c r="X49" s="19">
        <f>VLOOKUP(A49,LISTINO!E:P,7,FALSE)</f>
        <v>44805</v>
      </c>
    </row>
    <row r="50" spans="1:24" x14ac:dyDescent="0.25">
      <c r="A50" t="s">
        <v>130</v>
      </c>
      <c r="B50" t="s">
        <v>0</v>
      </c>
      <c r="C50" t="s">
        <v>0</v>
      </c>
      <c r="D50" t="s">
        <v>1</v>
      </c>
      <c r="E50" t="s">
        <v>2</v>
      </c>
      <c r="F50" t="s">
        <v>131</v>
      </c>
      <c r="G50" t="s">
        <v>5</v>
      </c>
      <c r="H50" s="2">
        <v>44900</v>
      </c>
      <c r="I50" t="s">
        <v>6</v>
      </c>
      <c r="J50" t="s">
        <v>6</v>
      </c>
      <c r="K50" s="3">
        <v>102</v>
      </c>
      <c r="L50" t="s">
        <v>5</v>
      </c>
      <c r="M50" t="s">
        <v>5</v>
      </c>
      <c r="N50" t="s">
        <v>5</v>
      </c>
      <c r="O50" t="s">
        <v>128</v>
      </c>
      <c r="P50" t="s">
        <v>13</v>
      </c>
      <c r="Q50" t="s">
        <v>129</v>
      </c>
      <c r="R50" t="s">
        <v>5</v>
      </c>
      <c r="S50" s="4">
        <v>165.24</v>
      </c>
      <c r="T50" t="s">
        <v>10</v>
      </c>
      <c r="U50">
        <f t="shared" si="0"/>
        <v>1.62</v>
      </c>
      <c r="V50">
        <f>VLOOKUP(A50,LISTINO!E:S,10,FALSE)</f>
        <v>2.62</v>
      </c>
      <c r="W50">
        <f t="shared" si="1"/>
        <v>267.24</v>
      </c>
      <c r="X50" s="19">
        <f>VLOOKUP(A50,LISTINO!E:P,7,FALSE)</f>
        <v>44866</v>
      </c>
    </row>
    <row r="51" spans="1:24" x14ac:dyDescent="0.25">
      <c r="A51" t="s">
        <v>134</v>
      </c>
      <c r="B51" t="s">
        <v>0</v>
      </c>
      <c r="C51" t="s">
        <v>0</v>
      </c>
      <c r="D51" t="s">
        <v>1</v>
      </c>
      <c r="E51" t="s">
        <v>2</v>
      </c>
      <c r="F51" t="s">
        <v>135</v>
      </c>
      <c r="G51" t="s">
        <v>5</v>
      </c>
      <c r="H51" s="2">
        <v>44890</v>
      </c>
      <c r="I51" t="s">
        <v>136</v>
      </c>
      <c r="J51" t="s">
        <v>6</v>
      </c>
      <c r="K51" s="5">
        <v>17.824999999999999</v>
      </c>
      <c r="L51" t="s">
        <v>5</v>
      </c>
      <c r="M51" t="s">
        <v>5</v>
      </c>
      <c r="N51" t="s">
        <v>5</v>
      </c>
      <c r="O51" t="s">
        <v>137</v>
      </c>
      <c r="P51" t="s">
        <v>8</v>
      </c>
      <c r="Q51" t="s">
        <v>9</v>
      </c>
      <c r="R51" t="s">
        <v>5</v>
      </c>
      <c r="S51" s="4">
        <v>172.01</v>
      </c>
      <c r="T51" t="s">
        <v>10</v>
      </c>
      <c r="U51">
        <f t="shared" si="0"/>
        <v>9.6499298737727912</v>
      </c>
      <c r="V51">
        <f>VLOOKUP(A51,LISTINO!E:S,10,FALSE)</f>
        <v>2.15</v>
      </c>
      <c r="W51">
        <f t="shared" si="1"/>
        <v>38.323749999999997</v>
      </c>
      <c r="X51" s="19">
        <f>VLOOKUP(A51,LISTINO!E:P,7,FALSE)</f>
        <v>45170</v>
      </c>
    </row>
    <row r="52" spans="1:24" x14ac:dyDescent="0.25">
      <c r="A52" t="s">
        <v>68</v>
      </c>
      <c r="B52" t="s">
        <v>0</v>
      </c>
      <c r="C52" t="s">
        <v>20</v>
      </c>
      <c r="D52" t="s">
        <v>1</v>
      </c>
      <c r="E52" t="s">
        <v>2</v>
      </c>
      <c r="F52" t="s">
        <v>69</v>
      </c>
      <c r="G52" t="s">
        <v>5</v>
      </c>
      <c r="H52" s="2">
        <v>44889</v>
      </c>
      <c r="I52" t="s">
        <v>6</v>
      </c>
      <c r="J52" t="s">
        <v>6</v>
      </c>
      <c r="K52" s="3">
        <v>324</v>
      </c>
      <c r="L52" t="s">
        <v>5</v>
      </c>
      <c r="M52" t="s">
        <v>5</v>
      </c>
      <c r="N52" t="s">
        <v>5</v>
      </c>
      <c r="O52" t="s">
        <v>138</v>
      </c>
      <c r="P52" t="s">
        <v>8</v>
      </c>
      <c r="Q52" t="s">
        <v>24</v>
      </c>
      <c r="R52" t="s">
        <v>5</v>
      </c>
      <c r="S52" s="4">
        <v>832.68</v>
      </c>
      <c r="T52" t="s">
        <v>10</v>
      </c>
      <c r="U52">
        <f t="shared" si="0"/>
        <v>2.57</v>
      </c>
      <c r="V52">
        <f>VLOOKUP(A52,LISTINO!E:S,10,FALSE)</f>
        <v>3.75</v>
      </c>
      <c r="W52">
        <f t="shared" si="1"/>
        <v>1215</v>
      </c>
      <c r="X52" s="19">
        <f>VLOOKUP(A52,LISTINO!E:P,7,FALSE)</f>
        <v>45474</v>
      </c>
    </row>
    <row r="53" spans="1:24" x14ac:dyDescent="0.25">
      <c r="A53" t="s">
        <v>77</v>
      </c>
      <c r="B53" t="s">
        <v>0</v>
      </c>
      <c r="C53" t="s">
        <v>0</v>
      </c>
      <c r="D53" t="s">
        <v>1</v>
      </c>
      <c r="E53" t="s">
        <v>2</v>
      </c>
      <c r="F53" t="s">
        <v>78</v>
      </c>
      <c r="G53" t="s">
        <v>5</v>
      </c>
      <c r="H53" s="2">
        <v>44881</v>
      </c>
      <c r="I53" t="s">
        <v>6</v>
      </c>
      <c r="J53" t="s">
        <v>6</v>
      </c>
      <c r="K53" s="3">
        <v>2200</v>
      </c>
      <c r="L53" t="s">
        <v>5</v>
      </c>
      <c r="M53" t="s">
        <v>5</v>
      </c>
      <c r="N53" t="s">
        <v>5</v>
      </c>
      <c r="O53" t="s">
        <v>141</v>
      </c>
      <c r="P53" t="s">
        <v>8</v>
      </c>
      <c r="Q53" t="s">
        <v>47</v>
      </c>
      <c r="R53" t="s">
        <v>5</v>
      </c>
      <c r="S53" s="4">
        <v>6600</v>
      </c>
      <c r="T53" t="s">
        <v>10</v>
      </c>
      <c r="U53">
        <f t="shared" si="0"/>
        <v>3</v>
      </c>
      <c r="V53">
        <f>VLOOKUP(A53,LISTINO!E:S,10,FALSE)</f>
        <v>2.91</v>
      </c>
      <c r="W53">
        <f t="shared" si="1"/>
        <v>6402</v>
      </c>
      <c r="X53" s="19">
        <f>VLOOKUP(A53,LISTINO!E:P,7,FALSE)</f>
        <v>45292</v>
      </c>
    </row>
    <row r="54" spans="1:24" x14ac:dyDescent="0.25">
      <c r="A54" t="s">
        <v>142</v>
      </c>
      <c r="B54" t="s">
        <v>0</v>
      </c>
      <c r="C54" t="s">
        <v>20</v>
      </c>
      <c r="D54" t="s">
        <v>1</v>
      </c>
      <c r="E54" t="s">
        <v>2</v>
      </c>
      <c r="F54" t="s">
        <v>143</v>
      </c>
      <c r="G54" t="s">
        <v>5</v>
      </c>
      <c r="H54" s="2">
        <v>44876</v>
      </c>
      <c r="I54" t="s">
        <v>6</v>
      </c>
      <c r="J54" t="s">
        <v>6</v>
      </c>
      <c r="K54" s="3">
        <v>4782</v>
      </c>
      <c r="L54" t="s">
        <v>5</v>
      </c>
      <c r="M54" t="s">
        <v>5</v>
      </c>
      <c r="N54" t="s">
        <v>5</v>
      </c>
      <c r="O54" t="s">
        <v>144</v>
      </c>
      <c r="P54" t="s">
        <v>8</v>
      </c>
      <c r="Q54" t="s">
        <v>24</v>
      </c>
      <c r="R54" t="s">
        <v>5</v>
      </c>
      <c r="S54" s="4">
        <v>0</v>
      </c>
      <c r="T54" t="s">
        <v>10</v>
      </c>
      <c r="U54">
        <f t="shared" si="0"/>
        <v>0</v>
      </c>
      <c r="V54">
        <f>VLOOKUP(A54,LISTINO!E:S,10,FALSE)</f>
        <v>1.07</v>
      </c>
      <c r="W54">
        <f t="shared" si="1"/>
        <v>5116.7400000000007</v>
      </c>
      <c r="X54" s="19">
        <f>VLOOKUP(A54,LISTINO!E:P,7,FALSE)</f>
        <v>45474</v>
      </c>
    </row>
    <row r="55" spans="1:24" x14ac:dyDescent="0.25">
      <c r="A55" t="s">
        <v>48</v>
      </c>
      <c r="B55" t="s">
        <v>0</v>
      </c>
      <c r="C55" t="s">
        <v>20</v>
      </c>
      <c r="D55" t="s">
        <v>1</v>
      </c>
      <c r="E55" t="s">
        <v>2</v>
      </c>
      <c r="F55" t="s">
        <v>49</v>
      </c>
      <c r="G55" t="s">
        <v>5</v>
      </c>
      <c r="H55" s="2">
        <v>44876</v>
      </c>
      <c r="I55" t="s">
        <v>6</v>
      </c>
      <c r="J55" t="s">
        <v>6</v>
      </c>
      <c r="K55" s="3">
        <v>390</v>
      </c>
      <c r="L55" t="s">
        <v>5</v>
      </c>
      <c r="M55" t="s">
        <v>5</v>
      </c>
      <c r="N55" t="s">
        <v>5</v>
      </c>
      <c r="O55" t="s">
        <v>144</v>
      </c>
      <c r="P55" t="s">
        <v>13</v>
      </c>
      <c r="Q55" t="s">
        <v>24</v>
      </c>
      <c r="R55" t="s">
        <v>5</v>
      </c>
      <c r="S55" s="4">
        <v>780</v>
      </c>
      <c r="T55" t="s">
        <v>10</v>
      </c>
      <c r="U55">
        <f t="shared" si="0"/>
        <v>2</v>
      </c>
      <c r="V55">
        <f>VLOOKUP(A55,LISTINO!E:S,10,FALSE)</f>
        <v>3.54</v>
      </c>
      <c r="W55">
        <f t="shared" si="1"/>
        <v>1380.6</v>
      </c>
      <c r="X55" s="19">
        <f>VLOOKUP(A55,LISTINO!E:P,7,FALSE)</f>
        <v>45474</v>
      </c>
    </row>
    <row r="56" spans="1:24" x14ac:dyDescent="0.25">
      <c r="A56" t="s">
        <v>39</v>
      </c>
      <c r="B56" t="s">
        <v>0</v>
      </c>
      <c r="C56" t="s">
        <v>0</v>
      </c>
      <c r="D56" t="s">
        <v>1</v>
      </c>
      <c r="E56" t="s">
        <v>2</v>
      </c>
      <c r="F56" t="s">
        <v>40</v>
      </c>
      <c r="G56" t="s">
        <v>5</v>
      </c>
      <c r="H56" s="2">
        <v>44874</v>
      </c>
      <c r="I56" t="s">
        <v>6</v>
      </c>
      <c r="J56" t="s">
        <v>6</v>
      </c>
      <c r="K56" s="3">
        <v>804</v>
      </c>
      <c r="L56" t="s">
        <v>5</v>
      </c>
      <c r="M56" t="s">
        <v>5</v>
      </c>
      <c r="N56" t="s">
        <v>5</v>
      </c>
      <c r="O56" t="s">
        <v>149</v>
      </c>
      <c r="P56" t="s">
        <v>93</v>
      </c>
      <c r="Q56" t="s">
        <v>9</v>
      </c>
      <c r="R56" t="s">
        <v>5</v>
      </c>
      <c r="S56" s="4">
        <v>723.6</v>
      </c>
      <c r="T56" t="s">
        <v>10</v>
      </c>
      <c r="U56">
        <f t="shared" si="0"/>
        <v>0.9</v>
      </c>
      <c r="V56">
        <f>VLOOKUP(A56,LISTINO!E:S,10,FALSE)</f>
        <v>1.32</v>
      </c>
      <c r="W56">
        <f t="shared" si="1"/>
        <v>1061.28</v>
      </c>
      <c r="X56" s="19">
        <f>VLOOKUP(A56,LISTINO!E:P,7,FALSE)</f>
        <v>45474</v>
      </c>
    </row>
    <row r="57" spans="1:24" x14ac:dyDescent="0.25">
      <c r="A57" t="s">
        <v>150</v>
      </c>
      <c r="B57" t="s">
        <v>0</v>
      </c>
      <c r="C57" t="s">
        <v>0</v>
      </c>
      <c r="D57" t="s">
        <v>1</v>
      </c>
      <c r="E57" t="s">
        <v>2</v>
      </c>
      <c r="F57" t="s">
        <v>151</v>
      </c>
      <c r="G57" t="s">
        <v>5</v>
      </c>
      <c r="H57" s="2">
        <v>44874</v>
      </c>
      <c r="I57" t="s">
        <v>6</v>
      </c>
      <c r="J57" t="s">
        <v>6</v>
      </c>
      <c r="K57" s="3">
        <v>504</v>
      </c>
      <c r="L57" t="s">
        <v>5</v>
      </c>
      <c r="M57" t="s">
        <v>5</v>
      </c>
      <c r="N57" t="s">
        <v>5</v>
      </c>
      <c r="O57" t="s">
        <v>149</v>
      </c>
      <c r="P57" t="s">
        <v>8</v>
      </c>
      <c r="Q57" t="s">
        <v>9</v>
      </c>
      <c r="R57" t="s">
        <v>5</v>
      </c>
      <c r="S57" s="4">
        <v>0</v>
      </c>
      <c r="T57" t="s">
        <v>10</v>
      </c>
      <c r="U57">
        <f t="shared" si="0"/>
        <v>0</v>
      </c>
      <c r="V57">
        <f>VLOOKUP(A57,LISTINO!E:S,10,FALSE)</f>
        <v>2.0299999999999998</v>
      </c>
      <c r="W57">
        <f t="shared" si="1"/>
        <v>1023.1199999999999</v>
      </c>
      <c r="X57" s="19">
        <f>VLOOKUP(A57,LISTINO!E:P,7,FALSE)</f>
        <v>45474</v>
      </c>
    </row>
    <row r="58" spans="1:24" x14ac:dyDescent="0.25">
      <c r="A58" t="s">
        <v>152</v>
      </c>
      <c r="B58" t="s">
        <v>0</v>
      </c>
      <c r="C58" t="s">
        <v>0</v>
      </c>
      <c r="D58" t="s">
        <v>1</v>
      </c>
      <c r="E58" t="s">
        <v>2</v>
      </c>
      <c r="F58" t="s">
        <v>153</v>
      </c>
      <c r="G58" t="s">
        <v>5</v>
      </c>
      <c r="H58" s="2">
        <v>44874</v>
      </c>
      <c r="I58" t="s">
        <v>6</v>
      </c>
      <c r="J58" t="s">
        <v>6</v>
      </c>
      <c r="K58" s="5">
        <v>204.17</v>
      </c>
      <c r="L58" t="s">
        <v>5</v>
      </c>
      <c r="M58" t="s">
        <v>5</v>
      </c>
      <c r="N58" t="s">
        <v>5</v>
      </c>
      <c r="O58" t="s">
        <v>154</v>
      </c>
      <c r="P58" t="s">
        <v>8</v>
      </c>
      <c r="Q58" t="s">
        <v>155</v>
      </c>
      <c r="R58" t="s">
        <v>5</v>
      </c>
      <c r="S58" s="4">
        <v>398.13</v>
      </c>
      <c r="T58" t="s">
        <v>10</v>
      </c>
      <c r="U58">
        <f t="shared" ref="U58:U116" si="2">S58/K58</f>
        <v>1.9499926531811727</v>
      </c>
      <c r="V58">
        <f>VLOOKUP(A58,LISTINO!E:S,10,FALSE)</f>
        <v>2.27</v>
      </c>
      <c r="W58">
        <f t="shared" ref="W58:W116" si="3">V58*K58</f>
        <v>463.46589999999998</v>
      </c>
      <c r="X58" s="19">
        <f>VLOOKUP(A58,LISTINO!E:P,7,FALSE)</f>
        <v>45474</v>
      </c>
    </row>
    <row r="59" spans="1:24" x14ac:dyDescent="0.25">
      <c r="A59" t="s">
        <v>152</v>
      </c>
      <c r="B59" t="s">
        <v>0</v>
      </c>
      <c r="C59" t="s">
        <v>0</v>
      </c>
      <c r="D59" t="s">
        <v>1</v>
      </c>
      <c r="E59" t="s">
        <v>2</v>
      </c>
      <c r="F59" t="s">
        <v>153</v>
      </c>
      <c r="G59" t="s">
        <v>5</v>
      </c>
      <c r="H59" s="2">
        <v>44874</v>
      </c>
      <c r="I59" t="s">
        <v>6</v>
      </c>
      <c r="J59" t="s">
        <v>6</v>
      </c>
      <c r="K59" s="5">
        <v>60.05</v>
      </c>
      <c r="L59" t="s">
        <v>5</v>
      </c>
      <c r="M59" t="s">
        <v>5</v>
      </c>
      <c r="N59" t="s">
        <v>5</v>
      </c>
      <c r="O59" t="s">
        <v>149</v>
      </c>
      <c r="P59" t="s">
        <v>100</v>
      </c>
      <c r="Q59" t="s">
        <v>9</v>
      </c>
      <c r="R59" t="s">
        <v>5</v>
      </c>
      <c r="S59" s="4">
        <v>117.1</v>
      </c>
      <c r="T59" t="s">
        <v>10</v>
      </c>
      <c r="U59">
        <f t="shared" si="2"/>
        <v>1.9500416319733556</v>
      </c>
      <c r="V59">
        <f>VLOOKUP(A59,LISTINO!E:S,10,FALSE)</f>
        <v>2.27</v>
      </c>
      <c r="W59">
        <f t="shared" si="3"/>
        <v>136.3135</v>
      </c>
      <c r="X59" s="19">
        <f>VLOOKUP(A59,LISTINO!E:P,7,FALSE)</f>
        <v>45474</v>
      </c>
    </row>
    <row r="60" spans="1:24" x14ac:dyDescent="0.25">
      <c r="A60" t="s">
        <v>3</v>
      </c>
      <c r="B60" t="s">
        <v>0</v>
      </c>
      <c r="C60" t="s">
        <v>0</v>
      </c>
      <c r="D60" t="s">
        <v>1</v>
      </c>
      <c r="E60" t="s">
        <v>2</v>
      </c>
      <c r="F60" t="s">
        <v>4</v>
      </c>
      <c r="G60" t="s">
        <v>5</v>
      </c>
      <c r="H60" s="2">
        <v>44874</v>
      </c>
      <c r="I60" t="s">
        <v>6</v>
      </c>
      <c r="J60" t="s">
        <v>6</v>
      </c>
      <c r="K60" s="3">
        <v>6</v>
      </c>
      <c r="L60" t="s">
        <v>5</v>
      </c>
      <c r="M60" t="s">
        <v>5</v>
      </c>
      <c r="N60" t="s">
        <v>5</v>
      </c>
      <c r="O60" t="s">
        <v>149</v>
      </c>
      <c r="P60" t="s">
        <v>103</v>
      </c>
      <c r="Q60" t="s">
        <v>9</v>
      </c>
      <c r="R60" t="s">
        <v>5</v>
      </c>
      <c r="S60" s="4">
        <v>28.86</v>
      </c>
      <c r="T60" t="s">
        <v>10</v>
      </c>
      <c r="U60">
        <f t="shared" si="2"/>
        <v>4.8099999999999996</v>
      </c>
      <c r="V60">
        <f>VLOOKUP(A60,LISTINO!E:S,10,FALSE)</f>
        <v>6.57</v>
      </c>
      <c r="W60">
        <f t="shared" si="3"/>
        <v>39.42</v>
      </c>
      <c r="X60" s="19">
        <f>VLOOKUP(A60,LISTINO!E:P,7,FALSE)</f>
        <v>45474</v>
      </c>
    </row>
    <row r="61" spans="1:24" x14ac:dyDescent="0.25">
      <c r="A61" t="s">
        <v>59</v>
      </c>
      <c r="B61" t="s">
        <v>0</v>
      </c>
      <c r="C61" t="s">
        <v>0</v>
      </c>
      <c r="D61" t="s">
        <v>1</v>
      </c>
      <c r="E61" t="s">
        <v>2</v>
      </c>
      <c r="F61" t="s">
        <v>60</v>
      </c>
      <c r="G61" t="s">
        <v>5</v>
      </c>
      <c r="H61" s="2">
        <v>44874</v>
      </c>
      <c r="I61" t="s">
        <v>6</v>
      </c>
      <c r="J61" t="s">
        <v>6</v>
      </c>
      <c r="K61" s="3">
        <v>1002</v>
      </c>
      <c r="L61" t="s">
        <v>5</v>
      </c>
      <c r="M61" t="s">
        <v>5</v>
      </c>
      <c r="N61" t="s">
        <v>5</v>
      </c>
      <c r="O61" t="s">
        <v>149</v>
      </c>
      <c r="P61" t="s">
        <v>13</v>
      </c>
      <c r="Q61" t="s">
        <v>9</v>
      </c>
      <c r="R61" t="s">
        <v>5</v>
      </c>
      <c r="S61" s="4">
        <v>1152.3</v>
      </c>
      <c r="T61" t="s">
        <v>10</v>
      </c>
      <c r="U61">
        <f t="shared" si="2"/>
        <v>1.1499999999999999</v>
      </c>
      <c r="V61">
        <f>VLOOKUP(A61,LISTINO!E:S,10,FALSE)</f>
        <v>1.63</v>
      </c>
      <c r="W61">
        <f t="shared" si="3"/>
        <v>1633.26</v>
      </c>
      <c r="X61" s="19">
        <f>VLOOKUP(A61,LISTINO!E:P,7,FALSE)</f>
        <v>45474</v>
      </c>
    </row>
    <row r="62" spans="1:24" x14ac:dyDescent="0.25">
      <c r="A62" t="s">
        <v>117</v>
      </c>
      <c r="B62" t="s">
        <v>0</v>
      </c>
      <c r="C62" t="s">
        <v>0</v>
      </c>
      <c r="D62" t="s">
        <v>1</v>
      </c>
      <c r="E62" t="s">
        <v>2</v>
      </c>
      <c r="F62" t="s">
        <v>118</v>
      </c>
      <c r="G62" t="s">
        <v>5</v>
      </c>
      <c r="H62" s="2">
        <v>44874</v>
      </c>
      <c r="I62" t="s">
        <v>6</v>
      </c>
      <c r="J62" t="s">
        <v>6</v>
      </c>
      <c r="K62" s="3">
        <v>504</v>
      </c>
      <c r="L62" t="s">
        <v>5</v>
      </c>
      <c r="M62" t="s">
        <v>5</v>
      </c>
      <c r="N62" t="s">
        <v>5</v>
      </c>
      <c r="O62" t="s">
        <v>149</v>
      </c>
      <c r="P62" t="s">
        <v>73</v>
      </c>
      <c r="Q62" t="s">
        <v>9</v>
      </c>
      <c r="R62" t="s">
        <v>5</v>
      </c>
      <c r="S62" s="4">
        <v>897.12</v>
      </c>
      <c r="T62" t="s">
        <v>10</v>
      </c>
      <c r="U62">
        <f t="shared" si="2"/>
        <v>1.78</v>
      </c>
      <c r="V62">
        <f>VLOOKUP(A62,LISTINO!E:S,10,FALSE)</f>
        <v>2.66</v>
      </c>
      <c r="W62">
        <f t="shared" si="3"/>
        <v>1340.64</v>
      </c>
      <c r="X62" s="19">
        <f>VLOOKUP(A62,LISTINO!E:P,7,FALSE)</f>
        <v>45474</v>
      </c>
    </row>
    <row r="63" spans="1:24" x14ac:dyDescent="0.25">
      <c r="A63" t="s">
        <v>70</v>
      </c>
      <c r="B63" t="s">
        <v>0</v>
      </c>
      <c r="C63" t="s">
        <v>0</v>
      </c>
      <c r="D63" t="s">
        <v>1</v>
      </c>
      <c r="E63" t="s">
        <v>2</v>
      </c>
      <c r="F63" t="s">
        <v>71</v>
      </c>
      <c r="G63" t="s">
        <v>5</v>
      </c>
      <c r="H63" s="2">
        <v>44874</v>
      </c>
      <c r="I63" t="s">
        <v>6</v>
      </c>
      <c r="J63" t="s">
        <v>6</v>
      </c>
      <c r="K63" s="5">
        <v>84.14</v>
      </c>
      <c r="L63" t="s">
        <v>5</v>
      </c>
      <c r="M63" t="s">
        <v>5</v>
      </c>
      <c r="N63" t="s">
        <v>5</v>
      </c>
      <c r="O63" t="s">
        <v>156</v>
      </c>
      <c r="P63" t="s">
        <v>13</v>
      </c>
      <c r="Q63" t="s">
        <v>74</v>
      </c>
      <c r="R63" t="s">
        <v>5</v>
      </c>
      <c r="S63" s="4">
        <v>306.27</v>
      </c>
      <c r="T63" t="s">
        <v>10</v>
      </c>
      <c r="U63">
        <f t="shared" si="2"/>
        <v>3.6400047539814593</v>
      </c>
      <c r="V63">
        <f>VLOOKUP(A63,LISTINO!E:S,10,FALSE)</f>
        <v>4.95</v>
      </c>
      <c r="W63">
        <f t="shared" si="3"/>
        <v>416.49299999999999</v>
      </c>
      <c r="X63" s="19">
        <f>VLOOKUP(A63,LISTINO!E:P,7,FALSE)</f>
        <v>45505</v>
      </c>
    </row>
    <row r="64" spans="1:24" x14ac:dyDescent="0.25">
      <c r="A64" t="s">
        <v>75</v>
      </c>
      <c r="B64" t="s">
        <v>0</v>
      </c>
      <c r="C64" t="s">
        <v>0</v>
      </c>
      <c r="D64" t="s">
        <v>1</v>
      </c>
      <c r="E64" t="s">
        <v>2</v>
      </c>
      <c r="F64" t="s">
        <v>76</v>
      </c>
      <c r="G64" t="s">
        <v>5</v>
      </c>
      <c r="H64" s="2">
        <v>44874</v>
      </c>
      <c r="I64" t="s">
        <v>6</v>
      </c>
      <c r="J64" t="s">
        <v>6</v>
      </c>
      <c r="K64" s="5">
        <v>6.01</v>
      </c>
      <c r="L64" t="s">
        <v>5</v>
      </c>
      <c r="M64" t="s">
        <v>5</v>
      </c>
      <c r="N64" t="s">
        <v>5</v>
      </c>
      <c r="O64" t="s">
        <v>156</v>
      </c>
      <c r="P64" t="s">
        <v>93</v>
      </c>
      <c r="Q64" t="s">
        <v>74</v>
      </c>
      <c r="R64" t="s">
        <v>5</v>
      </c>
      <c r="S64" s="4">
        <v>21.04</v>
      </c>
      <c r="T64" t="s">
        <v>10</v>
      </c>
      <c r="U64">
        <f t="shared" si="2"/>
        <v>3.5008319467554077</v>
      </c>
      <c r="V64">
        <f>VLOOKUP(A64,LISTINO!E:S,10,FALSE)</f>
        <v>4.9000000000000004</v>
      </c>
      <c r="W64">
        <f t="shared" si="3"/>
        <v>29.449000000000002</v>
      </c>
      <c r="X64" s="19">
        <f>VLOOKUP(A64,LISTINO!E:P,7,FALSE)</f>
        <v>45444</v>
      </c>
    </row>
    <row r="65" spans="1:24" x14ac:dyDescent="0.25">
      <c r="A65" t="s">
        <v>157</v>
      </c>
      <c r="B65" t="s">
        <v>0</v>
      </c>
      <c r="C65" t="s">
        <v>0</v>
      </c>
      <c r="D65" t="s">
        <v>1</v>
      </c>
      <c r="E65" t="s">
        <v>2</v>
      </c>
      <c r="F65" t="s">
        <v>158</v>
      </c>
      <c r="G65" t="s">
        <v>5</v>
      </c>
      <c r="H65" s="2">
        <v>44874</v>
      </c>
      <c r="I65" t="s">
        <v>6</v>
      </c>
      <c r="J65" t="s">
        <v>6</v>
      </c>
      <c r="K65" s="5">
        <v>60.1</v>
      </c>
      <c r="L65" t="s">
        <v>5</v>
      </c>
      <c r="M65" t="s">
        <v>5</v>
      </c>
      <c r="N65" t="s">
        <v>5</v>
      </c>
      <c r="O65" t="s">
        <v>156</v>
      </c>
      <c r="P65" t="s">
        <v>8</v>
      </c>
      <c r="Q65" t="s">
        <v>74</v>
      </c>
      <c r="R65" t="s">
        <v>5</v>
      </c>
      <c r="S65" s="4">
        <v>291.49</v>
      </c>
      <c r="T65" t="s">
        <v>10</v>
      </c>
      <c r="U65">
        <f t="shared" si="2"/>
        <v>4.8500831946755412</v>
      </c>
      <c r="V65">
        <f>VLOOKUP(A65,LISTINO!E:S,10,FALSE)</f>
        <v>6.7</v>
      </c>
      <c r="W65">
        <f t="shared" si="3"/>
        <v>402.67</v>
      </c>
      <c r="X65" s="19">
        <f>VLOOKUP(A65,LISTINO!E:P,7,FALSE)</f>
        <v>45505</v>
      </c>
    </row>
    <row r="66" spans="1:24" x14ac:dyDescent="0.25">
      <c r="A66" t="s">
        <v>90</v>
      </c>
      <c r="B66" t="s">
        <v>0</v>
      </c>
      <c r="C66" t="s">
        <v>0</v>
      </c>
      <c r="D66" t="s">
        <v>1</v>
      </c>
      <c r="E66" t="s">
        <v>2</v>
      </c>
      <c r="F66" t="s">
        <v>91</v>
      </c>
      <c r="G66" t="s">
        <v>5</v>
      </c>
      <c r="H66" s="2">
        <v>44873</v>
      </c>
      <c r="I66" t="s">
        <v>6</v>
      </c>
      <c r="J66" t="s">
        <v>6</v>
      </c>
      <c r="K66" s="3">
        <v>30</v>
      </c>
      <c r="L66" t="s">
        <v>5</v>
      </c>
      <c r="M66" t="s">
        <v>5</v>
      </c>
      <c r="N66" t="s">
        <v>5</v>
      </c>
      <c r="O66" t="s">
        <v>159</v>
      </c>
      <c r="P66" t="s">
        <v>113</v>
      </c>
      <c r="Q66" t="s">
        <v>47</v>
      </c>
      <c r="R66" t="s">
        <v>5</v>
      </c>
      <c r="S66" s="4">
        <v>18.899999999999999</v>
      </c>
      <c r="T66" t="s">
        <v>10</v>
      </c>
      <c r="U66">
        <f t="shared" si="2"/>
        <v>0.63</v>
      </c>
      <c r="V66">
        <f>VLOOKUP(A66,LISTINO!E:S,10,FALSE)</f>
        <v>0.72</v>
      </c>
      <c r="W66">
        <f t="shared" si="3"/>
        <v>21.599999999999998</v>
      </c>
      <c r="X66" s="19">
        <f>VLOOKUP(A66,LISTINO!E:P,7,FALSE)</f>
        <v>45474</v>
      </c>
    </row>
    <row r="67" spans="1:24" x14ac:dyDescent="0.25">
      <c r="A67" t="s">
        <v>160</v>
      </c>
      <c r="B67" t="s">
        <v>0</v>
      </c>
      <c r="C67" t="s">
        <v>0</v>
      </c>
      <c r="D67" t="s">
        <v>1</v>
      </c>
      <c r="E67" t="s">
        <v>2</v>
      </c>
      <c r="F67" t="s">
        <v>161</v>
      </c>
      <c r="G67" t="s">
        <v>5</v>
      </c>
      <c r="H67" s="2">
        <v>44873</v>
      </c>
      <c r="I67" t="s">
        <v>6</v>
      </c>
      <c r="J67" t="s">
        <v>6</v>
      </c>
      <c r="K67" s="3">
        <v>402</v>
      </c>
      <c r="L67" t="s">
        <v>5</v>
      </c>
      <c r="M67" t="s">
        <v>5</v>
      </c>
      <c r="N67" t="s">
        <v>5</v>
      </c>
      <c r="O67" t="s">
        <v>159</v>
      </c>
      <c r="P67" t="s">
        <v>106</v>
      </c>
      <c r="Q67" t="s">
        <v>47</v>
      </c>
      <c r="R67" t="s">
        <v>5</v>
      </c>
      <c r="S67" s="4">
        <v>289.44</v>
      </c>
      <c r="T67" t="s">
        <v>10</v>
      </c>
      <c r="U67">
        <f t="shared" si="2"/>
        <v>0.72</v>
      </c>
      <c r="V67">
        <f>VLOOKUP(A67,LISTINO!E:S,10,FALSE)</f>
        <v>0.88</v>
      </c>
      <c r="W67">
        <f t="shared" si="3"/>
        <v>353.76</v>
      </c>
      <c r="X67" s="19">
        <f>VLOOKUP(A67,LISTINO!E:P,7,FALSE)</f>
        <v>45474</v>
      </c>
    </row>
    <row r="68" spans="1:24" x14ac:dyDescent="0.25">
      <c r="A68" t="s">
        <v>162</v>
      </c>
      <c r="B68" t="s">
        <v>0</v>
      </c>
      <c r="C68" t="s">
        <v>0</v>
      </c>
      <c r="D68" t="s">
        <v>1</v>
      </c>
      <c r="E68" t="s">
        <v>2</v>
      </c>
      <c r="F68" t="s">
        <v>163</v>
      </c>
      <c r="G68" t="s">
        <v>5</v>
      </c>
      <c r="H68" s="2">
        <v>44873</v>
      </c>
      <c r="I68" t="s">
        <v>6</v>
      </c>
      <c r="J68" t="s">
        <v>6</v>
      </c>
      <c r="K68" s="3">
        <v>180</v>
      </c>
      <c r="L68" t="s">
        <v>5</v>
      </c>
      <c r="M68" t="s">
        <v>5</v>
      </c>
      <c r="N68" t="s">
        <v>5</v>
      </c>
      <c r="O68" t="s">
        <v>159</v>
      </c>
      <c r="P68" t="s">
        <v>100</v>
      </c>
      <c r="Q68" t="s">
        <v>47</v>
      </c>
      <c r="R68" t="s">
        <v>5</v>
      </c>
      <c r="S68" s="4">
        <v>221.4</v>
      </c>
      <c r="T68" t="s">
        <v>10</v>
      </c>
      <c r="U68">
        <f t="shared" si="2"/>
        <v>1.23</v>
      </c>
      <c r="V68">
        <f>VLOOKUP(A68,LISTINO!E:S,10,FALSE)</f>
        <v>1.72</v>
      </c>
      <c r="W68">
        <f t="shared" si="3"/>
        <v>309.60000000000002</v>
      </c>
      <c r="X68" s="19">
        <f>VLOOKUP(A68,LISTINO!E:P,7,FALSE)</f>
        <v>45474</v>
      </c>
    </row>
    <row r="69" spans="1:24" x14ac:dyDescent="0.25">
      <c r="A69" t="s">
        <v>164</v>
      </c>
      <c r="B69" t="s">
        <v>0</v>
      </c>
      <c r="C69" t="s">
        <v>0</v>
      </c>
      <c r="D69" t="s">
        <v>1</v>
      </c>
      <c r="E69" t="s">
        <v>2</v>
      </c>
      <c r="F69" t="s">
        <v>165</v>
      </c>
      <c r="G69" t="s">
        <v>5</v>
      </c>
      <c r="H69" s="2">
        <v>44873</v>
      </c>
      <c r="I69" t="s">
        <v>6</v>
      </c>
      <c r="J69" t="s">
        <v>6</v>
      </c>
      <c r="K69" s="3">
        <v>504</v>
      </c>
      <c r="L69" t="s">
        <v>5</v>
      </c>
      <c r="M69" t="s">
        <v>5</v>
      </c>
      <c r="N69" t="s">
        <v>5</v>
      </c>
      <c r="O69" t="s">
        <v>159</v>
      </c>
      <c r="P69" t="s">
        <v>93</v>
      </c>
      <c r="Q69" t="s">
        <v>47</v>
      </c>
      <c r="R69" t="s">
        <v>5</v>
      </c>
      <c r="S69" s="4">
        <v>569.52</v>
      </c>
      <c r="T69" t="s">
        <v>10</v>
      </c>
      <c r="U69">
        <f t="shared" si="2"/>
        <v>1.1299999999999999</v>
      </c>
      <c r="V69">
        <f>VLOOKUP(A69,LISTINO!E:S,10,FALSE)</f>
        <v>1.68</v>
      </c>
      <c r="W69">
        <f t="shared" si="3"/>
        <v>846.71999999999991</v>
      </c>
      <c r="X69" s="19">
        <f>VLOOKUP(A69,LISTINO!E:P,7,FALSE)</f>
        <v>45474</v>
      </c>
    </row>
    <row r="70" spans="1:24" x14ac:dyDescent="0.25">
      <c r="A70" t="s">
        <v>166</v>
      </c>
      <c r="B70" t="s">
        <v>0</v>
      </c>
      <c r="C70" t="s">
        <v>0</v>
      </c>
      <c r="D70" t="s">
        <v>1</v>
      </c>
      <c r="E70" t="s">
        <v>2</v>
      </c>
      <c r="F70" t="s">
        <v>167</v>
      </c>
      <c r="G70" t="s">
        <v>5</v>
      </c>
      <c r="H70" s="2">
        <v>44873</v>
      </c>
      <c r="I70" t="s">
        <v>6</v>
      </c>
      <c r="J70" t="s">
        <v>6</v>
      </c>
      <c r="K70" s="3">
        <v>150</v>
      </c>
      <c r="L70" t="s">
        <v>5</v>
      </c>
      <c r="M70" t="s">
        <v>5</v>
      </c>
      <c r="N70" t="s">
        <v>5</v>
      </c>
      <c r="O70" t="s">
        <v>159</v>
      </c>
      <c r="P70" t="s">
        <v>73</v>
      </c>
      <c r="Q70" t="s">
        <v>47</v>
      </c>
      <c r="R70" t="s">
        <v>5</v>
      </c>
      <c r="S70" s="4">
        <v>258</v>
      </c>
      <c r="T70" t="s">
        <v>10</v>
      </c>
      <c r="U70">
        <f t="shared" si="2"/>
        <v>1.72</v>
      </c>
      <c r="V70">
        <f>VLOOKUP(A70,LISTINO!E:S,10,FALSE)</f>
        <v>2.63</v>
      </c>
      <c r="W70">
        <f t="shared" si="3"/>
        <v>394.5</v>
      </c>
      <c r="X70" s="19">
        <f>VLOOKUP(A70,LISTINO!E:P,7,FALSE)</f>
        <v>45474</v>
      </c>
    </row>
    <row r="71" spans="1:24" x14ac:dyDescent="0.25">
      <c r="A71" t="s">
        <v>168</v>
      </c>
      <c r="B71" t="s">
        <v>0</v>
      </c>
      <c r="C71" t="s">
        <v>0</v>
      </c>
      <c r="D71" t="s">
        <v>1</v>
      </c>
      <c r="E71" t="s">
        <v>2</v>
      </c>
      <c r="F71" t="s">
        <v>169</v>
      </c>
      <c r="G71" t="s">
        <v>5</v>
      </c>
      <c r="H71" s="2">
        <v>44873</v>
      </c>
      <c r="I71" t="s">
        <v>6</v>
      </c>
      <c r="J71" t="s">
        <v>6</v>
      </c>
      <c r="K71" s="3">
        <v>60</v>
      </c>
      <c r="L71" t="s">
        <v>5</v>
      </c>
      <c r="M71" t="s">
        <v>5</v>
      </c>
      <c r="N71" t="s">
        <v>5</v>
      </c>
      <c r="O71" t="s">
        <v>170</v>
      </c>
      <c r="P71" t="s">
        <v>8</v>
      </c>
      <c r="Q71" t="s">
        <v>47</v>
      </c>
      <c r="R71" t="s">
        <v>5</v>
      </c>
      <c r="S71" s="4">
        <v>152.4</v>
      </c>
      <c r="T71" t="s">
        <v>10</v>
      </c>
      <c r="U71">
        <f t="shared" si="2"/>
        <v>2.54</v>
      </c>
      <c r="V71">
        <f>VLOOKUP(A71,LISTINO!E:S,10,FALSE)</f>
        <v>3.89</v>
      </c>
      <c r="W71">
        <f t="shared" si="3"/>
        <v>233.4</v>
      </c>
      <c r="X71" s="19">
        <f>VLOOKUP(A71,LISTINO!E:P,7,FALSE)</f>
        <v>45474</v>
      </c>
    </row>
    <row r="72" spans="1:24" x14ac:dyDescent="0.25">
      <c r="A72" t="s">
        <v>171</v>
      </c>
      <c r="B72" t="s">
        <v>0</v>
      </c>
      <c r="C72" t="s">
        <v>0</v>
      </c>
      <c r="D72" t="s">
        <v>1</v>
      </c>
      <c r="E72" t="s">
        <v>2</v>
      </c>
      <c r="F72" t="s">
        <v>172</v>
      </c>
      <c r="G72" t="s">
        <v>5</v>
      </c>
      <c r="H72" s="2">
        <v>44873</v>
      </c>
      <c r="I72" t="s">
        <v>6</v>
      </c>
      <c r="J72" t="s">
        <v>6</v>
      </c>
      <c r="K72" s="3">
        <v>60</v>
      </c>
      <c r="L72" t="s">
        <v>5</v>
      </c>
      <c r="M72" t="s">
        <v>5</v>
      </c>
      <c r="N72" t="s">
        <v>5</v>
      </c>
      <c r="O72" t="s">
        <v>159</v>
      </c>
      <c r="P72" t="s">
        <v>116</v>
      </c>
      <c r="Q72" t="s">
        <v>47</v>
      </c>
      <c r="R72" t="s">
        <v>5</v>
      </c>
      <c r="S72" s="4">
        <v>135</v>
      </c>
      <c r="T72" t="s">
        <v>10</v>
      </c>
      <c r="U72">
        <f t="shared" si="2"/>
        <v>2.25</v>
      </c>
      <c r="V72">
        <f>VLOOKUP(A72,LISTINO!E:S,10,FALSE)</f>
        <v>3.91</v>
      </c>
      <c r="W72">
        <f t="shared" si="3"/>
        <v>234.60000000000002</v>
      </c>
      <c r="X72" s="19">
        <f>VLOOKUP(A72,LISTINO!E:P,7,FALSE)</f>
        <v>45474</v>
      </c>
    </row>
    <row r="73" spans="1:24" x14ac:dyDescent="0.25">
      <c r="A73" t="s">
        <v>53</v>
      </c>
      <c r="B73" t="s">
        <v>0</v>
      </c>
      <c r="C73" t="s">
        <v>0</v>
      </c>
      <c r="D73" t="s">
        <v>1</v>
      </c>
      <c r="E73" t="s">
        <v>2</v>
      </c>
      <c r="F73" t="s">
        <v>54</v>
      </c>
      <c r="G73" t="s">
        <v>5</v>
      </c>
      <c r="H73" s="2">
        <v>44873</v>
      </c>
      <c r="I73" t="s">
        <v>6</v>
      </c>
      <c r="J73" t="s">
        <v>6</v>
      </c>
      <c r="K73" s="3">
        <v>600</v>
      </c>
      <c r="L73" t="s">
        <v>5</v>
      </c>
      <c r="M73" t="s">
        <v>5</v>
      </c>
      <c r="N73" t="s">
        <v>5</v>
      </c>
      <c r="O73" t="s">
        <v>159</v>
      </c>
      <c r="P73" t="s">
        <v>103</v>
      </c>
      <c r="Q73" t="s">
        <v>47</v>
      </c>
      <c r="R73" t="s">
        <v>5</v>
      </c>
      <c r="S73" s="4">
        <v>1788</v>
      </c>
      <c r="T73" t="s">
        <v>10</v>
      </c>
      <c r="U73">
        <f t="shared" si="2"/>
        <v>2.98</v>
      </c>
      <c r="V73">
        <f>VLOOKUP(A73,LISTINO!E:S,10,FALSE)</f>
        <v>4.5999999999999996</v>
      </c>
      <c r="W73">
        <f t="shared" si="3"/>
        <v>2760</v>
      </c>
      <c r="X73" s="19">
        <f>VLOOKUP(A73,LISTINO!E:P,7,FALSE)</f>
        <v>45474</v>
      </c>
    </row>
    <row r="74" spans="1:24" x14ac:dyDescent="0.25">
      <c r="A74" t="s">
        <v>173</v>
      </c>
      <c r="B74" t="s">
        <v>0</v>
      </c>
      <c r="C74" t="s">
        <v>0</v>
      </c>
      <c r="D74" t="s">
        <v>1</v>
      </c>
      <c r="E74" t="s">
        <v>2</v>
      </c>
      <c r="F74" t="s">
        <v>174</v>
      </c>
      <c r="G74" t="s">
        <v>5</v>
      </c>
      <c r="H74" s="2">
        <v>44873</v>
      </c>
      <c r="I74" t="s">
        <v>6</v>
      </c>
      <c r="J74" t="s">
        <v>6</v>
      </c>
      <c r="K74" s="3">
        <v>102</v>
      </c>
      <c r="L74" t="s">
        <v>5</v>
      </c>
      <c r="M74" t="s">
        <v>5</v>
      </c>
      <c r="N74" t="s">
        <v>5</v>
      </c>
      <c r="O74" t="s">
        <v>159</v>
      </c>
      <c r="P74" t="s">
        <v>107</v>
      </c>
      <c r="Q74" t="s">
        <v>47</v>
      </c>
      <c r="R74" t="s">
        <v>5</v>
      </c>
      <c r="S74" s="4">
        <v>86.7</v>
      </c>
      <c r="T74" t="s">
        <v>10</v>
      </c>
      <c r="U74">
        <f t="shared" si="2"/>
        <v>0.85</v>
      </c>
      <c r="V74">
        <f>VLOOKUP(A74,LISTINO!E:S,10,FALSE)</f>
        <v>0.89</v>
      </c>
      <c r="W74">
        <f t="shared" si="3"/>
        <v>90.78</v>
      </c>
      <c r="X74" s="19">
        <f>VLOOKUP(A74,LISTINO!E:P,7,FALSE)</f>
        <v>45474</v>
      </c>
    </row>
    <row r="75" spans="1:24" x14ac:dyDescent="0.25">
      <c r="A75" t="s">
        <v>175</v>
      </c>
      <c r="B75" t="s">
        <v>0</v>
      </c>
      <c r="C75" t="s">
        <v>0</v>
      </c>
      <c r="D75" t="s">
        <v>1</v>
      </c>
      <c r="E75" t="s">
        <v>2</v>
      </c>
      <c r="F75" t="s">
        <v>176</v>
      </c>
      <c r="G75" t="s">
        <v>5</v>
      </c>
      <c r="H75" s="2">
        <v>44873</v>
      </c>
      <c r="I75" t="s">
        <v>6</v>
      </c>
      <c r="J75" t="s">
        <v>6</v>
      </c>
      <c r="K75" s="3">
        <v>504</v>
      </c>
      <c r="L75" t="s">
        <v>5</v>
      </c>
      <c r="M75" t="s">
        <v>5</v>
      </c>
      <c r="N75" t="s">
        <v>5</v>
      </c>
      <c r="O75" t="s">
        <v>177</v>
      </c>
      <c r="P75" t="s">
        <v>8</v>
      </c>
      <c r="Q75" t="s">
        <v>47</v>
      </c>
      <c r="R75" t="s">
        <v>5</v>
      </c>
      <c r="S75" s="4">
        <v>473.76</v>
      </c>
      <c r="T75" t="s">
        <v>10</v>
      </c>
      <c r="U75">
        <f t="shared" si="2"/>
        <v>0.94</v>
      </c>
      <c r="V75">
        <f>VLOOKUP(A75,LISTINO!E:S,10,FALSE)</f>
        <v>1.25</v>
      </c>
      <c r="W75">
        <f t="shared" si="3"/>
        <v>630</v>
      </c>
      <c r="X75" s="19">
        <f>VLOOKUP(A75,LISTINO!E:P,7,FALSE)</f>
        <v>45474</v>
      </c>
    </row>
    <row r="76" spans="1:24" x14ac:dyDescent="0.25">
      <c r="A76" t="s">
        <v>178</v>
      </c>
      <c r="B76" t="s">
        <v>0</v>
      </c>
      <c r="C76" t="s">
        <v>0</v>
      </c>
      <c r="D76" t="s">
        <v>1</v>
      </c>
      <c r="E76" t="s">
        <v>2</v>
      </c>
      <c r="F76" t="s">
        <v>179</v>
      </c>
      <c r="G76" t="s">
        <v>5</v>
      </c>
      <c r="H76" s="2">
        <v>44873</v>
      </c>
      <c r="I76" t="s">
        <v>6</v>
      </c>
      <c r="J76" t="s">
        <v>6</v>
      </c>
      <c r="K76" s="3">
        <v>1002</v>
      </c>
      <c r="L76" t="s">
        <v>5</v>
      </c>
      <c r="M76" t="s">
        <v>5</v>
      </c>
      <c r="N76" t="s">
        <v>5</v>
      </c>
      <c r="O76" t="s">
        <v>180</v>
      </c>
      <c r="P76" t="s">
        <v>8</v>
      </c>
      <c r="Q76" t="s">
        <v>47</v>
      </c>
      <c r="R76" t="s">
        <v>5</v>
      </c>
      <c r="S76" s="4">
        <v>1022.04</v>
      </c>
      <c r="T76" t="s">
        <v>10</v>
      </c>
      <c r="U76">
        <f t="shared" si="2"/>
        <v>1.02</v>
      </c>
      <c r="V76">
        <f>VLOOKUP(A76,LISTINO!E:S,10,FALSE)</f>
        <v>1.42</v>
      </c>
      <c r="W76">
        <f t="shared" si="3"/>
        <v>1422.84</v>
      </c>
      <c r="X76" s="19">
        <f>VLOOKUP(A76,LISTINO!E:P,7,FALSE)</f>
        <v>45474</v>
      </c>
    </row>
    <row r="77" spans="1:24" x14ac:dyDescent="0.25">
      <c r="A77" t="s">
        <v>62</v>
      </c>
      <c r="B77" t="s">
        <v>0</v>
      </c>
      <c r="C77" t="s">
        <v>0</v>
      </c>
      <c r="D77" t="s">
        <v>1</v>
      </c>
      <c r="E77" t="s">
        <v>2</v>
      </c>
      <c r="F77" t="s">
        <v>63</v>
      </c>
      <c r="G77" t="s">
        <v>5</v>
      </c>
      <c r="H77" s="2">
        <v>44873</v>
      </c>
      <c r="I77" t="s">
        <v>6</v>
      </c>
      <c r="J77" t="s">
        <v>6</v>
      </c>
      <c r="K77" s="3">
        <v>300</v>
      </c>
      <c r="L77" t="s">
        <v>5</v>
      </c>
      <c r="M77" t="s">
        <v>5</v>
      </c>
      <c r="N77" t="s">
        <v>5</v>
      </c>
      <c r="O77" t="s">
        <v>159</v>
      </c>
      <c r="P77" t="s">
        <v>8</v>
      </c>
      <c r="Q77" t="s">
        <v>47</v>
      </c>
      <c r="R77" t="s">
        <v>5</v>
      </c>
      <c r="S77" s="4">
        <v>522</v>
      </c>
      <c r="T77" t="s">
        <v>10</v>
      </c>
      <c r="U77">
        <f t="shared" si="2"/>
        <v>1.74</v>
      </c>
      <c r="V77">
        <f>VLOOKUP(A77,LISTINO!E:S,10,FALSE)</f>
        <v>2.0299999999999998</v>
      </c>
      <c r="W77">
        <f t="shared" si="3"/>
        <v>608.99999999999989</v>
      </c>
      <c r="X77" s="19">
        <f>VLOOKUP(A77,LISTINO!E:P,7,FALSE)</f>
        <v>45474</v>
      </c>
    </row>
    <row r="78" spans="1:24" x14ac:dyDescent="0.25">
      <c r="A78" t="s">
        <v>126</v>
      </c>
      <c r="B78" t="s">
        <v>0</v>
      </c>
      <c r="C78" t="s">
        <v>0</v>
      </c>
      <c r="D78" t="s">
        <v>1</v>
      </c>
      <c r="E78" t="s">
        <v>2</v>
      </c>
      <c r="F78" t="s">
        <v>127</v>
      </c>
      <c r="G78" t="s">
        <v>5</v>
      </c>
      <c r="H78" s="2">
        <v>44873</v>
      </c>
      <c r="I78" t="s">
        <v>6</v>
      </c>
      <c r="J78" t="s">
        <v>6</v>
      </c>
      <c r="K78" s="3">
        <v>12</v>
      </c>
      <c r="L78" t="s">
        <v>5</v>
      </c>
      <c r="M78" t="s">
        <v>5</v>
      </c>
      <c r="N78" t="s">
        <v>5</v>
      </c>
      <c r="O78" t="s">
        <v>181</v>
      </c>
      <c r="P78" t="s">
        <v>8</v>
      </c>
      <c r="Q78" t="s">
        <v>129</v>
      </c>
      <c r="R78" t="s">
        <v>5</v>
      </c>
      <c r="S78" s="4">
        <v>12</v>
      </c>
      <c r="T78" t="s">
        <v>10</v>
      </c>
      <c r="U78">
        <f t="shared" si="2"/>
        <v>1</v>
      </c>
      <c r="V78">
        <f>VLOOKUP(A78,LISTINO!E:S,10,FALSE)</f>
        <v>1.95</v>
      </c>
      <c r="W78">
        <f t="shared" si="3"/>
        <v>23.4</v>
      </c>
      <c r="X78" s="19">
        <f>VLOOKUP(A78,LISTINO!E:P,7,FALSE)</f>
        <v>44805</v>
      </c>
    </row>
    <row r="79" spans="1:24" x14ac:dyDescent="0.25">
      <c r="A79" t="s">
        <v>182</v>
      </c>
      <c r="B79" t="s">
        <v>0</v>
      </c>
      <c r="C79" t="s">
        <v>0</v>
      </c>
      <c r="D79" t="s">
        <v>1</v>
      </c>
      <c r="E79" t="s">
        <v>2</v>
      </c>
      <c r="F79" t="s">
        <v>183</v>
      </c>
      <c r="G79" t="s">
        <v>5</v>
      </c>
      <c r="H79" s="2">
        <v>44873</v>
      </c>
      <c r="I79" t="s">
        <v>6</v>
      </c>
      <c r="J79" t="s">
        <v>6</v>
      </c>
      <c r="K79" s="3">
        <v>60</v>
      </c>
      <c r="L79" t="s">
        <v>5</v>
      </c>
      <c r="M79" t="s">
        <v>5</v>
      </c>
      <c r="N79" t="s">
        <v>5</v>
      </c>
      <c r="O79" t="s">
        <v>181</v>
      </c>
      <c r="P79" t="s">
        <v>13</v>
      </c>
      <c r="Q79" t="s">
        <v>129</v>
      </c>
      <c r="R79" t="s">
        <v>5</v>
      </c>
      <c r="S79" s="4">
        <v>70.8</v>
      </c>
      <c r="T79" t="s">
        <v>10</v>
      </c>
      <c r="U79">
        <f t="shared" si="2"/>
        <v>1.18</v>
      </c>
      <c r="V79">
        <f>VLOOKUP(A79,LISTINO!E:S,10,FALSE)</f>
        <v>2.0299999999999998</v>
      </c>
      <c r="W79">
        <f t="shared" si="3"/>
        <v>121.79999999999998</v>
      </c>
      <c r="X79" s="19">
        <f>VLOOKUP(A79,LISTINO!E:P,7,FALSE)</f>
        <v>44866</v>
      </c>
    </row>
    <row r="80" spans="1:24" x14ac:dyDescent="0.25">
      <c r="A80" t="s">
        <v>130</v>
      </c>
      <c r="B80" t="s">
        <v>0</v>
      </c>
      <c r="C80" t="s">
        <v>0</v>
      </c>
      <c r="D80" t="s">
        <v>1</v>
      </c>
      <c r="E80" t="s">
        <v>2</v>
      </c>
      <c r="F80" t="s">
        <v>131</v>
      </c>
      <c r="G80" t="s">
        <v>5</v>
      </c>
      <c r="H80" s="2">
        <v>44873</v>
      </c>
      <c r="I80" t="s">
        <v>6</v>
      </c>
      <c r="J80" t="s">
        <v>6</v>
      </c>
      <c r="K80" s="3">
        <v>54</v>
      </c>
      <c r="L80" t="s">
        <v>5</v>
      </c>
      <c r="M80" t="s">
        <v>5</v>
      </c>
      <c r="N80" t="s">
        <v>5</v>
      </c>
      <c r="O80" t="s">
        <v>181</v>
      </c>
      <c r="P80" t="s">
        <v>93</v>
      </c>
      <c r="Q80" t="s">
        <v>129</v>
      </c>
      <c r="R80" t="s">
        <v>5</v>
      </c>
      <c r="S80" s="4">
        <v>87.48</v>
      </c>
      <c r="T80" t="s">
        <v>10</v>
      </c>
      <c r="U80">
        <f t="shared" si="2"/>
        <v>1.62</v>
      </c>
      <c r="V80">
        <f>VLOOKUP(A80,LISTINO!E:S,10,FALSE)</f>
        <v>2.62</v>
      </c>
      <c r="W80">
        <f t="shared" si="3"/>
        <v>141.48000000000002</v>
      </c>
      <c r="X80" s="19">
        <f>VLOOKUP(A80,LISTINO!E:P,7,FALSE)</f>
        <v>44866</v>
      </c>
    </row>
    <row r="81" spans="1:24" x14ac:dyDescent="0.25">
      <c r="A81" t="s">
        <v>184</v>
      </c>
      <c r="B81" t="s">
        <v>0</v>
      </c>
      <c r="C81" t="s">
        <v>0</v>
      </c>
      <c r="D81" t="s">
        <v>1</v>
      </c>
      <c r="E81" t="s">
        <v>2</v>
      </c>
      <c r="F81" t="s">
        <v>185</v>
      </c>
      <c r="G81" t="s">
        <v>5</v>
      </c>
      <c r="H81" s="2">
        <v>44873</v>
      </c>
      <c r="I81" t="s">
        <v>6</v>
      </c>
      <c r="J81" t="s">
        <v>6</v>
      </c>
      <c r="K81" s="3">
        <v>504</v>
      </c>
      <c r="L81" t="s">
        <v>5</v>
      </c>
      <c r="M81" t="s">
        <v>5</v>
      </c>
      <c r="N81" t="s">
        <v>5</v>
      </c>
      <c r="O81" t="s">
        <v>186</v>
      </c>
      <c r="P81" t="s">
        <v>8</v>
      </c>
      <c r="Q81" t="s">
        <v>47</v>
      </c>
      <c r="R81" t="s">
        <v>5</v>
      </c>
      <c r="S81" s="4">
        <v>0</v>
      </c>
      <c r="T81" t="s">
        <v>10</v>
      </c>
      <c r="U81">
        <f t="shared" si="2"/>
        <v>0</v>
      </c>
      <c r="V81">
        <f>VLOOKUP(A81,LISTINO!E:S,10,FALSE)</f>
        <v>1.28</v>
      </c>
      <c r="W81">
        <f t="shared" si="3"/>
        <v>645.12</v>
      </c>
      <c r="X81" s="19">
        <f>VLOOKUP(A81,LISTINO!E:P,7,FALSE)</f>
        <v>45292</v>
      </c>
    </row>
    <row r="82" spans="1:24" x14ac:dyDescent="0.25">
      <c r="A82" t="s">
        <v>187</v>
      </c>
      <c r="B82" t="s">
        <v>0</v>
      </c>
      <c r="C82" t="s">
        <v>0</v>
      </c>
      <c r="D82" t="s">
        <v>1</v>
      </c>
      <c r="E82" t="s">
        <v>2</v>
      </c>
      <c r="F82" t="s">
        <v>188</v>
      </c>
      <c r="G82" t="s">
        <v>5</v>
      </c>
      <c r="H82" s="2">
        <v>44873</v>
      </c>
      <c r="I82" t="s">
        <v>6</v>
      </c>
      <c r="J82" t="s">
        <v>6</v>
      </c>
      <c r="K82" s="3">
        <v>1002</v>
      </c>
      <c r="L82" t="s">
        <v>5</v>
      </c>
      <c r="M82" t="s">
        <v>5</v>
      </c>
      <c r="N82" t="s">
        <v>5</v>
      </c>
      <c r="O82" t="s">
        <v>159</v>
      </c>
      <c r="P82" t="s">
        <v>13</v>
      </c>
      <c r="Q82" t="s">
        <v>47</v>
      </c>
      <c r="R82" t="s">
        <v>5</v>
      </c>
      <c r="S82" s="4">
        <v>1543.08</v>
      </c>
      <c r="T82" t="s">
        <v>10</v>
      </c>
      <c r="U82">
        <f t="shared" si="2"/>
        <v>1.54</v>
      </c>
      <c r="V82">
        <f>VLOOKUP(A82,LISTINO!E:S,10,FALSE)</f>
        <v>1.73</v>
      </c>
      <c r="W82">
        <f t="shared" si="3"/>
        <v>1733.46</v>
      </c>
      <c r="X82" s="19">
        <f>VLOOKUP(A82,LISTINO!E:P,7,FALSE)</f>
        <v>45292</v>
      </c>
    </row>
    <row r="83" spans="1:24" x14ac:dyDescent="0.25">
      <c r="A83" t="s">
        <v>187</v>
      </c>
      <c r="B83" t="s">
        <v>0</v>
      </c>
      <c r="C83" t="s">
        <v>0</v>
      </c>
      <c r="D83" t="s">
        <v>1</v>
      </c>
      <c r="E83" t="s">
        <v>2</v>
      </c>
      <c r="F83" t="s">
        <v>188</v>
      </c>
      <c r="G83" t="s">
        <v>5</v>
      </c>
      <c r="H83" s="2">
        <v>44873</v>
      </c>
      <c r="I83" t="s">
        <v>6</v>
      </c>
      <c r="J83" t="s">
        <v>6</v>
      </c>
      <c r="K83" s="3">
        <v>1002</v>
      </c>
      <c r="L83" t="s">
        <v>5</v>
      </c>
      <c r="M83" t="s">
        <v>5</v>
      </c>
      <c r="N83" t="s">
        <v>5</v>
      </c>
      <c r="O83" t="s">
        <v>159</v>
      </c>
      <c r="P83" t="s">
        <v>119</v>
      </c>
      <c r="Q83" t="s">
        <v>47</v>
      </c>
      <c r="R83" t="s">
        <v>5</v>
      </c>
      <c r="S83" s="4">
        <v>1543.08</v>
      </c>
      <c r="T83" t="s">
        <v>10</v>
      </c>
      <c r="U83">
        <f t="shared" si="2"/>
        <v>1.54</v>
      </c>
      <c r="V83">
        <f>VLOOKUP(A83,LISTINO!E:S,10,FALSE)</f>
        <v>1.73</v>
      </c>
      <c r="W83">
        <f t="shared" si="3"/>
        <v>1733.46</v>
      </c>
      <c r="X83" s="19">
        <f>VLOOKUP(A83,LISTINO!E:P,7,FALSE)</f>
        <v>45292</v>
      </c>
    </row>
    <row r="84" spans="1:24" x14ac:dyDescent="0.25">
      <c r="A84" t="s">
        <v>189</v>
      </c>
      <c r="B84" t="s">
        <v>0</v>
      </c>
      <c r="C84" t="s">
        <v>0</v>
      </c>
      <c r="D84" t="s">
        <v>1</v>
      </c>
      <c r="E84" t="s">
        <v>2</v>
      </c>
      <c r="F84" t="s">
        <v>190</v>
      </c>
      <c r="G84" t="s">
        <v>5</v>
      </c>
      <c r="H84" s="2">
        <v>44873</v>
      </c>
      <c r="I84" t="s">
        <v>6</v>
      </c>
      <c r="J84" t="s">
        <v>6</v>
      </c>
      <c r="K84" s="3">
        <v>1002</v>
      </c>
      <c r="L84" t="s">
        <v>5</v>
      </c>
      <c r="M84" t="s">
        <v>5</v>
      </c>
      <c r="N84" t="s">
        <v>5</v>
      </c>
      <c r="O84" t="s">
        <v>159</v>
      </c>
      <c r="P84" t="s">
        <v>110</v>
      </c>
      <c r="Q84" t="s">
        <v>47</v>
      </c>
      <c r="R84" t="s">
        <v>5</v>
      </c>
      <c r="S84" s="4">
        <v>2484.96</v>
      </c>
      <c r="T84" t="s">
        <v>10</v>
      </c>
      <c r="U84">
        <f t="shared" si="2"/>
        <v>2.48</v>
      </c>
      <c r="V84">
        <f>VLOOKUP(A84,LISTINO!E:S,10,FALSE)</f>
        <v>2.5299999999999998</v>
      </c>
      <c r="W84">
        <f t="shared" si="3"/>
        <v>2535.06</v>
      </c>
      <c r="X84" s="19">
        <f>VLOOKUP(A84,LISTINO!E:P,7,FALSE)</f>
        <v>45292</v>
      </c>
    </row>
    <row r="85" spans="1:24" x14ac:dyDescent="0.25">
      <c r="A85" t="s">
        <v>35</v>
      </c>
      <c r="B85" t="s">
        <v>0</v>
      </c>
      <c r="C85" t="s">
        <v>0</v>
      </c>
      <c r="D85" t="s">
        <v>1</v>
      </c>
      <c r="E85" t="s">
        <v>2</v>
      </c>
      <c r="F85" t="s">
        <v>36</v>
      </c>
      <c r="G85" t="s">
        <v>5</v>
      </c>
      <c r="H85" s="2">
        <v>44872</v>
      </c>
      <c r="I85" t="s">
        <v>6</v>
      </c>
      <c r="J85" t="s">
        <v>6</v>
      </c>
      <c r="K85" s="3">
        <v>991</v>
      </c>
      <c r="L85" t="s">
        <v>5</v>
      </c>
      <c r="M85" t="s">
        <v>5</v>
      </c>
      <c r="N85" t="s">
        <v>5</v>
      </c>
      <c r="O85" t="s">
        <v>191</v>
      </c>
      <c r="P85" t="s">
        <v>8</v>
      </c>
      <c r="Q85" t="s">
        <v>33</v>
      </c>
      <c r="R85" t="s">
        <v>5</v>
      </c>
      <c r="S85" s="4">
        <v>1783.8</v>
      </c>
      <c r="T85" t="s">
        <v>10</v>
      </c>
      <c r="U85">
        <f t="shared" si="2"/>
        <v>1.8</v>
      </c>
      <c r="V85">
        <f>VLOOKUP(A85,LISTINO!E:S,10,FALSE)</f>
        <v>3.19</v>
      </c>
      <c r="W85">
        <f t="shared" si="3"/>
        <v>3161.29</v>
      </c>
      <c r="X85" s="19">
        <f>VLOOKUP(A85,LISTINO!E:P,7,FALSE)</f>
        <v>45444</v>
      </c>
    </row>
    <row r="86" spans="1:24" x14ac:dyDescent="0.25">
      <c r="A86" t="s">
        <v>192</v>
      </c>
      <c r="B86" t="s">
        <v>0</v>
      </c>
      <c r="C86" t="s">
        <v>20</v>
      </c>
      <c r="D86" t="s">
        <v>1</v>
      </c>
      <c r="E86" t="s">
        <v>2</v>
      </c>
      <c r="F86" t="s">
        <v>193</v>
      </c>
      <c r="G86" t="s">
        <v>5</v>
      </c>
      <c r="H86" s="2">
        <v>44872</v>
      </c>
      <c r="I86" t="s">
        <v>136</v>
      </c>
      <c r="J86" t="s">
        <v>6</v>
      </c>
      <c r="K86" s="5">
        <v>228.346</v>
      </c>
      <c r="L86" t="s">
        <v>5</v>
      </c>
      <c r="M86" t="s">
        <v>5</v>
      </c>
      <c r="N86" t="s">
        <v>5</v>
      </c>
      <c r="O86" t="s">
        <v>194</v>
      </c>
      <c r="P86" t="s">
        <v>8</v>
      </c>
      <c r="Q86" t="s">
        <v>195</v>
      </c>
      <c r="R86" t="s">
        <v>5</v>
      </c>
      <c r="S86" s="4">
        <v>0</v>
      </c>
      <c r="T86" t="s">
        <v>10</v>
      </c>
      <c r="U86">
        <f t="shared" si="2"/>
        <v>0</v>
      </c>
      <c r="V86">
        <f>VLOOKUP(A86,LISTINO!E:S,10,FALSE)</f>
        <v>8.8000000000000007</v>
      </c>
      <c r="W86">
        <f t="shared" si="3"/>
        <v>2009.4448000000002</v>
      </c>
      <c r="X86" s="19">
        <f>VLOOKUP(A86,LISTINO!E:P,7,FALSE)</f>
        <v>44682</v>
      </c>
    </row>
    <row r="87" spans="1:24" x14ac:dyDescent="0.25">
      <c r="A87" t="s">
        <v>196</v>
      </c>
      <c r="B87" t="s">
        <v>0</v>
      </c>
      <c r="C87" t="s">
        <v>20</v>
      </c>
      <c r="D87" t="s">
        <v>1</v>
      </c>
      <c r="E87" t="s">
        <v>2</v>
      </c>
      <c r="F87" t="s">
        <v>197</v>
      </c>
      <c r="G87" t="s">
        <v>5</v>
      </c>
      <c r="H87" s="2">
        <v>44872</v>
      </c>
      <c r="I87" t="s">
        <v>136</v>
      </c>
      <c r="J87" t="s">
        <v>6</v>
      </c>
      <c r="K87" s="5">
        <v>61.798000000000002</v>
      </c>
      <c r="L87" t="s">
        <v>5</v>
      </c>
      <c r="M87" t="s">
        <v>5</v>
      </c>
      <c r="N87" t="s">
        <v>5</v>
      </c>
      <c r="O87" t="s">
        <v>194</v>
      </c>
      <c r="P87" t="s">
        <v>13</v>
      </c>
      <c r="Q87" t="s">
        <v>195</v>
      </c>
      <c r="R87" t="s">
        <v>5</v>
      </c>
      <c r="S87" s="4">
        <v>0</v>
      </c>
      <c r="T87" t="s">
        <v>10</v>
      </c>
      <c r="U87">
        <f t="shared" si="2"/>
        <v>0</v>
      </c>
      <c r="V87">
        <f>VLOOKUP(A87,LISTINO!E:S,10,FALSE)</f>
        <v>5.8</v>
      </c>
      <c r="W87">
        <f t="shared" si="3"/>
        <v>358.42840000000001</v>
      </c>
      <c r="X87" s="19">
        <f>VLOOKUP(A87,LISTINO!E:P,7,FALSE)</f>
        <v>45474</v>
      </c>
    </row>
    <row r="88" spans="1:24" x14ac:dyDescent="0.25">
      <c r="A88" t="s">
        <v>198</v>
      </c>
      <c r="B88" t="s">
        <v>0</v>
      </c>
      <c r="C88" t="s">
        <v>0</v>
      </c>
      <c r="D88" t="s">
        <v>1</v>
      </c>
      <c r="E88" t="s">
        <v>2</v>
      </c>
      <c r="F88" t="s">
        <v>199</v>
      </c>
      <c r="G88" t="s">
        <v>5</v>
      </c>
      <c r="H88" s="2">
        <v>44869</v>
      </c>
      <c r="I88" t="s">
        <v>6</v>
      </c>
      <c r="J88" t="s">
        <v>6</v>
      </c>
      <c r="K88" s="3">
        <v>462</v>
      </c>
      <c r="L88" t="s">
        <v>5</v>
      </c>
      <c r="M88" t="s">
        <v>5</v>
      </c>
      <c r="N88" t="s">
        <v>5</v>
      </c>
      <c r="O88" t="s">
        <v>200</v>
      </c>
      <c r="P88" t="s">
        <v>8</v>
      </c>
      <c r="Q88" t="s">
        <v>201</v>
      </c>
      <c r="R88" t="s">
        <v>5</v>
      </c>
      <c r="S88" s="4">
        <v>757.68</v>
      </c>
      <c r="T88" t="s">
        <v>10</v>
      </c>
      <c r="U88">
        <f t="shared" si="2"/>
        <v>1.64</v>
      </c>
      <c r="V88">
        <f>VLOOKUP(A88,LISTINO!E:S,10,FALSE)</f>
        <v>3.89</v>
      </c>
      <c r="W88">
        <f t="shared" si="3"/>
        <v>1797.18</v>
      </c>
      <c r="X88" s="19">
        <f>VLOOKUP(A88,LISTINO!E:P,7,FALSE)</f>
        <v>45200</v>
      </c>
    </row>
    <row r="89" spans="1:24" x14ac:dyDescent="0.25">
      <c r="A89" t="s">
        <v>83</v>
      </c>
      <c r="B89" t="s">
        <v>0</v>
      </c>
      <c r="C89" t="s">
        <v>20</v>
      </c>
      <c r="D89" t="s">
        <v>1</v>
      </c>
      <c r="E89" t="s">
        <v>2</v>
      </c>
      <c r="F89" t="s">
        <v>84</v>
      </c>
      <c r="G89" t="s">
        <v>5</v>
      </c>
      <c r="H89" s="2">
        <v>44868</v>
      </c>
      <c r="I89" t="s">
        <v>6</v>
      </c>
      <c r="J89" t="s">
        <v>6</v>
      </c>
      <c r="K89" s="3">
        <v>7944</v>
      </c>
      <c r="L89" t="s">
        <v>5</v>
      </c>
      <c r="M89" t="s">
        <v>5</v>
      </c>
      <c r="N89" t="s">
        <v>5</v>
      </c>
      <c r="O89" t="s">
        <v>202</v>
      </c>
      <c r="P89" t="s">
        <v>8</v>
      </c>
      <c r="Q89" t="s">
        <v>47</v>
      </c>
      <c r="R89" t="s">
        <v>5</v>
      </c>
      <c r="S89" s="4">
        <v>0</v>
      </c>
      <c r="T89" t="s">
        <v>10</v>
      </c>
      <c r="U89">
        <f t="shared" si="2"/>
        <v>0</v>
      </c>
      <c r="V89">
        <f>VLOOKUP(A89,LISTINO!E:S,10,FALSE)</f>
        <v>2.92</v>
      </c>
      <c r="W89">
        <f t="shared" si="3"/>
        <v>23196.48</v>
      </c>
      <c r="X89" s="19">
        <f>VLOOKUP(A89,LISTINO!E:P,7,FALSE)</f>
        <v>45292</v>
      </c>
    </row>
    <row r="90" spans="1:24" x14ac:dyDescent="0.25">
      <c r="A90" t="s">
        <v>86</v>
      </c>
      <c r="B90" t="s">
        <v>0</v>
      </c>
      <c r="C90" t="s">
        <v>20</v>
      </c>
      <c r="D90" t="s">
        <v>1</v>
      </c>
      <c r="E90" t="s">
        <v>2</v>
      </c>
      <c r="F90" t="s">
        <v>87</v>
      </c>
      <c r="G90" t="s">
        <v>5</v>
      </c>
      <c r="H90" s="2">
        <v>44868</v>
      </c>
      <c r="I90" t="s">
        <v>6</v>
      </c>
      <c r="J90" t="s">
        <v>6</v>
      </c>
      <c r="K90" s="3">
        <v>2508</v>
      </c>
      <c r="L90" t="s">
        <v>5</v>
      </c>
      <c r="M90" t="s">
        <v>5</v>
      </c>
      <c r="N90" t="s">
        <v>5</v>
      </c>
      <c r="O90" t="s">
        <v>202</v>
      </c>
      <c r="P90" t="s">
        <v>13</v>
      </c>
      <c r="Q90" t="s">
        <v>47</v>
      </c>
      <c r="R90" t="s">
        <v>5</v>
      </c>
      <c r="S90" s="4">
        <v>0</v>
      </c>
      <c r="T90" t="s">
        <v>10</v>
      </c>
      <c r="U90">
        <f t="shared" si="2"/>
        <v>0</v>
      </c>
      <c r="V90">
        <f>VLOOKUP(A90,LISTINO!E:S,10,FALSE)</f>
        <v>4.1100000000000003</v>
      </c>
      <c r="W90">
        <f t="shared" si="3"/>
        <v>10307.880000000001</v>
      </c>
      <c r="X90" s="19">
        <f>VLOOKUP(A90,LISTINO!E:P,7,FALSE)</f>
        <v>45292</v>
      </c>
    </row>
    <row r="91" spans="1:24" x14ac:dyDescent="0.25">
      <c r="A91" t="s">
        <v>162</v>
      </c>
      <c r="B91" t="s">
        <v>0</v>
      </c>
      <c r="C91" t="s">
        <v>20</v>
      </c>
      <c r="D91" t="s">
        <v>1</v>
      </c>
      <c r="E91" t="s">
        <v>2</v>
      </c>
      <c r="F91" t="s">
        <v>163</v>
      </c>
      <c r="G91" t="s">
        <v>5</v>
      </c>
      <c r="H91" s="2">
        <v>44861</v>
      </c>
      <c r="I91" t="s">
        <v>6</v>
      </c>
      <c r="J91" t="s">
        <v>6</v>
      </c>
      <c r="K91" s="3">
        <v>138</v>
      </c>
      <c r="L91" t="s">
        <v>5</v>
      </c>
      <c r="M91" t="s">
        <v>5</v>
      </c>
      <c r="N91" t="s">
        <v>5</v>
      </c>
      <c r="O91" t="s">
        <v>205</v>
      </c>
      <c r="P91" t="s">
        <v>73</v>
      </c>
      <c r="Q91" t="s">
        <v>24</v>
      </c>
      <c r="R91" t="s">
        <v>5</v>
      </c>
      <c r="S91" s="4">
        <v>169.74</v>
      </c>
      <c r="T91" t="s">
        <v>10</v>
      </c>
      <c r="U91">
        <f t="shared" si="2"/>
        <v>1.23</v>
      </c>
      <c r="V91">
        <f>VLOOKUP(A91,LISTINO!E:S,10,FALSE)</f>
        <v>1.72</v>
      </c>
      <c r="W91">
        <f t="shared" si="3"/>
        <v>237.35999999999999</v>
      </c>
      <c r="X91" s="19">
        <f>VLOOKUP(A91,LISTINO!E:P,7,FALSE)</f>
        <v>45474</v>
      </c>
    </row>
    <row r="92" spans="1:24" x14ac:dyDescent="0.25">
      <c r="A92" t="s">
        <v>203</v>
      </c>
      <c r="B92" t="s">
        <v>0</v>
      </c>
      <c r="C92" t="s">
        <v>20</v>
      </c>
      <c r="D92" t="s">
        <v>1</v>
      </c>
      <c r="E92" t="s">
        <v>2</v>
      </c>
      <c r="F92" t="s">
        <v>204</v>
      </c>
      <c r="G92" t="s">
        <v>5</v>
      </c>
      <c r="H92" s="2">
        <v>44861</v>
      </c>
      <c r="I92" t="s">
        <v>6</v>
      </c>
      <c r="J92" t="s">
        <v>6</v>
      </c>
      <c r="K92" s="3">
        <v>192</v>
      </c>
      <c r="L92" t="s">
        <v>5</v>
      </c>
      <c r="M92" t="s">
        <v>5</v>
      </c>
      <c r="N92" t="s">
        <v>5</v>
      </c>
      <c r="O92" t="s">
        <v>205</v>
      </c>
      <c r="P92" t="s">
        <v>8</v>
      </c>
      <c r="Q92" t="s">
        <v>24</v>
      </c>
      <c r="R92" t="s">
        <v>5</v>
      </c>
      <c r="S92" s="4">
        <v>422.4</v>
      </c>
      <c r="T92" t="s">
        <v>10</v>
      </c>
      <c r="U92">
        <f t="shared" si="2"/>
        <v>2.1999999999999997</v>
      </c>
      <c r="V92">
        <f>VLOOKUP(A92,LISTINO!E:S,10,FALSE)</f>
        <v>2.94</v>
      </c>
      <c r="W92">
        <f t="shared" si="3"/>
        <v>564.48</v>
      </c>
      <c r="X92" s="19">
        <f>VLOOKUP(A92,LISTINO!E:P,7,FALSE)</f>
        <v>45474</v>
      </c>
    </row>
    <row r="93" spans="1:24" x14ac:dyDescent="0.25">
      <c r="A93" t="s">
        <v>48</v>
      </c>
      <c r="B93" t="s">
        <v>0</v>
      </c>
      <c r="C93" t="s">
        <v>20</v>
      </c>
      <c r="D93" t="s">
        <v>1</v>
      </c>
      <c r="E93" t="s">
        <v>2</v>
      </c>
      <c r="F93" t="s">
        <v>49</v>
      </c>
      <c r="G93" t="s">
        <v>5</v>
      </c>
      <c r="H93" s="2">
        <v>44861</v>
      </c>
      <c r="I93" t="s">
        <v>6</v>
      </c>
      <c r="J93" t="s">
        <v>6</v>
      </c>
      <c r="K93" s="3">
        <v>60</v>
      </c>
      <c r="L93" t="s">
        <v>5</v>
      </c>
      <c r="M93" t="s">
        <v>5</v>
      </c>
      <c r="N93" t="s">
        <v>5</v>
      </c>
      <c r="O93" t="s">
        <v>205</v>
      </c>
      <c r="P93" t="s">
        <v>93</v>
      </c>
      <c r="Q93" t="s">
        <v>24</v>
      </c>
      <c r="R93" t="s">
        <v>5</v>
      </c>
      <c r="S93" s="4">
        <v>120</v>
      </c>
      <c r="T93" t="s">
        <v>10</v>
      </c>
      <c r="U93">
        <f t="shared" si="2"/>
        <v>2</v>
      </c>
      <c r="V93">
        <f>VLOOKUP(A93,LISTINO!E:S,10,FALSE)</f>
        <v>3.54</v>
      </c>
      <c r="W93">
        <f t="shared" si="3"/>
        <v>212.4</v>
      </c>
      <c r="X93" s="19">
        <f>VLOOKUP(A93,LISTINO!E:P,7,FALSE)</f>
        <v>45474</v>
      </c>
    </row>
    <row r="94" spans="1:24" x14ac:dyDescent="0.25">
      <c r="A94" t="s">
        <v>108</v>
      </c>
      <c r="B94" t="s">
        <v>0</v>
      </c>
      <c r="C94" t="s">
        <v>20</v>
      </c>
      <c r="D94" t="s">
        <v>1</v>
      </c>
      <c r="E94" t="s">
        <v>2</v>
      </c>
      <c r="F94" t="s">
        <v>109</v>
      </c>
      <c r="G94" t="s">
        <v>5</v>
      </c>
      <c r="H94" s="2">
        <v>44861</v>
      </c>
      <c r="I94" t="s">
        <v>6</v>
      </c>
      <c r="J94" t="s">
        <v>6</v>
      </c>
      <c r="K94" s="3">
        <v>42</v>
      </c>
      <c r="L94" t="s">
        <v>5</v>
      </c>
      <c r="M94" t="s">
        <v>5</v>
      </c>
      <c r="N94" t="s">
        <v>5</v>
      </c>
      <c r="O94" t="s">
        <v>205</v>
      </c>
      <c r="P94" t="s">
        <v>13</v>
      </c>
      <c r="Q94" t="s">
        <v>24</v>
      </c>
      <c r="R94" t="s">
        <v>5</v>
      </c>
      <c r="S94" s="4">
        <v>171.36</v>
      </c>
      <c r="T94" t="s">
        <v>10</v>
      </c>
      <c r="U94">
        <f t="shared" si="2"/>
        <v>4.08</v>
      </c>
      <c r="V94">
        <f>VLOOKUP(A94,LISTINO!E:S,10,FALSE)</f>
        <v>6.54</v>
      </c>
      <c r="W94">
        <f t="shared" si="3"/>
        <v>274.68</v>
      </c>
      <c r="X94" s="19">
        <f>VLOOKUP(A94,LISTINO!E:P,7,FALSE)</f>
        <v>45108</v>
      </c>
    </row>
    <row r="95" spans="1:24" x14ac:dyDescent="0.25">
      <c r="A95" t="s">
        <v>39</v>
      </c>
      <c r="B95" t="s">
        <v>0</v>
      </c>
      <c r="C95" t="s">
        <v>0</v>
      </c>
      <c r="D95" t="s">
        <v>1</v>
      </c>
      <c r="E95" t="s">
        <v>2</v>
      </c>
      <c r="F95" t="s">
        <v>40</v>
      </c>
      <c r="G95" t="s">
        <v>5</v>
      </c>
      <c r="H95" s="2">
        <v>44859</v>
      </c>
      <c r="I95" t="s">
        <v>6</v>
      </c>
      <c r="J95" t="s">
        <v>6</v>
      </c>
      <c r="K95" s="3">
        <v>504</v>
      </c>
      <c r="L95" t="s">
        <v>5</v>
      </c>
      <c r="M95" t="s">
        <v>5</v>
      </c>
      <c r="N95" t="s">
        <v>5</v>
      </c>
      <c r="O95" t="s">
        <v>206</v>
      </c>
      <c r="P95" t="s">
        <v>8</v>
      </c>
      <c r="Q95" t="s">
        <v>47</v>
      </c>
      <c r="R95" t="s">
        <v>5</v>
      </c>
      <c r="S95" s="4">
        <v>453.6</v>
      </c>
      <c r="T95" t="s">
        <v>10</v>
      </c>
      <c r="U95">
        <f t="shared" si="2"/>
        <v>0.9</v>
      </c>
      <c r="V95">
        <f>VLOOKUP(A95,LISTINO!E:S,10,FALSE)</f>
        <v>1.32</v>
      </c>
      <c r="W95">
        <f t="shared" si="3"/>
        <v>665.28000000000009</v>
      </c>
      <c r="X95" s="19">
        <f>VLOOKUP(A95,LISTINO!E:P,7,FALSE)</f>
        <v>45474</v>
      </c>
    </row>
    <row r="96" spans="1:24" x14ac:dyDescent="0.25">
      <c r="A96" t="s">
        <v>94</v>
      </c>
      <c r="B96" t="s">
        <v>0</v>
      </c>
      <c r="C96" t="s">
        <v>0</v>
      </c>
      <c r="D96" t="s">
        <v>1</v>
      </c>
      <c r="E96" t="s">
        <v>2</v>
      </c>
      <c r="F96" t="s">
        <v>95</v>
      </c>
      <c r="G96" t="s">
        <v>5</v>
      </c>
      <c r="H96" s="2">
        <v>44859</v>
      </c>
      <c r="I96" t="s">
        <v>6</v>
      </c>
      <c r="J96" t="s">
        <v>6</v>
      </c>
      <c r="K96" s="3">
        <v>30</v>
      </c>
      <c r="L96" t="s">
        <v>5</v>
      </c>
      <c r="M96" t="s">
        <v>5</v>
      </c>
      <c r="N96" t="s">
        <v>5</v>
      </c>
      <c r="O96" t="s">
        <v>207</v>
      </c>
      <c r="P96" t="s">
        <v>73</v>
      </c>
      <c r="Q96" t="s">
        <v>9</v>
      </c>
      <c r="R96" t="s">
        <v>5</v>
      </c>
      <c r="S96" s="4">
        <v>28.8</v>
      </c>
      <c r="T96" t="s">
        <v>10</v>
      </c>
      <c r="U96">
        <f t="shared" si="2"/>
        <v>0.96000000000000008</v>
      </c>
      <c r="V96">
        <f>VLOOKUP(A96,LISTINO!E:S,10,FALSE)</f>
        <v>1.28</v>
      </c>
      <c r="W96">
        <f t="shared" si="3"/>
        <v>38.4</v>
      </c>
      <c r="X96" s="19">
        <f>VLOOKUP(A96,LISTINO!E:P,7,FALSE)</f>
        <v>45474</v>
      </c>
    </row>
    <row r="97" spans="1:24" x14ac:dyDescent="0.25">
      <c r="A97" t="s">
        <v>208</v>
      </c>
      <c r="B97" t="s">
        <v>0</v>
      </c>
      <c r="C97" t="s">
        <v>0</v>
      </c>
      <c r="D97" t="s">
        <v>1</v>
      </c>
      <c r="E97" t="s">
        <v>2</v>
      </c>
      <c r="F97" t="s">
        <v>209</v>
      </c>
      <c r="G97" t="s">
        <v>5</v>
      </c>
      <c r="H97" s="2">
        <v>44859</v>
      </c>
      <c r="I97" t="s">
        <v>6</v>
      </c>
      <c r="J97" t="s">
        <v>6</v>
      </c>
      <c r="K97" s="3">
        <v>30</v>
      </c>
      <c r="L97" t="s">
        <v>5</v>
      </c>
      <c r="M97" t="s">
        <v>5</v>
      </c>
      <c r="N97" t="s">
        <v>5</v>
      </c>
      <c r="O97" t="s">
        <v>207</v>
      </c>
      <c r="P97" t="s">
        <v>100</v>
      </c>
      <c r="Q97" t="s">
        <v>9</v>
      </c>
      <c r="R97" t="s">
        <v>5</v>
      </c>
      <c r="S97" s="4">
        <v>66.599999999999994</v>
      </c>
      <c r="T97" t="s">
        <v>10</v>
      </c>
      <c r="U97">
        <f t="shared" si="2"/>
        <v>2.2199999999999998</v>
      </c>
      <c r="V97">
        <f>VLOOKUP(A97,LISTINO!E:S,10,FALSE)</f>
        <v>3.3</v>
      </c>
      <c r="W97">
        <f t="shared" si="3"/>
        <v>99</v>
      </c>
      <c r="X97" s="19">
        <f>VLOOKUP(A97,LISTINO!E:P,7,FALSE)</f>
        <v>45474</v>
      </c>
    </row>
    <row r="98" spans="1:24" x14ac:dyDescent="0.25">
      <c r="A98" t="s">
        <v>210</v>
      </c>
      <c r="B98" t="s">
        <v>0</v>
      </c>
      <c r="C98" t="s">
        <v>0</v>
      </c>
      <c r="D98" t="s">
        <v>1</v>
      </c>
      <c r="E98" t="s">
        <v>2</v>
      </c>
      <c r="F98" t="s">
        <v>211</v>
      </c>
      <c r="G98" t="s">
        <v>5</v>
      </c>
      <c r="H98" s="2">
        <v>44859</v>
      </c>
      <c r="I98" t="s">
        <v>6</v>
      </c>
      <c r="J98" t="s">
        <v>6</v>
      </c>
      <c r="K98" s="3">
        <v>12</v>
      </c>
      <c r="L98" t="s">
        <v>5</v>
      </c>
      <c r="M98" t="s">
        <v>5</v>
      </c>
      <c r="N98" t="s">
        <v>5</v>
      </c>
      <c r="O98" t="s">
        <v>207</v>
      </c>
      <c r="P98" t="s">
        <v>103</v>
      </c>
      <c r="Q98" t="s">
        <v>9</v>
      </c>
      <c r="R98" t="s">
        <v>5</v>
      </c>
      <c r="S98" s="4">
        <v>32.880000000000003</v>
      </c>
      <c r="T98" t="s">
        <v>10</v>
      </c>
      <c r="U98">
        <f t="shared" si="2"/>
        <v>2.74</v>
      </c>
      <c r="V98">
        <f>VLOOKUP(A98,LISTINO!E:S,10,FALSE)</f>
        <v>3.3</v>
      </c>
      <c r="W98">
        <f t="shared" si="3"/>
        <v>39.599999999999994</v>
      </c>
      <c r="X98" s="19">
        <f>VLOOKUP(A98,LISTINO!E:P,7,FALSE)</f>
        <v>45474</v>
      </c>
    </row>
    <row r="99" spans="1:24" x14ac:dyDescent="0.25">
      <c r="A99" t="s">
        <v>212</v>
      </c>
      <c r="B99" t="s">
        <v>0</v>
      </c>
      <c r="C99" t="s">
        <v>0</v>
      </c>
      <c r="D99" t="s">
        <v>1</v>
      </c>
      <c r="E99" t="s">
        <v>2</v>
      </c>
      <c r="F99" t="s">
        <v>213</v>
      </c>
      <c r="G99" t="s">
        <v>5</v>
      </c>
      <c r="H99" s="2">
        <v>44859</v>
      </c>
      <c r="I99" t="s">
        <v>6</v>
      </c>
      <c r="J99" t="s">
        <v>6</v>
      </c>
      <c r="K99" s="3">
        <v>300</v>
      </c>
      <c r="L99" t="s">
        <v>5</v>
      </c>
      <c r="M99" t="s">
        <v>5</v>
      </c>
      <c r="N99" t="s">
        <v>5</v>
      </c>
      <c r="O99" t="s">
        <v>207</v>
      </c>
      <c r="P99" t="s">
        <v>8</v>
      </c>
      <c r="Q99" t="s">
        <v>9</v>
      </c>
      <c r="R99" t="s">
        <v>5</v>
      </c>
      <c r="S99" s="4">
        <v>480</v>
      </c>
      <c r="T99" t="s">
        <v>10</v>
      </c>
      <c r="U99">
        <f t="shared" si="2"/>
        <v>1.6</v>
      </c>
      <c r="V99">
        <f>VLOOKUP(A99,LISTINO!E:S,10,FALSE)</f>
        <v>2.56</v>
      </c>
      <c r="W99">
        <f t="shared" si="3"/>
        <v>768</v>
      </c>
      <c r="X99" s="19">
        <f>VLOOKUP(A99,LISTINO!E:P,7,FALSE)</f>
        <v>45474</v>
      </c>
    </row>
    <row r="100" spans="1:24" x14ac:dyDescent="0.25">
      <c r="A100" t="s">
        <v>114</v>
      </c>
      <c r="B100" t="s">
        <v>0</v>
      </c>
      <c r="C100" t="s">
        <v>0</v>
      </c>
      <c r="D100" t="s">
        <v>1</v>
      </c>
      <c r="E100" t="s">
        <v>2</v>
      </c>
      <c r="F100" t="s">
        <v>115</v>
      </c>
      <c r="G100" t="s">
        <v>5</v>
      </c>
      <c r="H100" s="2">
        <v>44859</v>
      </c>
      <c r="I100" t="s">
        <v>6</v>
      </c>
      <c r="J100" t="s">
        <v>6</v>
      </c>
      <c r="K100" s="3">
        <v>60</v>
      </c>
      <c r="L100" t="s">
        <v>5</v>
      </c>
      <c r="M100" t="s">
        <v>5</v>
      </c>
      <c r="N100" t="s">
        <v>5</v>
      </c>
      <c r="O100" t="s">
        <v>207</v>
      </c>
      <c r="P100" t="s">
        <v>93</v>
      </c>
      <c r="Q100" t="s">
        <v>9</v>
      </c>
      <c r="R100" t="s">
        <v>5</v>
      </c>
      <c r="S100" s="4">
        <v>63.6</v>
      </c>
      <c r="T100" t="s">
        <v>10</v>
      </c>
      <c r="U100">
        <f t="shared" si="2"/>
        <v>1.06</v>
      </c>
      <c r="V100">
        <f>VLOOKUP(A100,LISTINO!E:S,10,FALSE)</f>
        <v>1.24</v>
      </c>
      <c r="W100">
        <f t="shared" si="3"/>
        <v>74.400000000000006</v>
      </c>
      <c r="X100" s="19">
        <f>VLOOKUP(A100,LISTINO!E:P,7,FALSE)</f>
        <v>45474</v>
      </c>
    </row>
    <row r="101" spans="1:24" x14ac:dyDescent="0.25">
      <c r="A101" t="s">
        <v>117</v>
      </c>
      <c r="B101" t="s">
        <v>0</v>
      </c>
      <c r="C101" t="s">
        <v>0</v>
      </c>
      <c r="D101" t="s">
        <v>1</v>
      </c>
      <c r="E101" t="s">
        <v>2</v>
      </c>
      <c r="F101" t="s">
        <v>118</v>
      </c>
      <c r="G101" t="s">
        <v>5</v>
      </c>
      <c r="H101" s="2">
        <v>44859</v>
      </c>
      <c r="I101" t="s">
        <v>6</v>
      </c>
      <c r="J101" t="s">
        <v>6</v>
      </c>
      <c r="K101" s="3">
        <v>500</v>
      </c>
      <c r="L101" t="s">
        <v>5</v>
      </c>
      <c r="M101" t="s">
        <v>5</v>
      </c>
      <c r="N101" t="s">
        <v>5</v>
      </c>
      <c r="O101" t="s">
        <v>214</v>
      </c>
      <c r="P101" t="s">
        <v>8</v>
      </c>
      <c r="Q101" t="s">
        <v>47</v>
      </c>
      <c r="R101" t="s">
        <v>5</v>
      </c>
      <c r="S101" s="4">
        <v>890</v>
      </c>
      <c r="T101" t="s">
        <v>10</v>
      </c>
      <c r="U101">
        <f t="shared" si="2"/>
        <v>1.78</v>
      </c>
      <c r="V101">
        <f>VLOOKUP(A101,LISTINO!E:S,10,FALSE)</f>
        <v>2.66</v>
      </c>
      <c r="W101">
        <f t="shared" si="3"/>
        <v>1330</v>
      </c>
      <c r="X101" s="19">
        <f>VLOOKUP(A101,LISTINO!E:P,7,FALSE)</f>
        <v>45474</v>
      </c>
    </row>
    <row r="102" spans="1:24" x14ac:dyDescent="0.25">
      <c r="A102" t="s">
        <v>65</v>
      </c>
      <c r="B102" t="s">
        <v>0</v>
      </c>
      <c r="C102" t="s">
        <v>0</v>
      </c>
      <c r="D102" t="s">
        <v>1</v>
      </c>
      <c r="E102" t="s">
        <v>2</v>
      </c>
      <c r="F102" t="s">
        <v>66</v>
      </c>
      <c r="G102" t="s">
        <v>5</v>
      </c>
      <c r="H102" s="2">
        <v>44859</v>
      </c>
      <c r="I102" t="s">
        <v>6</v>
      </c>
      <c r="J102" t="s">
        <v>6</v>
      </c>
      <c r="K102" s="3">
        <v>60</v>
      </c>
      <c r="L102" t="s">
        <v>5</v>
      </c>
      <c r="M102" t="s">
        <v>5</v>
      </c>
      <c r="N102" t="s">
        <v>5</v>
      </c>
      <c r="O102" t="s">
        <v>207</v>
      </c>
      <c r="P102" t="s">
        <v>13</v>
      </c>
      <c r="Q102" t="s">
        <v>9</v>
      </c>
      <c r="R102" t="s">
        <v>5</v>
      </c>
      <c r="S102" s="4">
        <v>109.2</v>
      </c>
      <c r="T102" t="s">
        <v>10</v>
      </c>
      <c r="U102">
        <f t="shared" si="2"/>
        <v>1.82</v>
      </c>
      <c r="V102">
        <f>VLOOKUP(A102,LISTINO!E:S,10,FALSE)</f>
        <v>2.34</v>
      </c>
      <c r="W102">
        <f t="shared" si="3"/>
        <v>140.39999999999998</v>
      </c>
      <c r="X102" s="19">
        <f>VLOOKUP(A102,LISTINO!E:P,7,FALSE)</f>
        <v>45474</v>
      </c>
    </row>
    <row r="103" spans="1:24" x14ac:dyDescent="0.25">
      <c r="A103" t="s">
        <v>215</v>
      </c>
      <c r="B103" t="s">
        <v>0</v>
      </c>
      <c r="C103" t="s">
        <v>0</v>
      </c>
      <c r="D103" t="s">
        <v>1</v>
      </c>
      <c r="E103" t="s">
        <v>2</v>
      </c>
      <c r="F103" t="s">
        <v>216</v>
      </c>
      <c r="G103" t="s">
        <v>5</v>
      </c>
      <c r="H103" s="2">
        <v>44858</v>
      </c>
      <c r="I103" t="s">
        <v>136</v>
      </c>
      <c r="J103" t="s">
        <v>6</v>
      </c>
      <c r="K103" s="5">
        <v>675.67600000000004</v>
      </c>
      <c r="L103" t="s">
        <v>5</v>
      </c>
      <c r="M103" t="s">
        <v>5</v>
      </c>
      <c r="N103" t="s">
        <v>5</v>
      </c>
      <c r="O103" t="s">
        <v>217</v>
      </c>
      <c r="P103" t="s">
        <v>8</v>
      </c>
      <c r="Q103" t="s">
        <v>129</v>
      </c>
      <c r="R103" t="s">
        <v>5</v>
      </c>
      <c r="S103" s="4">
        <v>1013.51</v>
      </c>
      <c r="T103" t="s">
        <v>10</v>
      </c>
      <c r="U103">
        <f t="shared" si="2"/>
        <v>1.4999940800028415</v>
      </c>
      <c r="V103">
        <f>VLOOKUP(A103,LISTINO!E:S,10,FALSE)</f>
        <v>1.33</v>
      </c>
      <c r="W103">
        <f t="shared" si="3"/>
        <v>898.64908000000014</v>
      </c>
      <c r="X103" s="19">
        <f>VLOOKUP(A103,LISTINO!E:P,7,FALSE)</f>
        <v>44986</v>
      </c>
    </row>
    <row r="104" spans="1:24" x14ac:dyDescent="0.25">
      <c r="A104" t="s">
        <v>218</v>
      </c>
      <c r="B104" t="s">
        <v>0</v>
      </c>
      <c r="C104" t="s">
        <v>0</v>
      </c>
      <c r="D104" t="s">
        <v>1</v>
      </c>
      <c r="E104" t="s">
        <v>2</v>
      </c>
      <c r="F104" t="s">
        <v>219</v>
      </c>
      <c r="G104" t="s">
        <v>5</v>
      </c>
      <c r="H104" s="2">
        <v>44855</v>
      </c>
      <c r="I104" t="s">
        <v>136</v>
      </c>
      <c r="J104" t="s">
        <v>6</v>
      </c>
      <c r="K104" s="5">
        <v>29.591999999999999</v>
      </c>
      <c r="L104" t="s">
        <v>5</v>
      </c>
      <c r="M104" t="s">
        <v>5</v>
      </c>
      <c r="N104" t="s">
        <v>5</v>
      </c>
      <c r="O104" t="s">
        <v>220</v>
      </c>
      <c r="P104" t="s">
        <v>106</v>
      </c>
      <c r="Q104" t="s">
        <v>9</v>
      </c>
      <c r="R104" t="s">
        <v>5</v>
      </c>
      <c r="S104" s="4">
        <v>427.6</v>
      </c>
      <c r="T104" t="s">
        <v>10</v>
      </c>
      <c r="U104">
        <f t="shared" si="2"/>
        <v>14.449851311165181</v>
      </c>
      <c r="V104">
        <f>VLOOKUP(A104,LISTINO!E:S,10,FALSE)</f>
        <v>2.08</v>
      </c>
      <c r="W104">
        <f t="shared" si="3"/>
        <v>61.551360000000003</v>
      </c>
      <c r="X104" s="19">
        <f>VLOOKUP(A104,LISTINO!E:P,7,FALSE)</f>
        <v>44835</v>
      </c>
    </row>
    <row r="105" spans="1:24" x14ac:dyDescent="0.25">
      <c r="A105" t="s">
        <v>221</v>
      </c>
      <c r="B105" t="s">
        <v>0</v>
      </c>
      <c r="C105" t="s">
        <v>0</v>
      </c>
      <c r="D105" t="s">
        <v>1</v>
      </c>
      <c r="E105" t="s">
        <v>2</v>
      </c>
      <c r="F105" t="s">
        <v>222</v>
      </c>
      <c r="G105" t="s">
        <v>5</v>
      </c>
      <c r="H105" s="2">
        <v>44855</v>
      </c>
      <c r="I105" t="s">
        <v>136</v>
      </c>
      <c r="J105" t="s">
        <v>6</v>
      </c>
      <c r="K105" s="5">
        <v>31.44</v>
      </c>
      <c r="L105" t="s">
        <v>5</v>
      </c>
      <c r="M105" t="s">
        <v>5</v>
      </c>
      <c r="N105" t="s">
        <v>5</v>
      </c>
      <c r="O105" t="s">
        <v>220</v>
      </c>
      <c r="P105" t="s">
        <v>103</v>
      </c>
      <c r="Q105" t="s">
        <v>9</v>
      </c>
      <c r="R105" t="s">
        <v>5</v>
      </c>
      <c r="S105" s="4">
        <v>1179</v>
      </c>
      <c r="T105" t="s">
        <v>10</v>
      </c>
      <c r="U105">
        <f t="shared" si="2"/>
        <v>37.5</v>
      </c>
      <c r="V105">
        <f>VLOOKUP(A105,LISTINO!E:S,10,FALSE)</f>
        <v>1.88</v>
      </c>
      <c r="W105">
        <f t="shared" si="3"/>
        <v>59.107199999999999</v>
      </c>
      <c r="X105" s="19">
        <f>VLOOKUP(A105,LISTINO!E:P,7,FALSE)</f>
        <v>45200</v>
      </c>
    </row>
    <row r="106" spans="1:24" x14ac:dyDescent="0.25">
      <c r="A106" t="s">
        <v>223</v>
      </c>
      <c r="B106" t="s">
        <v>0</v>
      </c>
      <c r="C106" t="s">
        <v>0</v>
      </c>
      <c r="D106" t="s">
        <v>1</v>
      </c>
      <c r="E106" t="s">
        <v>2</v>
      </c>
      <c r="F106" t="s">
        <v>224</v>
      </c>
      <c r="G106" t="s">
        <v>5</v>
      </c>
      <c r="H106" s="2">
        <v>44855</v>
      </c>
      <c r="I106" t="s">
        <v>136</v>
      </c>
      <c r="J106" t="s">
        <v>6</v>
      </c>
      <c r="K106" s="5">
        <v>38.4</v>
      </c>
      <c r="L106" t="s">
        <v>5</v>
      </c>
      <c r="M106" t="s">
        <v>5</v>
      </c>
      <c r="N106" t="s">
        <v>5</v>
      </c>
      <c r="O106" t="s">
        <v>225</v>
      </c>
      <c r="P106" t="s">
        <v>8</v>
      </c>
      <c r="Q106" t="s">
        <v>226</v>
      </c>
      <c r="R106" t="s">
        <v>5</v>
      </c>
      <c r="S106" s="4">
        <v>806.4</v>
      </c>
      <c r="T106" t="s">
        <v>10</v>
      </c>
      <c r="U106">
        <f t="shared" si="2"/>
        <v>21</v>
      </c>
      <c r="V106">
        <f>VLOOKUP(A106,LISTINO!E:S,10,FALSE)</f>
        <v>3.39</v>
      </c>
      <c r="W106">
        <f t="shared" si="3"/>
        <v>130.17599999999999</v>
      </c>
      <c r="X106" s="19">
        <f>VLOOKUP(A106,LISTINO!E:P,7,FALSE)</f>
        <v>44774</v>
      </c>
    </row>
    <row r="107" spans="1:24" x14ac:dyDescent="0.25">
      <c r="A107" t="s">
        <v>25</v>
      </c>
      <c r="B107" t="s">
        <v>0</v>
      </c>
      <c r="C107" t="s">
        <v>20</v>
      </c>
      <c r="D107" t="s">
        <v>1</v>
      </c>
      <c r="E107" t="s">
        <v>2</v>
      </c>
      <c r="F107" t="s">
        <v>26</v>
      </c>
      <c r="G107" t="s">
        <v>5</v>
      </c>
      <c r="H107" s="2">
        <v>44848</v>
      </c>
      <c r="I107" t="s">
        <v>6</v>
      </c>
      <c r="J107" t="s">
        <v>6</v>
      </c>
      <c r="K107" s="3">
        <v>5971</v>
      </c>
      <c r="L107" t="s">
        <v>5</v>
      </c>
      <c r="M107" t="s">
        <v>5</v>
      </c>
      <c r="N107" t="s">
        <v>5</v>
      </c>
      <c r="O107" t="s">
        <v>227</v>
      </c>
      <c r="P107" t="s">
        <v>13</v>
      </c>
      <c r="Q107" t="s">
        <v>33</v>
      </c>
      <c r="R107" t="s">
        <v>5</v>
      </c>
      <c r="S107" s="4">
        <v>10329.83</v>
      </c>
      <c r="T107" t="s">
        <v>10</v>
      </c>
      <c r="U107">
        <f t="shared" si="2"/>
        <v>1.73</v>
      </c>
      <c r="V107">
        <f>VLOOKUP(A107,LISTINO!E:S,10,FALSE)</f>
        <v>2.75</v>
      </c>
      <c r="W107">
        <f t="shared" si="3"/>
        <v>16420.25</v>
      </c>
      <c r="X107" s="19">
        <f>VLOOKUP(A107,LISTINO!E:P,7,FALSE)</f>
        <v>44958</v>
      </c>
    </row>
    <row r="108" spans="1:24" x14ac:dyDescent="0.25">
      <c r="A108" t="s">
        <v>25</v>
      </c>
      <c r="B108" t="s">
        <v>0</v>
      </c>
      <c r="C108" t="s">
        <v>20</v>
      </c>
      <c r="D108" t="s">
        <v>1</v>
      </c>
      <c r="E108" t="s">
        <v>2</v>
      </c>
      <c r="F108" t="s">
        <v>26</v>
      </c>
      <c r="G108" t="s">
        <v>5</v>
      </c>
      <c r="H108" s="2">
        <v>44848</v>
      </c>
      <c r="I108" t="s">
        <v>6</v>
      </c>
      <c r="J108" t="s">
        <v>6</v>
      </c>
      <c r="K108" s="3">
        <v>6000</v>
      </c>
      <c r="L108" t="s">
        <v>5</v>
      </c>
      <c r="M108" t="s">
        <v>5</v>
      </c>
      <c r="N108" t="s">
        <v>5</v>
      </c>
      <c r="O108" t="s">
        <v>227</v>
      </c>
      <c r="P108" t="s">
        <v>8</v>
      </c>
      <c r="Q108" t="s">
        <v>33</v>
      </c>
      <c r="R108" t="s">
        <v>5</v>
      </c>
      <c r="S108" s="4">
        <v>10380</v>
      </c>
      <c r="T108" t="s">
        <v>10</v>
      </c>
      <c r="U108">
        <f t="shared" si="2"/>
        <v>1.73</v>
      </c>
      <c r="V108">
        <f>VLOOKUP(A108,LISTINO!E:S,10,FALSE)</f>
        <v>2.75</v>
      </c>
      <c r="W108">
        <f t="shared" si="3"/>
        <v>16500</v>
      </c>
      <c r="X108" s="19">
        <f>VLOOKUP(A108,LISTINO!E:P,7,FALSE)</f>
        <v>44958</v>
      </c>
    </row>
    <row r="109" spans="1:24" x14ac:dyDescent="0.25">
      <c r="A109" t="s">
        <v>25</v>
      </c>
      <c r="B109" t="s">
        <v>0</v>
      </c>
      <c r="C109" t="s">
        <v>20</v>
      </c>
      <c r="D109" t="s">
        <v>1</v>
      </c>
      <c r="E109" t="s">
        <v>2</v>
      </c>
      <c r="F109" t="s">
        <v>26</v>
      </c>
      <c r="G109" t="s">
        <v>5</v>
      </c>
      <c r="H109" s="2">
        <v>44848</v>
      </c>
      <c r="I109" t="s">
        <v>6</v>
      </c>
      <c r="J109" t="s">
        <v>6</v>
      </c>
      <c r="K109" s="3">
        <v>5428</v>
      </c>
      <c r="L109" t="s">
        <v>5</v>
      </c>
      <c r="M109" t="s">
        <v>5</v>
      </c>
      <c r="N109" t="s">
        <v>5</v>
      </c>
      <c r="O109" t="s">
        <v>228</v>
      </c>
      <c r="P109" t="s">
        <v>8</v>
      </c>
      <c r="Q109" t="s">
        <v>33</v>
      </c>
      <c r="R109" t="s">
        <v>5</v>
      </c>
      <c r="S109" s="4">
        <v>9390.44</v>
      </c>
      <c r="T109" t="s">
        <v>10</v>
      </c>
      <c r="U109">
        <f t="shared" si="2"/>
        <v>1.7300000000000002</v>
      </c>
      <c r="V109">
        <f>VLOOKUP(A109,LISTINO!E:S,10,FALSE)</f>
        <v>2.75</v>
      </c>
      <c r="W109">
        <f t="shared" si="3"/>
        <v>14927</v>
      </c>
      <c r="X109" s="19">
        <f>VLOOKUP(A109,LISTINO!E:P,7,FALSE)</f>
        <v>44958</v>
      </c>
    </row>
    <row r="110" spans="1:24" x14ac:dyDescent="0.25">
      <c r="A110" t="s">
        <v>147</v>
      </c>
      <c r="B110" t="s">
        <v>0</v>
      </c>
      <c r="C110" t="s">
        <v>20</v>
      </c>
      <c r="D110" t="s">
        <v>1</v>
      </c>
      <c r="E110" t="s">
        <v>2</v>
      </c>
      <c r="F110" t="s">
        <v>148</v>
      </c>
      <c r="G110" t="s">
        <v>5</v>
      </c>
      <c r="H110" s="2">
        <v>44848</v>
      </c>
      <c r="I110" t="s">
        <v>6</v>
      </c>
      <c r="J110" t="s">
        <v>6</v>
      </c>
      <c r="K110" s="5">
        <v>24.004000000000001</v>
      </c>
      <c r="L110" t="s">
        <v>5</v>
      </c>
      <c r="M110" t="s">
        <v>5</v>
      </c>
      <c r="N110" t="s">
        <v>5</v>
      </c>
      <c r="O110" t="s">
        <v>229</v>
      </c>
      <c r="P110" t="s">
        <v>106</v>
      </c>
      <c r="Q110" t="s">
        <v>24</v>
      </c>
      <c r="R110" t="s">
        <v>5</v>
      </c>
      <c r="S110" s="4">
        <v>29.28</v>
      </c>
      <c r="T110" t="s">
        <v>10</v>
      </c>
      <c r="U110">
        <f t="shared" si="2"/>
        <v>1.2197967005499084</v>
      </c>
      <c r="V110">
        <f>VLOOKUP(A110,LISTINO!E:S,10,FALSE)</f>
        <v>1.1499999999999999</v>
      </c>
      <c r="W110">
        <f t="shared" si="3"/>
        <v>27.604599999999998</v>
      </c>
      <c r="X110" s="19">
        <f>VLOOKUP(A110,LISTINO!E:P,7,FALSE)</f>
        <v>45474</v>
      </c>
    </row>
    <row r="111" spans="1:24" x14ac:dyDescent="0.25">
      <c r="A111" t="s">
        <v>164</v>
      </c>
      <c r="B111" t="s">
        <v>0</v>
      </c>
      <c r="C111" t="s">
        <v>20</v>
      </c>
      <c r="D111" t="s">
        <v>1</v>
      </c>
      <c r="E111" t="s">
        <v>2</v>
      </c>
      <c r="F111" t="s">
        <v>165</v>
      </c>
      <c r="G111" t="s">
        <v>5</v>
      </c>
      <c r="H111" s="2">
        <v>44848</v>
      </c>
      <c r="I111" t="s">
        <v>6</v>
      </c>
      <c r="J111" t="s">
        <v>6</v>
      </c>
      <c r="K111" s="3">
        <v>900</v>
      </c>
      <c r="L111" t="s">
        <v>5</v>
      </c>
      <c r="M111" t="s">
        <v>5</v>
      </c>
      <c r="N111" t="s">
        <v>5</v>
      </c>
      <c r="O111" t="s">
        <v>229</v>
      </c>
      <c r="P111" t="s">
        <v>103</v>
      </c>
      <c r="Q111" t="s">
        <v>24</v>
      </c>
      <c r="R111" t="s">
        <v>5</v>
      </c>
      <c r="S111" s="4">
        <v>1017</v>
      </c>
      <c r="T111" t="s">
        <v>10</v>
      </c>
      <c r="U111">
        <f t="shared" si="2"/>
        <v>1.1299999999999999</v>
      </c>
      <c r="V111">
        <f>VLOOKUP(A111,LISTINO!E:S,10,FALSE)</f>
        <v>1.68</v>
      </c>
      <c r="W111">
        <f t="shared" si="3"/>
        <v>1512</v>
      </c>
      <c r="X111" s="19">
        <f>VLOOKUP(A111,LISTINO!E:P,7,FALSE)</f>
        <v>45474</v>
      </c>
    </row>
    <row r="112" spans="1:24" x14ac:dyDescent="0.25">
      <c r="A112" t="s">
        <v>27</v>
      </c>
      <c r="B112" t="s">
        <v>0</v>
      </c>
      <c r="C112" t="s">
        <v>20</v>
      </c>
      <c r="D112" t="s">
        <v>1</v>
      </c>
      <c r="E112" t="s">
        <v>2</v>
      </c>
      <c r="F112" t="s">
        <v>28</v>
      </c>
      <c r="G112" t="s">
        <v>5</v>
      </c>
      <c r="H112" s="2">
        <v>44848</v>
      </c>
      <c r="I112" t="s">
        <v>6</v>
      </c>
      <c r="J112" t="s">
        <v>6</v>
      </c>
      <c r="K112" s="3">
        <v>2645</v>
      </c>
      <c r="L112" t="s">
        <v>5</v>
      </c>
      <c r="M112" t="s">
        <v>5</v>
      </c>
      <c r="N112" t="s">
        <v>5</v>
      </c>
      <c r="O112" t="s">
        <v>229</v>
      </c>
      <c r="P112" t="s">
        <v>8</v>
      </c>
      <c r="Q112" t="s">
        <v>24</v>
      </c>
      <c r="R112" t="s">
        <v>5</v>
      </c>
      <c r="S112" s="4">
        <v>2962.4</v>
      </c>
      <c r="T112" t="s">
        <v>10</v>
      </c>
      <c r="U112">
        <f t="shared" si="2"/>
        <v>1.1200000000000001</v>
      </c>
      <c r="V112">
        <f>VLOOKUP(A112,LISTINO!E:S,10,FALSE)</f>
        <v>2.15</v>
      </c>
      <c r="W112">
        <f t="shared" si="3"/>
        <v>5686.75</v>
      </c>
      <c r="X112" s="19">
        <f>VLOOKUP(A112,LISTINO!E:P,7,FALSE)</f>
        <v>44866</v>
      </c>
    </row>
    <row r="113" spans="1:24" x14ac:dyDescent="0.25">
      <c r="A113" t="s">
        <v>27</v>
      </c>
      <c r="B113" t="s">
        <v>0</v>
      </c>
      <c r="C113" t="s">
        <v>20</v>
      </c>
      <c r="D113" t="s">
        <v>1</v>
      </c>
      <c r="E113" t="s">
        <v>2</v>
      </c>
      <c r="F113" t="s">
        <v>28</v>
      </c>
      <c r="G113" t="s">
        <v>5</v>
      </c>
      <c r="H113" s="2">
        <v>44848</v>
      </c>
      <c r="I113" t="s">
        <v>6</v>
      </c>
      <c r="J113" t="s">
        <v>6</v>
      </c>
      <c r="K113" s="3">
        <v>4000</v>
      </c>
      <c r="L113" t="s">
        <v>5</v>
      </c>
      <c r="M113" t="s">
        <v>5</v>
      </c>
      <c r="N113" t="s">
        <v>5</v>
      </c>
      <c r="O113" t="s">
        <v>229</v>
      </c>
      <c r="P113" t="s">
        <v>13</v>
      </c>
      <c r="Q113" t="s">
        <v>24</v>
      </c>
      <c r="R113" t="s">
        <v>5</v>
      </c>
      <c r="S113" s="4">
        <v>4480</v>
      </c>
      <c r="T113" t="s">
        <v>10</v>
      </c>
      <c r="U113">
        <f t="shared" si="2"/>
        <v>1.1200000000000001</v>
      </c>
      <c r="V113">
        <f>VLOOKUP(A113,LISTINO!E:S,10,FALSE)</f>
        <v>2.15</v>
      </c>
      <c r="W113">
        <f t="shared" si="3"/>
        <v>8600</v>
      </c>
      <c r="X113" s="19">
        <f>VLOOKUP(A113,LISTINO!E:P,7,FALSE)</f>
        <v>44866</v>
      </c>
    </row>
    <row r="114" spans="1:24" x14ac:dyDescent="0.25">
      <c r="A114" t="s">
        <v>27</v>
      </c>
      <c r="B114" t="s">
        <v>0</v>
      </c>
      <c r="C114" t="s">
        <v>20</v>
      </c>
      <c r="D114" t="s">
        <v>1</v>
      </c>
      <c r="E114" t="s">
        <v>2</v>
      </c>
      <c r="F114" t="s">
        <v>28</v>
      </c>
      <c r="G114" t="s">
        <v>5</v>
      </c>
      <c r="H114" s="2">
        <v>44848</v>
      </c>
      <c r="I114" t="s">
        <v>6</v>
      </c>
      <c r="J114" t="s">
        <v>6</v>
      </c>
      <c r="K114" s="3">
        <v>4000</v>
      </c>
      <c r="L114" t="s">
        <v>5</v>
      </c>
      <c r="M114" t="s">
        <v>5</v>
      </c>
      <c r="N114" t="s">
        <v>5</v>
      </c>
      <c r="O114" t="s">
        <v>229</v>
      </c>
      <c r="P114" t="s">
        <v>93</v>
      </c>
      <c r="Q114" t="s">
        <v>24</v>
      </c>
      <c r="R114" t="s">
        <v>5</v>
      </c>
      <c r="S114" s="4">
        <v>4480</v>
      </c>
      <c r="T114" t="s">
        <v>10</v>
      </c>
      <c r="U114">
        <f t="shared" si="2"/>
        <v>1.1200000000000001</v>
      </c>
      <c r="V114">
        <f>VLOOKUP(A114,LISTINO!E:S,10,FALSE)</f>
        <v>2.15</v>
      </c>
      <c r="W114">
        <f t="shared" si="3"/>
        <v>8600</v>
      </c>
      <c r="X114" s="19">
        <f>VLOOKUP(A114,LISTINO!E:P,7,FALSE)</f>
        <v>44866</v>
      </c>
    </row>
    <row r="115" spans="1:24" x14ac:dyDescent="0.25">
      <c r="A115" t="s">
        <v>27</v>
      </c>
      <c r="B115" t="s">
        <v>0</v>
      </c>
      <c r="C115" t="s">
        <v>20</v>
      </c>
      <c r="D115" t="s">
        <v>1</v>
      </c>
      <c r="E115" t="s">
        <v>2</v>
      </c>
      <c r="F115" t="s">
        <v>28</v>
      </c>
      <c r="G115" t="s">
        <v>5</v>
      </c>
      <c r="H115" s="2">
        <v>44848</v>
      </c>
      <c r="I115" t="s">
        <v>6</v>
      </c>
      <c r="J115" t="s">
        <v>6</v>
      </c>
      <c r="K115" s="5">
        <v>1365.5</v>
      </c>
      <c r="L115" t="s">
        <v>5</v>
      </c>
      <c r="M115" t="s">
        <v>5</v>
      </c>
      <c r="N115" t="s">
        <v>5</v>
      </c>
      <c r="O115" t="s">
        <v>229</v>
      </c>
      <c r="P115" t="s">
        <v>73</v>
      </c>
      <c r="Q115" t="s">
        <v>24</v>
      </c>
      <c r="R115" t="s">
        <v>5</v>
      </c>
      <c r="S115" s="4">
        <v>1529.36</v>
      </c>
      <c r="T115" t="s">
        <v>10</v>
      </c>
      <c r="U115">
        <f t="shared" si="2"/>
        <v>1.1199999999999999</v>
      </c>
      <c r="V115">
        <f>VLOOKUP(A115,LISTINO!E:S,10,FALSE)</f>
        <v>2.15</v>
      </c>
      <c r="W115">
        <f t="shared" si="3"/>
        <v>2935.8249999999998</v>
      </c>
      <c r="X115" s="19">
        <f>VLOOKUP(A115,LISTINO!E:P,7,FALSE)</f>
        <v>44866</v>
      </c>
    </row>
    <row r="116" spans="1:24" x14ac:dyDescent="0.25">
      <c r="A116" t="s">
        <v>203</v>
      </c>
      <c r="B116" t="s">
        <v>0</v>
      </c>
      <c r="C116" t="s">
        <v>20</v>
      </c>
      <c r="D116" t="s">
        <v>1</v>
      </c>
      <c r="E116" t="s">
        <v>2</v>
      </c>
      <c r="F116" t="s">
        <v>204</v>
      </c>
      <c r="G116" t="s">
        <v>5</v>
      </c>
      <c r="H116" s="2">
        <v>44848</v>
      </c>
      <c r="I116" t="s">
        <v>6</v>
      </c>
      <c r="J116" t="s">
        <v>6</v>
      </c>
      <c r="K116" s="3">
        <v>30</v>
      </c>
      <c r="L116" t="s">
        <v>5</v>
      </c>
      <c r="M116" t="s">
        <v>5</v>
      </c>
      <c r="N116" t="s">
        <v>5</v>
      </c>
      <c r="O116" t="s">
        <v>229</v>
      </c>
      <c r="P116" t="s">
        <v>107</v>
      </c>
      <c r="Q116" t="s">
        <v>24</v>
      </c>
      <c r="R116" t="s">
        <v>5</v>
      </c>
      <c r="S116" s="4">
        <v>66</v>
      </c>
      <c r="T116" t="s">
        <v>10</v>
      </c>
      <c r="U116">
        <f t="shared" si="2"/>
        <v>2.2000000000000002</v>
      </c>
      <c r="V116">
        <f>VLOOKUP(A116,LISTINO!E:S,10,FALSE)</f>
        <v>2.94</v>
      </c>
      <c r="W116">
        <f t="shared" si="3"/>
        <v>88.2</v>
      </c>
      <c r="X116" s="19">
        <f>VLOOKUP(A116,LISTINO!E:P,7,FALSE)</f>
        <v>45474</v>
      </c>
    </row>
    <row r="117" spans="1:24" x14ac:dyDescent="0.25">
      <c r="A117" t="s">
        <v>48</v>
      </c>
      <c r="B117" t="s">
        <v>0</v>
      </c>
      <c r="C117" t="s">
        <v>20</v>
      </c>
      <c r="D117" t="s">
        <v>1</v>
      </c>
      <c r="E117" t="s">
        <v>2</v>
      </c>
      <c r="F117" t="s">
        <v>49</v>
      </c>
      <c r="G117" t="s">
        <v>5</v>
      </c>
      <c r="H117" s="2">
        <v>44848</v>
      </c>
      <c r="I117" t="s">
        <v>6</v>
      </c>
      <c r="J117" t="s">
        <v>6</v>
      </c>
      <c r="K117" s="3">
        <v>180</v>
      </c>
      <c r="L117" t="s">
        <v>5</v>
      </c>
      <c r="M117" t="s">
        <v>5</v>
      </c>
      <c r="N117" t="s">
        <v>5</v>
      </c>
      <c r="O117" t="s">
        <v>230</v>
      </c>
      <c r="P117" t="s">
        <v>8</v>
      </c>
      <c r="Q117" t="s">
        <v>24</v>
      </c>
      <c r="R117" t="s">
        <v>5</v>
      </c>
      <c r="S117" s="4">
        <v>360</v>
      </c>
      <c r="T117" t="s">
        <v>10</v>
      </c>
      <c r="U117">
        <f t="shared" ref="U117:U165" si="4">S117/K117</f>
        <v>2</v>
      </c>
      <c r="V117">
        <f>VLOOKUP(A117,LISTINO!E:S,10,FALSE)</f>
        <v>3.54</v>
      </c>
      <c r="W117">
        <f t="shared" ref="W117:W165" si="5">V117*K117</f>
        <v>637.20000000000005</v>
      </c>
      <c r="X117" s="19">
        <f>VLOOKUP(A117,LISTINO!E:P,7,FALSE)</f>
        <v>45474</v>
      </c>
    </row>
    <row r="118" spans="1:24" x14ac:dyDescent="0.25">
      <c r="A118" t="s">
        <v>173</v>
      </c>
      <c r="B118" t="s">
        <v>0</v>
      </c>
      <c r="C118" t="s">
        <v>20</v>
      </c>
      <c r="D118" t="s">
        <v>1</v>
      </c>
      <c r="E118" t="s">
        <v>2</v>
      </c>
      <c r="F118" t="s">
        <v>174</v>
      </c>
      <c r="G118" t="s">
        <v>5</v>
      </c>
      <c r="H118" s="2">
        <v>44848</v>
      </c>
      <c r="I118" t="s">
        <v>6</v>
      </c>
      <c r="J118" t="s">
        <v>6</v>
      </c>
      <c r="K118" s="3">
        <v>1200</v>
      </c>
      <c r="L118" t="s">
        <v>5</v>
      </c>
      <c r="M118" t="s">
        <v>5</v>
      </c>
      <c r="N118" t="s">
        <v>5</v>
      </c>
      <c r="O118" t="s">
        <v>229</v>
      </c>
      <c r="P118" t="s">
        <v>100</v>
      </c>
      <c r="Q118" t="s">
        <v>24</v>
      </c>
      <c r="R118" t="s">
        <v>5</v>
      </c>
      <c r="S118" s="4">
        <v>1020</v>
      </c>
      <c r="T118" t="s">
        <v>10</v>
      </c>
      <c r="U118">
        <f t="shared" si="4"/>
        <v>0.85</v>
      </c>
      <c r="V118">
        <f>VLOOKUP(A118,LISTINO!E:S,10,FALSE)</f>
        <v>0.89</v>
      </c>
      <c r="W118">
        <f t="shared" si="5"/>
        <v>1068</v>
      </c>
      <c r="X118" s="19">
        <f>VLOOKUP(A118,LISTINO!E:P,7,FALSE)</f>
        <v>45474</v>
      </c>
    </row>
    <row r="119" spans="1:24" x14ac:dyDescent="0.25">
      <c r="A119" t="s">
        <v>114</v>
      </c>
      <c r="B119" t="s">
        <v>0</v>
      </c>
      <c r="C119" t="s">
        <v>20</v>
      </c>
      <c r="D119" t="s">
        <v>1</v>
      </c>
      <c r="E119" t="s">
        <v>2</v>
      </c>
      <c r="F119" t="s">
        <v>115</v>
      </c>
      <c r="G119" t="s">
        <v>5</v>
      </c>
      <c r="H119" s="2">
        <v>44848</v>
      </c>
      <c r="I119" t="s">
        <v>6</v>
      </c>
      <c r="J119" t="s">
        <v>6</v>
      </c>
      <c r="K119" s="3">
        <v>90</v>
      </c>
      <c r="L119" t="s">
        <v>5</v>
      </c>
      <c r="M119" t="s">
        <v>5</v>
      </c>
      <c r="N119" t="s">
        <v>5</v>
      </c>
      <c r="O119" t="s">
        <v>229</v>
      </c>
      <c r="P119" t="s">
        <v>110</v>
      </c>
      <c r="Q119" t="s">
        <v>24</v>
      </c>
      <c r="R119" t="s">
        <v>5</v>
      </c>
      <c r="S119" s="4">
        <v>95.4</v>
      </c>
      <c r="T119" t="s">
        <v>10</v>
      </c>
      <c r="U119">
        <f t="shared" si="4"/>
        <v>1.06</v>
      </c>
      <c r="V119">
        <f>VLOOKUP(A119,LISTINO!E:S,10,FALSE)</f>
        <v>1.24</v>
      </c>
      <c r="W119">
        <f t="shared" si="5"/>
        <v>111.6</v>
      </c>
      <c r="X119" s="19">
        <f>VLOOKUP(A119,LISTINO!E:P,7,FALSE)</f>
        <v>45474</v>
      </c>
    </row>
    <row r="120" spans="1:24" x14ac:dyDescent="0.25">
      <c r="A120" t="s">
        <v>231</v>
      </c>
      <c r="B120" t="s">
        <v>0</v>
      </c>
      <c r="C120" t="s">
        <v>0</v>
      </c>
      <c r="D120" t="s">
        <v>1</v>
      </c>
      <c r="E120" t="s">
        <v>2</v>
      </c>
      <c r="F120" t="s">
        <v>232</v>
      </c>
      <c r="G120" t="s">
        <v>5</v>
      </c>
      <c r="H120" s="2">
        <v>44845</v>
      </c>
      <c r="I120" t="s">
        <v>6</v>
      </c>
      <c r="J120" t="s">
        <v>6</v>
      </c>
      <c r="K120" s="3">
        <v>1050</v>
      </c>
      <c r="L120" t="s">
        <v>5</v>
      </c>
      <c r="M120" t="s">
        <v>5</v>
      </c>
      <c r="N120" t="s">
        <v>5</v>
      </c>
      <c r="O120" t="s">
        <v>233</v>
      </c>
      <c r="P120" t="s">
        <v>13</v>
      </c>
      <c r="Q120" t="s">
        <v>155</v>
      </c>
      <c r="R120" t="s">
        <v>5</v>
      </c>
      <c r="S120" s="4">
        <v>829.5</v>
      </c>
      <c r="T120" t="s">
        <v>10</v>
      </c>
      <c r="U120">
        <f t="shared" si="4"/>
        <v>0.79</v>
      </c>
      <c r="V120">
        <f>VLOOKUP(A120,LISTINO!E:S,10,FALSE)</f>
        <v>1</v>
      </c>
      <c r="W120">
        <f t="shared" si="5"/>
        <v>1050</v>
      </c>
      <c r="X120" s="19">
        <f>VLOOKUP(A120,LISTINO!E:P,7,FALSE)</f>
        <v>45474</v>
      </c>
    </row>
    <row r="121" spans="1:24" x14ac:dyDescent="0.25">
      <c r="A121" t="s">
        <v>234</v>
      </c>
      <c r="B121" t="s">
        <v>0</v>
      </c>
      <c r="C121" t="s">
        <v>0</v>
      </c>
      <c r="D121" t="s">
        <v>1</v>
      </c>
      <c r="E121" t="s">
        <v>2</v>
      </c>
      <c r="F121" t="s">
        <v>235</v>
      </c>
      <c r="G121" t="s">
        <v>5</v>
      </c>
      <c r="H121" s="2">
        <v>44845</v>
      </c>
      <c r="I121" t="s">
        <v>6</v>
      </c>
      <c r="J121" t="s">
        <v>6</v>
      </c>
      <c r="K121" s="5">
        <v>60.05</v>
      </c>
      <c r="L121" t="s">
        <v>5</v>
      </c>
      <c r="M121" t="s">
        <v>5</v>
      </c>
      <c r="N121" t="s">
        <v>5</v>
      </c>
      <c r="O121" t="s">
        <v>233</v>
      </c>
      <c r="P121" t="s">
        <v>8</v>
      </c>
      <c r="Q121" t="s">
        <v>155</v>
      </c>
      <c r="R121" t="s">
        <v>5</v>
      </c>
      <c r="S121" s="4">
        <v>263.62</v>
      </c>
      <c r="T121" t="s">
        <v>10</v>
      </c>
      <c r="U121">
        <f t="shared" si="4"/>
        <v>4.3900083263946712</v>
      </c>
      <c r="V121">
        <f>VLOOKUP(A121,LISTINO!E:S,10,FALSE)</f>
        <v>5.91</v>
      </c>
      <c r="W121">
        <f t="shared" si="5"/>
        <v>354.89549999999997</v>
      </c>
      <c r="X121" s="19">
        <f>VLOOKUP(A121,LISTINO!E:P,7,FALSE)</f>
        <v>45474</v>
      </c>
    </row>
    <row r="122" spans="1:24" x14ac:dyDescent="0.25">
      <c r="A122" t="s">
        <v>111</v>
      </c>
      <c r="B122" t="s">
        <v>0</v>
      </c>
      <c r="C122" t="s">
        <v>0</v>
      </c>
      <c r="D122" t="s">
        <v>1</v>
      </c>
      <c r="E122" t="s">
        <v>2</v>
      </c>
      <c r="F122" t="s">
        <v>112</v>
      </c>
      <c r="G122" t="s">
        <v>5</v>
      </c>
      <c r="H122" s="2">
        <v>44845</v>
      </c>
      <c r="I122" t="s">
        <v>6</v>
      </c>
      <c r="J122" t="s">
        <v>6</v>
      </c>
      <c r="K122" s="3">
        <v>30</v>
      </c>
      <c r="L122" t="s">
        <v>5</v>
      </c>
      <c r="M122" t="s">
        <v>5</v>
      </c>
      <c r="N122" t="s">
        <v>5</v>
      </c>
      <c r="O122" t="s">
        <v>236</v>
      </c>
      <c r="P122" t="s">
        <v>13</v>
      </c>
      <c r="Q122" t="s">
        <v>9</v>
      </c>
      <c r="R122" t="s">
        <v>5</v>
      </c>
      <c r="S122" s="4">
        <v>30</v>
      </c>
      <c r="T122" t="s">
        <v>10</v>
      </c>
      <c r="U122">
        <f t="shared" si="4"/>
        <v>1</v>
      </c>
      <c r="V122">
        <f>VLOOKUP(A122,LISTINO!E:S,10,FALSE)</f>
        <v>1.74</v>
      </c>
      <c r="W122">
        <f t="shared" si="5"/>
        <v>52.2</v>
      </c>
      <c r="X122" s="19">
        <f>VLOOKUP(A122,LISTINO!E:P,7,FALSE)</f>
        <v>44440</v>
      </c>
    </row>
    <row r="123" spans="1:24" x14ac:dyDescent="0.25">
      <c r="A123" t="s">
        <v>62</v>
      </c>
      <c r="B123" t="s">
        <v>0</v>
      </c>
      <c r="C123" t="s">
        <v>0</v>
      </c>
      <c r="D123" t="s">
        <v>1</v>
      </c>
      <c r="E123" t="s">
        <v>2</v>
      </c>
      <c r="F123" t="s">
        <v>63</v>
      </c>
      <c r="G123" t="s">
        <v>5</v>
      </c>
      <c r="H123" s="2">
        <v>44845</v>
      </c>
      <c r="I123" t="s">
        <v>6</v>
      </c>
      <c r="J123" t="s">
        <v>6</v>
      </c>
      <c r="K123" s="3">
        <v>402</v>
      </c>
      <c r="L123" t="s">
        <v>5</v>
      </c>
      <c r="M123" t="s">
        <v>5</v>
      </c>
      <c r="N123" t="s">
        <v>5</v>
      </c>
      <c r="O123" t="s">
        <v>236</v>
      </c>
      <c r="P123" t="s">
        <v>8</v>
      </c>
      <c r="Q123" t="s">
        <v>9</v>
      </c>
      <c r="R123" t="s">
        <v>5</v>
      </c>
      <c r="S123" s="4">
        <v>699.48</v>
      </c>
      <c r="T123" t="s">
        <v>10</v>
      </c>
      <c r="U123">
        <f t="shared" si="4"/>
        <v>1.74</v>
      </c>
      <c r="V123">
        <f>VLOOKUP(A123,LISTINO!E:S,10,FALSE)</f>
        <v>2.0299999999999998</v>
      </c>
      <c r="W123">
        <f t="shared" si="5"/>
        <v>816.06</v>
      </c>
      <c r="X123" s="19">
        <f>VLOOKUP(A123,LISTINO!E:P,7,FALSE)</f>
        <v>45474</v>
      </c>
    </row>
    <row r="124" spans="1:24" x14ac:dyDescent="0.25">
      <c r="A124" t="s">
        <v>65</v>
      </c>
      <c r="B124" t="s">
        <v>0</v>
      </c>
      <c r="C124" t="s">
        <v>0</v>
      </c>
      <c r="D124" t="s">
        <v>1</v>
      </c>
      <c r="E124" t="s">
        <v>2</v>
      </c>
      <c r="F124" t="s">
        <v>66</v>
      </c>
      <c r="G124" t="s">
        <v>5</v>
      </c>
      <c r="H124" s="2">
        <v>44845</v>
      </c>
      <c r="I124" t="s">
        <v>6</v>
      </c>
      <c r="J124" t="s">
        <v>6</v>
      </c>
      <c r="K124" s="3">
        <v>30</v>
      </c>
      <c r="L124" t="s">
        <v>5</v>
      </c>
      <c r="M124" t="s">
        <v>5</v>
      </c>
      <c r="N124" t="s">
        <v>5</v>
      </c>
      <c r="O124" t="s">
        <v>237</v>
      </c>
      <c r="P124" t="s">
        <v>8</v>
      </c>
      <c r="Q124" t="s">
        <v>9</v>
      </c>
      <c r="R124" t="s">
        <v>5</v>
      </c>
      <c r="S124" s="4">
        <v>54.6</v>
      </c>
      <c r="T124" t="s">
        <v>10</v>
      </c>
      <c r="U124">
        <f t="shared" si="4"/>
        <v>1.82</v>
      </c>
      <c r="V124">
        <f>VLOOKUP(A124,LISTINO!E:S,10,FALSE)</f>
        <v>2.34</v>
      </c>
      <c r="W124">
        <f t="shared" si="5"/>
        <v>70.199999999999989</v>
      </c>
      <c r="X124" s="19">
        <f>VLOOKUP(A124,LISTINO!E:P,7,FALSE)</f>
        <v>45474</v>
      </c>
    </row>
    <row r="125" spans="1:24" x14ac:dyDescent="0.25">
      <c r="A125" t="s">
        <v>145</v>
      </c>
      <c r="B125" t="s">
        <v>0</v>
      </c>
      <c r="C125" t="s">
        <v>0</v>
      </c>
      <c r="D125" t="s">
        <v>1</v>
      </c>
      <c r="E125" t="s">
        <v>2</v>
      </c>
      <c r="F125" t="s">
        <v>146</v>
      </c>
      <c r="G125" t="s">
        <v>5</v>
      </c>
      <c r="H125" s="2">
        <v>44844</v>
      </c>
      <c r="I125" t="s">
        <v>6</v>
      </c>
      <c r="J125" t="s">
        <v>6</v>
      </c>
      <c r="K125" s="3">
        <v>414</v>
      </c>
      <c r="L125" t="s">
        <v>5</v>
      </c>
      <c r="M125" t="s">
        <v>5</v>
      </c>
      <c r="N125" t="s">
        <v>5</v>
      </c>
      <c r="O125" t="s">
        <v>238</v>
      </c>
      <c r="P125" t="s">
        <v>100</v>
      </c>
      <c r="Q125" t="s">
        <v>47</v>
      </c>
      <c r="R125" t="s">
        <v>5</v>
      </c>
      <c r="S125" s="4">
        <v>331.2</v>
      </c>
      <c r="T125" t="s">
        <v>10</v>
      </c>
      <c r="U125">
        <f t="shared" si="4"/>
        <v>0.79999999999999993</v>
      </c>
      <c r="V125">
        <f>VLOOKUP(A125,LISTINO!E:S,10,FALSE)</f>
        <v>1.17</v>
      </c>
      <c r="W125">
        <f t="shared" si="5"/>
        <v>484.38</v>
      </c>
      <c r="X125" s="19">
        <f>VLOOKUP(A125,LISTINO!E:P,7,FALSE)</f>
        <v>45474</v>
      </c>
    </row>
    <row r="126" spans="1:24" x14ac:dyDescent="0.25">
      <c r="A126" t="s">
        <v>39</v>
      </c>
      <c r="B126" t="s">
        <v>0</v>
      </c>
      <c r="C126" t="s">
        <v>0</v>
      </c>
      <c r="D126" t="s">
        <v>1</v>
      </c>
      <c r="E126" t="s">
        <v>2</v>
      </c>
      <c r="F126" t="s">
        <v>40</v>
      </c>
      <c r="G126" t="s">
        <v>5</v>
      </c>
      <c r="H126" s="2">
        <v>44844</v>
      </c>
      <c r="I126" t="s">
        <v>6</v>
      </c>
      <c r="J126" t="s">
        <v>6</v>
      </c>
      <c r="K126" s="3">
        <v>504</v>
      </c>
      <c r="L126" t="s">
        <v>5</v>
      </c>
      <c r="M126" t="s">
        <v>5</v>
      </c>
      <c r="N126" t="s">
        <v>5</v>
      </c>
      <c r="O126" t="s">
        <v>239</v>
      </c>
      <c r="P126" t="s">
        <v>8</v>
      </c>
      <c r="Q126" t="s">
        <v>47</v>
      </c>
      <c r="R126" t="s">
        <v>5</v>
      </c>
      <c r="S126" s="4">
        <v>453.6</v>
      </c>
      <c r="T126" t="s">
        <v>10</v>
      </c>
      <c r="U126">
        <f t="shared" si="4"/>
        <v>0.9</v>
      </c>
      <c r="V126">
        <f>VLOOKUP(A126,LISTINO!E:S,10,FALSE)</f>
        <v>1.32</v>
      </c>
      <c r="W126">
        <f t="shared" si="5"/>
        <v>665.28000000000009</v>
      </c>
      <c r="X126" s="19">
        <f>VLOOKUP(A126,LISTINO!E:P,7,FALSE)</f>
        <v>45474</v>
      </c>
    </row>
    <row r="127" spans="1:24" x14ac:dyDescent="0.25">
      <c r="A127" t="s">
        <v>94</v>
      </c>
      <c r="B127" t="s">
        <v>0</v>
      </c>
      <c r="C127" t="s">
        <v>0</v>
      </c>
      <c r="D127" t="s">
        <v>1</v>
      </c>
      <c r="E127" t="s">
        <v>2</v>
      </c>
      <c r="F127" t="s">
        <v>95</v>
      </c>
      <c r="G127" t="s">
        <v>5</v>
      </c>
      <c r="H127" s="2">
        <v>44844</v>
      </c>
      <c r="I127" t="s">
        <v>6</v>
      </c>
      <c r="J127" t="s">
        <v>6</v>
      </c>
      <c r="K127" s="3">
        <v>12</v>
      </c>
      <c r="L127" t="s">
        <v>5</v>
      </c>
      <c r="M127" t="s">
        <v>5</v>
      </c>
      <c r="N127" t="s">
        <v>5</v>
      </c>
      <c r="O127" t="s">
        <v>238</v>
      </c>
      <c r="P127" t="s">
        <v>93</v>
      </c>
      <c r="Q127" t="s">
        <v>47</v>
      </c>
      <c r="R127" t="s">
        <v>5</v>
      </c>
      <c r="S127" s="4">
        <v>11.52</v>
      </c>
      <c r="T127" t="s">
        <v>10</v>
      </c>
      <c r="U127">
        <f t="shared" si="4"/>
        <v>0.96</v>
      </c>
      <c r="V127">
        <f>VLOOKUP(A127,LISTINO!E:S,10,FALSE)</f>
        <v>1.28</v>
      </c>
      <c r="W127">
        <f t="shared" si="5"/>
        <v>15.36</v>
      </c>
      <c r="X127" s="19">
        <f>VLOOKUP(A127,LISTINO!E:P,7,FALSE)</f>
        <v>45474</v>
      </c>
    </row>
    <row r="128" spans="1:24" x14ac:dyDescent="0.25">
      <c r="A128" t="s">
        <v>94</v>
      </c>
      <c r="B128" t="s">
        <v>0</v>
      </c>
      <c r="C128" t="s">
        <v>0</v>
      </c>
      <c r="D128" t="s">
        <v>1</v>
      </c>
      <c r="E128" t="s">
        <v>2</v>
      </c>
      <c r="F128" t="s">
        <v>95</v>
      </c>
      <c r="G128" t="s">
        <v>5</v>
      </c>
      <c r="H128" s="2">
        <v>44844</v>
      </c>
      <c r="I128" t="s">
        <v>6</v>
      </c>
      <c r="J128" t="s">
        <v>6</v>
      </c>
      <c r="K128" s="3">
        <v>36</v>
      </c>
      <c r="L128" t="s">
        <v>5</v>
      </c>
      <c r="M128" t="s">
        <v>5</v>
      </c>
      <c r="N128" t="s">
        <v>5</v>
      </c>
      <c r="O128" t="s">
        <v>240</v>
      </c>
      <c r="P128" t="s">
        <v>8</v>
      </c>
      <c r="Q128" t="s">
        <v>47</v>
      </c>
      <c r="R128" t="s">
        <v>5</v>
      </c>
      <c r="S128" s="4">
        <v>34.56</v>
      </c>
      <c r="T128" t="s">
        <v>10</v>
      </c>
      <c r="U128">
        <f t="shared" si="4"/>
        <v>0.96000000000000008</v>
      </c>
      <c r="V128">
        <f>VLOOKUP(A128,LISTINO!E:S,10,FALSE)</f>
        <v>1.28</v>
      </c>
      <c r="W128">
        <f t="shared" si="5"/>
        <v>46.08</v>
      </c>
      <c r="X128" s="19">
        <f>VLOOKUP(A128,LISTINO!E:P,7,FALSE)</f>
        <v>45474</v>
      </c>
    </row>
    <row r="129" spans="1:24" x14ac:dyDescent="0.25">
      <c r="A129" t="s">
        <v>101</v>
      </c>
      <c r="B129" t="s">
        <v>0</v>
      </c>
      <c r="C129" t="s">
        <v>0</v>
      </c>
      <c r="D129" t="s">
        <v>1</v>
      </c>
      <c r="E129" t="s">
        <v>2</v>
      </c>
      <c r="F129" t="s">
        <v>102</v>
      </c>
      <c r="G129" t="s">
        <v>5</v>
      </c>
      <c r="H129" s="2">
        <v>44844</v>
      </c>
      <c r="I129" t="s">
        <v>6</v>
      </c>
      <c r="J129" t="s">
        <v>6</v>
      </c>
      <c r="K129" s="3">
        <v>246</v>
      </c>
      <c r="L129" t="s">
        <v>5</v>
      </c>
      <c r="M129" t="s">
        <v>5</v>
      </c>
      <c r="N129" t="s">
        <v>5</v>
      </c>
      <c r="O129" t="s">
        <v>238</v>
      </c>
      <c r="P129" t="s">
        <v>73</v>
      </c>
      <c r="Q129" t="s">
        <v>47</v>
      </c>
      <c r="R129" t="s">
        <v>5</v>
      </c>
      <c r="S129" s="4">
        <v>341.94</v>
      </c>
      <c r="T129" t="s">
        <v>10</v>
      </c>
      <c r="U129">
        <f t="shared" si="4"/>
        <v>1.39</v>
      </c>
      <c r="V129">
        <f>VLOOKUP(A129,LISTINO!E:S,10,FALSE)</f>
        <v>2.14</v>
      </c>
      <c r="W129">
        <f t="shared" si="5"/>
        <v>526.44000000000005</v>
      </c>
      <c r="X129" s="19">
        <f>VLOOKUP(A129,LISTINO!E:P,7,FALSE)</f>
        <v>45474</v>
      </c>
    </row>
    <row r="130" spans="1:24" x14ac:dyDescent="0.25">
      <c r="A130" t="s">
        <v>241</v>
      </c>
      <c r="B130" t="s">
        <v>0</v>
      </c>
      <c r="C130" t="s">
        <v>0</v>
      </c>
      <c r="D130" t="s">
        <v>1</v>
      </c>
      <c r="E130" t="s">
        <v>2</v>
      </c>
      <c r="F130" t="s">
        <v>242</v>
      </c>
      <c r="G130" t="s">
        <v>5</v>
      </c>
      <c r="H130" s="2">
        <v>44844</v>
      </c>
      <c r="I130" t="s">
        <v>6</v>
      </c>
      <c r="J130" t="s">
        <v>6</v>
      </c>
      <c r="K130" s="3">
        <v>100</v>
      </c>
      <c r="L130" t="s">
        <v>5</v>
      </c>
      <c r="M130" t="s">
        <v>5</v>
      </c>
      <c r="N130" t="s">
        <v>5</v>
      </c>
      <c r="O130" t="s">
        <v>238</v>
      </c>
      <c r="P130" t="s">
        <v>13</v>
      </c>
      <c r="Q130" t="s">
        <v>47</v>
      </c>
      <c r="R130" t="s">
        <v>5</v>
      </c>
      <c r="S130" s="4">
        <v>185</v>
      </c>
      <c r="T130" t="s">
        <v>10</v>
      </c>
      <c r="U130">
        <f t="shared" si="4"/>
        <v>1.85</v>
      </c>
      <c r="V130">
        <f>VLOOKUP(A130,LISTINO!E:S,10,FALSE)</f>
        <v>3.58</v>
      </c>
      <c r="W130">
        <f t="shared" si="5"/>
        <v>358</v>
      </c>
      <c r="X130" s="19">
        <f>VLOOKUP(A130,LISTINO!E:P,7,FALSE)</f>
        <v>45474</v>
      </c>
    </row>
    <row r="131" spans="1:24" x14ac:dyDescent="0.25">
      <c r="A131" t="s">
        <v>241</v>
      </c>
      <c r="B131" t="s">
        <v>0</v>
      </c>
      <c r="C131" t="s">
        <v>0</v>
      </c>
      <c r="D131" t="s">
        <v>1</v>
      </c>
      <c r="E131" t="s">
        <v>2</v>
      </c>
      <c r="F131" t="s">
        <v>242</v>
      </c>
      <c r="G131" t="s">
        <v>5</v>
      </c>
      <c r="H131" s="2">
        <v>44844</v>
      </c>
      <c r="I131" t="s">
        <v>6</v>
      </c>
      <c r="J131" t="s">
        <v>6</v>
      </c>
      <c r="K131" s="3">
        <v>78</v>
      </c>
      <c r="L131" t="s">
        <v>5</v>
      </c>
      <c r="M131" t="s">
        <v>5</v>
      </c>
      <c r="N131" t="s">
        <v>5</v>
      </c>
      <c r="O131" t="s">
        <v>243</v>
      </c>
      <c r="P131" t="s">
        <v>8</v>
      </c>
      <c r="Q131" t="s">
        <v>47</v>
      </c>
      <c r="R131" t="s">
        <v>5</v>
      </c>
      <c r="S131" s="4">
        <v>144.30000000000001</v>
      </c>
      <c r="T131" t="s">
        <v>10</v>
      </c>
      <c r="U131">
        <f t="shared" si="4"/>
        <v>1.85</v>
      </c>
      <c r="V131">
        <f>VLOOKUP(A131,LISTINO!E:S,10,FALSE)</f>
        <v>3.58</v>
      </c>
      <c r="W131">
        <f t="shared" si="5"/>
        <v>279.24</v>
      </c>
      <c r="X131" s="19">
        <f>VLOOKUP(A131,LISTINO!E:P,7,FALSE)</f>
        <v>45474</v>
      </c>
    </row>
    <row r="132" spans="1:24" x14ac:dyDescent="0.25">
      <c r="A132" t="s">
        <v>168</v>
      </c>
      <c r="B132" t="s">
        <v>0</v>
      </c>
      <c r="C132" t="s">
        <v>0</v>
      </c>
      <c r="D132" t="s">
        <v>1</v>
      </c>
      <c r="E132" t="s">
        <v>2</v>
      </c>
      <c r="F132" t="s">
        <v>169</v>
      </c>
      <c r="G132" t="s">
        <v>5</v>
      </c>
      <c r="H132" s="2">
        <v>44844</v>
      </c>
      <c r="I132" t="s">
        <v>6</v>
      </c>
      <c r="J132" t="s">
        <v>6</v>
      </c>
      <c r="K132" s="3">
        <v>60</v>
      </c>
      <c r="L132" t="s">
        <v>5</v>
      </c>
      <c r="M132" t="s">
        <v>5</v>
      </c>
      <c r="N132" t="s">
        <v>5</v>
      </c>
      <c r="O132" t="s">
        <v>244</v>
      </c>
      <c r="P132" t="s">
        <v>8</v>
      </c>
      <c r="Q132" t="s">
        <v>47</v>
      </c>
      <c r="R132" t="s">
        <v>5</v>
      </c>
      <c r="S132" s="4">
        <v>152.4</v>
      </c>
      <c r="T132" t="s">
        <v>10</v>
      </c>
      <c r="U132">
        <f t="shared" si="4"/>
        <v>2.54</v>
      </c>
      <c r="V132">
        <f>VLOOKUP(A132,LISTINO!E:S,10,FALSE)</f>
        <v>3.89</v>
      </c>
      <c r="W132">
        <f t="shared" si="5"/>
        <v>233.4</v>
      </c>
      <c r="X132" s="19">
        <f>VLOOKUP(A132,LISTINO!E:P,7,FALSE)</f>
        <v>45474</v>
      </c>
    </row>
    <row r="133" spans="1:24" x14ac:dyDescent="0.25">
      <c r="A133" t="s">
        <v>178</v>
      </c>
      <c r="B133" t="s">
        <v>0</v>
      </c>
      <c r="C133" t="s">
        <v>0</v>
      </c>
      <c r="D133" t="s">
        <v>1</v>
      </c>
      <c r="E133" t="s">
        <v>2</v>
      </c>
      <c r="F133" t="s">
        <v>179</v>
      </c>
      <c r="G133" t="s">
        <v>5</v>
      </c>
      <c r="H133" s="2">
        <v>44844</v>
      </c>
      <c r="I133" t="s">
        <v>6</v>
      </c>
      <c r="J133" t="s">
        <v>6</v>
      </c>
      <c r="K133" s="3">
        <v>1002</v>
      </c>
      <c r="L133" t="s">
        <v>5</v>
      </c>
      <c r="M133" t="s">
        <v>5</v>
      </c>
      <c r="N133" t="s">
        <v>5</v>
      </c>
      <c r="O133" t="s">
        <v>245</v>
      </c>
      <c r="P133" t="s">
        <v>8</v>
      </c>
      <c r="Q133" t="s">
        <v>47</v>
      </c>
      <c r="R133" t="s">
        <v>5</v>
      </c>
      <c r="S133" s="4">
        <v>1022.04</v>
      </c>
      <c r="T133" t="s">
        <v>10</v>
      </c>
      <c r="U133">
        <f t="shared" si="4"/>
        <v>1.02</v>
      </c>
      <c r="V133">
        <f>VLOOKUP(A133,LISTINO!E:S,10,FALSE)</f>
        <v>1.42</v>
      </c>
      <c r="W133">
        <f t="shared" si="5"/>
        <v>1422.84</v>
      </c>
      <c r="X133" s="19">
        <f>VLOOKUP(A133,LISTINO!E:P,7,FALSE)</f>
        <v>45474</v>
      </c>
    </row>
    <row r="134" spans="1:24" x14ac:dyDescent="0.25">
      <c r="A134" t="s">
        <v>59</v>
      </c>
      <c r="B134" t="s">
        <v>0</v>
      </c>
      <c r="C134" t="s">
        <v>0</v>
      </c>
      <c r="D134" t="s">
        <v>1</v>
      </c>
      <c r="E134" t="s">
        <v>2</v>
      </c>
      <c r="F134" t="s">
        <v>60</v>
      </c>
      <c r="G134" t="s">
        <v>5</v>
      </c>
      <c r="H134" s="2">
        <v>44844</v>
      </c>
      <c r="I134" t="s">
        <v>6</v>
      </c>
      <c r="J134" t="s">
        <v>6</v>
      </c>
      <c r="K134" s="3">
        <v>1000</v>
      </c>
      <c r="L134" t="s">
        <v>5</v>
      </c>
      <c r="M134" t="s">
        <v>5</v>
      </c>
      <c r="N134" t="s">
        <v>5</v>
      </c>
      <c r="O134" t="s">
        <v>238</v>
      </c>
      <c r="P134" t="s">
        <v>8</v>
      </c>
      <c r="Q134" t="s">
        <v>47</v>
      </c>
      <c r="R134" t="s">
        <v>5</v>
      </c>
      <c r="S134" s="4">
        <v>1150</v>
      </c>
      <c r="T134" t="s">
        <v>10</v>
      </c>
      <c r="U134">
        <f t="shared" si="4"/>
        <v>1.1499999999999999</v>
      </c>
      <c r="V134">
        <f>VLOOKUP(A134,LISTINO!E:S,10,FALSE)</f>
        <v>1.63</v>
      </c>
      <c r="W134">
        <f t="shared" si="5"/>
        <v>1630</v>
      </c>
      <c r="X134" s="19">
        <f>VLOOKUP(A134,LISTINO!E:P,7,FALSE)</f>
        <v>45474</v>
      </c>
    </row>
    <row r="135" spans="1:24" x14ac:dyDescent="0.25">
      <c r="A135" t="s">
        <v>62</v>
      </c>
      <c r="B135" t="s">
        <v>0</v>
      </c>
      <c r="C135" t="s">
        <v>0</v>
      </c>
      <c r="D135" t="s">
        <v>1</v>
      </c>
      <c r="E135" t="s">
        <v>2</v>
      </c>
      <c r="F135" t="s">
        <v>63</v>
      </c>
      <c r="G135" t="s">
        <v>5</v>
      </c>
      <c r="H135" s="2">
        <v>44844</v>
      </c>
      <c r="I135" t="s">
        <v>6</v>
      </c>
      <c r="J135" t="s">
        <v>6</v>
      </c>
      <c r="K135" s="3">
        <v>402</v>
      </c>
      <c r="L135" t="s">
        <v>5</v>
      </c>
      <c r="M135" t="s">
        <v>5</v>
      </c>
      <c r="N135" t="s">
        <v>5</v>
      </c>
      <c r="O135" t="s">
        <v>246</v>
      </c>
      <c r="P135" t="s">
        <v>8</v>
      </c>
      <c r="Q135" t="s">
        <v>47</v>
      </c>
      <c r="R135" t="s">
        <v>5</v>
      </c>
      <c r="S135" s="4">
        <v>699.48</v>
      </c>
      <c r="T135" t="s">
        <v>10</v>
      </c>
      <c r="U135">
        <f t="shared" si="4"/>
        <v>1.74</v>
      </c>
      <c r="V135">
        <f>VLOOKUP(A135,LISTINO!E:S,10,FALSE)</f>
        <v>2.0299999999999998</v>
      </c>
      <c r="W135">
        <f t="shared" si="5"/>
        <v>816.06</v>
      </c>
      <c r="X135" s="19">
        <f>VLOOKUP(A135,LISTINO!E:P,7,FALSE)</f>
        <v>45474</v>
      </c>
    </row>
    <row r="136" spans="1:24" x14ac:dyDescent="0.25">
      <c r="A136" t="s">
        <v>117</v>
      </c>
      <c r="B136" t="s">
        <v>0</v>
      </c>
      <c r="C136" t="s">
        <v>0</v>
      </c>
      <c r="D136" t="s">
        <v>1</v>
      </c>
      <c r="E136" t="s">
        <v>2</v>
      </c>
      <c r="F136" t="s">
        <v>118</v>
      </c>
      <c r="G136" t="s">
        <v>5</v>
      </c>
      <c r="H136" s="2">
        <v>44844</v>
      </c>
      <c r="I136" t="s">
        <v>6</v>
      </c>
      <c r="J136" t="s">
        <v>6</v>
      </c>
      <c r="K136" s="3">
        <v>500</v>
      </c>
      <c r="L136" t="s">
        <v>5</v>
      </c>
      <c r="M136" t="s">
        <v>5</v>
      </c>
      <c r="N136" t="s">
        <v>5</v>
      </c>
      <c r="O136" t="s">
        <v>247</v>
      </c>
      <c r="P136" t="s">
        <v>8</v>
      </c>
      <c r="Q136" t="s">
        <v>47</v>
      </c>
      <c r="R136" t="s">
        <v>5</v>
      </c>
      <c r="S136" s="4">
        <v>890</v>
      </c>
      <c r="T136" t="s">
        <v>10</v>
      </c>
      <c r="U136">
        <f t="shared" si="4"/>
        <v>1.78</v>
      </c>
      <c r="V136">
        <f>VLOOKUP(A136,LISTINO!E:S,10,FALSE)</f>
        <v>2.66</v>
      </c>
      <c r="W136">
        <f t="shared" si="5"/>
        <v>1330</v>
      </c>
      <c r="X136" s="19">
        <f>VLOOKUP(A136,LISTINO!E:P,7,FALSE)</f>
        <v>45474</v>
      </c>
    </row>
    <row r="137" spans="1:24" x14ac:dyDescent="0.25">
      <c r="A137" t="s">
        <v>184</v>
      </c>
      <c r="B137" t="s">
        <v>0</v>
      </c>
      <c r="C137" t="s">
        <v>0</v>
      </c>
      <c r="D137" t="s">
        <v>1</v>
      </c>
      <c r="E137" t="s">
        <v>2</v>
      </c>
      <c r="F137" t="s">
        <v>185</v>
      </c>
      <c r="G137" t="s">
        <v>5</v>
      </c>
      <c r="H137" s="2">
        <v>44844</v>
      </c>
      <c r="I137" t="s">
        <v>6</v>
      </c>
      <c r="J137" t="s">
        <v>6</v>
      </c>
      <c r="K137" s="3">
        <v>500</v>
      </c>
      <c r="L137" t="s">
        <v>5</v>
      </c>
      <c r="M137" t="s">
        <v>5</v>
      </c>
      <c r="N137" t="s">
        <v>5</v>
      </c>
      <c r="O137" t="s">
        <v>248</v>
      </c>
      <c r="P137" t="s">
        <v>8</v>
      </c>
      <c r="Q137" t="s">
        <v>47</v>
      </c>
      <c r="R137" t="s">
        <v>5</v>
      </c>
      <c r="S137" s="4">
        <v>0</v>
      </c>
      <c r="T137" t="s">
        <v>10</v>
      </c>
      <c r="U137">
        <f t="shared" si="4"/>
        <v>0</v>
      </c>
      <c r="V137">
        <f>VLOOKUP(A137,LISTINO!E:S,10,FALSE)</f>
        <v>1.28</v>
      </c>
      <c r="W137">
        <f t="shared" si="5"/>
        <v>640</v>
      </c>
      <c r="X137" s="19">
        <f>VLOOKUP(A137,LISTINO!E:P,7,FALSE)</f>
        <v>45292</v>
      </c>
    </row>
    <row r="138" spans="1:24" x14ac:dyDescent="0.25">
      <c r="A138" t="s">
        <v>83</v>
      </c>
      <c r="B138" t="s">
        <v>0</v>
      </c>
      <c r="C138" t="s">
        <v>20</v>
      </c>
      <c r="D138" t="s">
        <v>1</v>
      </c>
      <c r="E138" t="s">
        <v>2</v>
      </c>
      <c r="F138" t="s">
        <v>84</v>
      </c>
      <c r="G138" t="s">
        <v>5</v>
      </c>
      <c r="H138" s="2">
        <v>44844</v>
      </c>
      <c r="I138" t="s">
        <v>6</v>
      </c>
      <c r="J138" t="s">
        <v>6</v>
      </c>
      <c r="K138" s="3">
        <v>8784</v>
      </c>
      <c r="L138" t="s">
        <v>5</v>
      </c>
      <c r="M138" t="s">
        <v>5</v>
      </c>
      <c r="N138" t="s">
        <v>5</v>
      </c>
      <c r="O138" t="s">
        <v>249</v>
      </c>
      <c r="P138" t="s">
        <v>13</v>
      </c>
      <c r="Q138" t="s">
        <v>47</v>
      </c>
      <c r="R138" t="s">
        <v>5</v>
      </c>
      <c r="S138" s="4">
        <v>0</v>
      </c>
      <c r="T138" t="s">
        <v>10</v>
      </c>
      <c r="U138">
        <f t="shared" si="4"/>
        <v>0</v>
      </c>
      <c r="V138">
        <f>VLOOKUP(A138,LISTINO!E:S,10,FALSE)</f>
        <v>2.92</v>
      </c>
      <c r="W138">
        <f t="shared" si="5"/>
        <v>25649.279999999999</v>
      </c>
      <c r="X138" s="19">
        <f>VLOOKUP(A138,LISTINO!E:P,7,FALSE)</f>
        <v>45292</v>
      </c>
    </row>
    <row r="139" spans="1:24" x14ac:dyDescent="0.25">
      <c r="A139" t="s">
        <v>86</v>
      </c>
      <c r="B139" t="s">
        <v>0</v>
      </c>
      <c r="C139" t="s">
        <v>20</v>
      </c>
      <c r="D139" t="s">
        <v>1</v>
      </c>
      <c r="E139" t="s">
        <v>2</v>
      </c>
      <c r="F139" t="s">
        <v>87</v>
      </c>
      <c r="G139" t="s">
        <v>5</v>
      </c>
      <c r="H139" s="2">
        <v>44844</v>
      </c>
      <c r="I139" t="s">
        <v>6</v>
      </c>
      <c r="J139" t="s">
        <v>6</v>
      </c>
      <c r="K139" s="3">
        <v>960</v>
      </c>
      <c r="L139" t="s">
        <v>5</v>
      </c>
      <c r="M139" t="s">
        <v>5</v>
      </c>
      <c r="N139" t="s">
        <v>5</v>
      </c>
      <c r="O139" t="s">
        <v>249</v>
      </c>
      <c r="P139" t="s">
        <v>8</v>
      </c>
      <c r="Q139" t="s">
        <v>47</v>
      </c>
      <c r="R139" t="s">
        <v>5</v>
      </c>
      <c r="S139" s="4">
        <v>0</v>
      </c>
      <c r="T139" t="s">
        <v>10</v>
      </c>
      <c r="U139">
        <f t="shared" si="4"/>
        <v>0</v>
      </c>
      <c r="V139">
        <f>VLOOKUP(A139,LISTINO!E:S,10,FALSE)</f>
        <v>4.1100000000000003</v>
      </c>
      <c r="W139">
        <f t="shared" si="5"/>
        <v>3945.6000000000004</v>
      </c>
      <c r="X139" s="19">
        <f>VLOOKUP(A139,LISTINO!E:P,7,FALSE)</f>
        <v>45292</v>
      </c>
    </row>
    <row r="140" spans="1:24" x14ac:dyDescent="0.25">
      <c r="A140" t="s">
        <v>80</v>
      </c>
      <c r="B140" t="s">
        <v>0</v>
      </c>
      <c r="C140" t="s">
        <v>0</v>
      </c>
      <c r="D140" t="s">
        <v>1</v>
      </c>
      <c r="E140" t="s">
        <v>2</v>
      </c>
      <c r="F140" t="s">
        <v>81</v>
      </c>
      <c r="G140" t="s">
        <v>5</v>
      </c>
      <c r="H140" s="2">
        <v>44844</v>
      </c>
      <c r="I140" t="s">
        <v>6</v>
      </c>
      <c r="J140" t="s">
        <v>6</v>
      </c>
      <c r="K140" s="3">
        <v>3000</v>
      </c>
      <c r="L140" t="s">
        <v>5</v>
      </c>
      <c r="M140" t="s">
        <v>5</v>
      </c>
      <c r="N140" t="s">
        <v>5</v>
      </c>
      <c r="O140" t="s">
        <v>250</v>
      </c>
      <c r="P140" t="s">
        <v>8</v>
      </c>
      <c r="Q140" t="s">
        <v>47</v>
      </c>
      <c r="R140" t="s">
        <v>5</v>
      </c>
      <c r="S140" s="4">
        <v>5130</v>
      </c>
      <c r="T140" t="s">
        <v>10</v>
      </c>
      <c r="U140">
        <f t="shared" si="4"/>
        <v>1.71</v>
      </c>
      <c r="V140">
        <f>VLOOKUP(A140,LISTINO!E:S,10,FALSE)</f>
        <v>1.99</v>
      </c>
      <c r="W140">
        <f t="shared" si="5"/>
        <v>5970</v>
      </c>
      <c r="X140" s="19">
        <f>VLOOKUP(A140,LISTINO!E:P,7,FALSE)</f>
        <v>45292</v>
      </c>
    </row>
    <row r="141" spans="1:24" x14ac:dyDescent="0.25">
      <c r="A141" t="s">
        <v>251</v>
      </c>
      <c r="B141" t="s">
        <v>0</v>
      </c>
      <c r="C141" t="s">
        <v>0</v>
      </c>
      <c r="D141" t="s">
        <v>1</v>
      </c>
      <c r="E141" t="s">
        <v>2</v>
      </c>
      <c r="F141" t="s">
        <v>252</v>
      </c>
      <c r="G141" t="s">
        <v>5</v>
      </c>
      <c r="H141" s="2">
        <v>44844</v>
      </c>
      <c r="I141" t="s">
        <v>6</v>
      </c>
      <c r="J141" t="s">
        <v>6</v>
      </c>
      <c r="K141" s="3">
        <v>1000</v>
      </c>
      <c r="L141" t="s">
        <v>5</v>
      </c>
      <c r="M141" t="s">
        <v>5</v>
      </c>
      <c r="N141" t="s">
        <v>5</v>
      </c>
      <c r="O141" t="s">
        <v>250</v>
      </c>
      <c r="P141" t="s">
        <v>13</v>
      </c>
      <c r="Q141" t="s">
        <v>47</v>
      </c>
      <c r="R141" t="s">
        <v>5</v>
      </c>
      <c r="S141" s="4">
        <v>2930</v>
      </c>
      <c r="T141" t="s">
        <v>10</v>
      </c>
      <c r="U141">
        <f t="shared" si="4"/>
        <v>2.93</v>
      </c>
      <c r="V141">
        <f>VLOOKUP(A141,LISTINO!E:S,10,FALSE)</f>
        <v>3.11</v>
      </c>
      <c r="W141">
        <f t="shared" si="5"/>
        <v>3110</v>
      </c>
      <c r="X141" s="19">
        <f>VLOOKUP(A141,LISTINO!E:P,7,FALSE)</f>
        <v>45292</v>
      </c>
    </row>
    <row r="142" spans="1:24" x14ac:dyDescent="0.25">
      <c r="A142" t="s">
        <v>70</v>
      </c>
      <c r="B142" t="s">
        <v>0</v>
      </c>
      <c r="C142" t="s">
        <v>0</v>
      </c>
      <c r="D142" t="s">
        <v>1</v>
      </c>
      <c r="E142" t="s">
        <v>2</v>
      </c>
      <c r="F142" t="s">
        <v>71</v>
      </c>
      <c r="G142" t="s">
        <v>5</v>
      </c>
      <c r="H142" s="2">
        <v>44841</v>
      </c>
      <c r="I142" t="s">
        <v>6</v>
      </c>
      <c r="J142" t="s">
        <v>6</v>
      </c>
      <c r="K142" s="3">
        <v>90</v>
      </c>
      <c r="L142" t="s">
        <v>5</v>
      </c>
      <c r="M142" t="s">
        <v>5</v>
      </c>
      <c r="N142" t="s">
        <v>5</v>
      </c>
      <c r="O142" t="s">
        <v>253</v>
      </c>
      <c r="P142" t="s">
        <v>93</v>
      </c>
      <c r="Q142" t="s">
        <v>74</v>
      </c>
      <c r="R142" t="s">
        <v>5</v>
      </c>
      <c r="S142" s="4">
        <v>327.60000000000002</v>
      </c>
      <c r="T142" t="s">
        <v>10</v>
      </c>
      <c r="U142">
        <f t="shared" si="4"/>
        <v>3.64</v>
      </c>
      <c r="V142">
        <f>VLOOKUP(A142,LISTINO!E:S,10,FALSE)</f>
        <v>4.95</v>
      </c>
      <c r="W142">
        <f t="shared" si="5"/>
        <v>445.5</v>
      </c>
      <c r="X142" s="19">
        <f>VLOOKUP(A142,LISTINO!E:P,7,FALSE)</f>
        <v>45505</v>
      </c>
    </row>
    <row r="143" spans="1:24" x14ac:dyDescent="0.25">
      <c r="A143" t="s">
        <v>75</v>
      </c>
      <c r="B143" t="s">
        <v>0</v>
      </c>
      <c r="C143" t="s">
        <v>0</v>
      </c>
      <c r="D143" t="s">
        <v>1</v>
      </c>
      <c r="E143" t="s">
        <v>2</v>
      </c>
      <c r="F143" t="s">
        <v>76</v>
      </c>
      <c r="G143" t="s">
        <v>5</v>
      </c>
      <c r="H143" s="2">
        <v>44841</v>
      </c>
      <c r="I143" t="s">
        <v>6</v>
      </c>
      <c r="J143" t="s">
        <v>6</v>
      </c>
      <c r="K143" s="5">
        <v>120.2</v>
      </c>
      <c r="L143" t="s">
        <v>5</v>
      </c>
      <c r="M143" t="s">
        <v>5</v>
      </c>
      <c r="N143" t="s">
        <v>5</v>
      </c>
      <c r="O143" t="s">
        <v>253</v>
      </c>
      <c r="P143" t="s">
        <v>13</v>
      </c>
      <c r="Q143" t="s">
        <v>74</v>
      </c>
      <c r="R143" t="s">
        <v>5</v>
      </c>
      <c r="S143" s="4">
        <v>420.7</v>
      </c>
      <c r="T143" t="s">
        <v>10</v>
      </c>
      <c r="U143">
        <f t="shared" si="4"/>
        <v>3.5</v>
      </c>
      <c r="V143">
        <f>VLOOKUP(A143,LISTINO!E:S,10,FALSE)</f>
        <v>4.9000000000000004</v>
      </c>
      <c r="W143">
        <f t="shared" si="5"/>
        <v>588.98</v>
      </c>
      <c r="X143" s="19">
        <f>VLOOKUP(A143,LISTINO!E:P,7,FALSE)</f>
        <v>45444</v>
      </c>
    </row>
    <row r="144" spans="1:24" x14ac:dyDescent="0.25">
      <c r="A144" t="s">
        <v>157</v>
      </c>
      <c r="B144" t="s">
        <v>0</v>
      </c>
      <c r="C144" t="s">
        <v>0</v>
      </c>
      <c r="D144" t="s">
        <v>1</v>
      </c>
      <c r="E144" t="s">
        <v>2</v>
      </c>
      <c r="F144" t="s">
        <v>158</v>
      </c>
      <c r="G144" t="s">
        <v>5</v>
      </c>
      <c r="H144" s="2">
        <v>44841</v>
      </c>
      <c r="I144" t="s">
        <v>6</v>
      </c>
      <c r="J144" t="s">
        <v>6</v>
      </c>
      <c r="K144" s="3">
        <v>30</v>
      </c>
      <c r="L144" t="s">
        <v>5</v>
      </c>
      <c r="M144" t="s">
        <v>5</v>
      </c>
      <c r="N144" t="s">
        <v>5</v>
      </c>
      <c r="O144" t="s">
        <v>253</v>
      </c>
      <c r="P144" t="s">
        <v>100</v>
      </c>
      <c r="Q144" t="s">
        <v>74</v>
      </c>
      <c r="R144" t="s">
        <v>5</v>
      </c>
      <c r="S144" s="4">
        <v>145.5</v>
      </c>
      <c r="T144" t="s">
        <v>10</v>
      </c>
      <c r="U144">
        <f t="shared" si="4"/>
        <v>4.8499999999999996</v>
      </c>
      <c r="V144">
        <f>VLOOKUP(A144,LISTINO!E:S,10,FALSE)</f>
        <v>6.7</v>
      </c>
      <c r="W144">
        <f t="shared" si="5"/>
        <v>201</v>
      </c>
      <c r="X144" s="19">
        <f>VLOOKUP(A144,LISTINO!E:P,7,FALSE)</f>
        <v>45505</v>
      </c>
    </row>
    <row r="145" spans="1:24" x14ac:dyDescent="0.25">
      <c r="A145" t="s">
        <v>35</v>
      </c>
      <c r="B145" t="s">
        <v>0</v>
      </c>
      <c r="C145" t="s">
        <v>0</v>
      </c>
      <c r="D145" t="s">
        <v>1</v>
      </c>
      <c r="E145" t="s">
        <v>2</v>
      </c>
      <c r="F145" t="s">
        <v>36</v>
      </c>
      <c r="G145" t="s">
        <v>5</v>
      </c>
      <c r="H145" s="2">
        <v>44833</v>
      </c>
      <c r="I145" t="s">
        <v>6</v>
      </c>
      <c r="J145" t="s">
        <v>6</v>
      </c>
      <c r="K145" s="3">
        <v>1076</v>
      </c>
      <c r="L145" t="s">
        <v>5</v>
      </c>
      <c r="M145" t="s">
        <v>5</v>
      </c>
      <c r="N145" t="s">
        <v>5</v>
      </c>
      <c r="O145" t="s">
        <v>254</v>
      </c>
      <c r="P145" t="s">
        <v>8</v>
      </c>
      <c r="Q145" t="s">
        <v>33</v>
      </c>
      <c r="R145" t="s">
        <v>5</v>
      </c>
      <c r="S145" s="4">
        <v>1936.8</v>
      </c>
      <c r="T145" t="s">
        <v>10</v>
      </c>
      <c r="U145">
        <f t="shared" si="4"/>
        <v>1.8</v>
      </c>
      <c r="V145">
        <f>VLOOKUP(A145,LISTINO!E:S,10,FALSE)</f>
        <v>3.19</v>
      </c>
      <c r="W145">
        <f t="shared" si="5"/>
        <v>3432.44</v>
      </c>
      <c r="X145" s="19">
        <f>VLOOKUP(A145,LISTINO!E:P,7,FALSE)</f>
        <v>45444</v>
      </c>
    </row>
    <row r="146" spans="1:24" x14ac:dyDescent="0.25">
      <c r="A146" t="s">
        <v>35</v>
      </c>
      <c r="B146" t="s">
        <v>0</v>
      </c>
      <c r="C146" t="s">
        <v>0</v>
      </c>
      <c r="D146" t="s">
        <v>1</v>
      </c>
      <c r="E146" t="s">
        <v>2</v>
      </c>
      <c r="F146" t="s">
        <v>36</v>
      </c>
      <c r="G146" t="s">
        <v>5</v>
      </c>
      <c r="H146" s="2">
        <v>44833</v>
      </c>
      <c r="I146" t="s">
        <v>6</v>
      </c>
      <c r="J146" t="s">
        <v>6</v>
      </c>
      <c r="K146" s="3">
        <v>1082</v>
      </c>
      <c r="L146" t="s">
        <v>5</v>
      </c>
      <c r="M146" t="s">
        <v>5</v>
      </c>
      <c r="N146" t="s">
        <v>5</v>
      </c>
      <c r="O146" t="s">
        <v>255</v>
      </c>
      <c r="P146" t="s">
        <v>8</v>
      </c>
      <c r="Q146" t="s">
        <v>33</v>
      </c>
      <c r="R146" t="s">
        <v>5</v>
      </c>
      <c r="S146" s="4">
        <v>1947.6</v>
      </c>
      <c r="T146" t="s">
        <v>10</v>
      </c>
      <c r="U146">
        <f t="shared" si="4"/>
        <v>1.7999999999999998</v>
      </c>
      <c r="V146">
        <f>VLOOKUP(A146,LISTINO!E:S,10,FALSE)</f>
        <v>3.19</v>
      </c>
      <c r="W146">
        <f t="shared" si="5"/>
        <v>3451.58</v>
      </c>
      <c r="X146" s="19">
        <f>VLOOKUP(A146,LISTINO!E:P,7,FALSE)</f>
        <v>45444</v>
      </c>
    </row>
    <row r="147" spans="1:24" x14ac:dyDescent="0.25">
      <c r="A147" t="s">
        <v>256</v>
      </c>
      <c r="B147" t="s">
        <v>0</v>
      </c>
      <c r="C147" t="s">
        <v>0</v>
      </c>
      <c r="D147" t="s">
        <v>1</v>
      </c>
      <c r="E147" t="s">
        <v>2</v>
      </c>
      <c r="F147" t="s">
        <v>257</v>
      </c>
      <c r="G147" t="s">
        <v>5</v>
      </c>
      <c r="H147" s="2">
        <v>44833</v>
      </c>
      <c r="I147" t="s">
        <v>6</v>
      </c>
      <c r="J147" t="s">
        <v>6</v>
      </c>
      <c r="K147" s="3">
        <v>416</v>
      </c>
      <c r="L147" t="s">
        <v>5</v>
      </c>
      <c r="M147" t="s">
        <v>5</v>
      </c>
      <c r="N147" t="s">
        <v>5</v>
      </c>
      <c r="O147" t="s">
        <v>258</v>
      </c>
      <c r="P147" t="s">
        <v>8</v>
      </c>
      <c r="Q147" t="s">
        <v>33</v>
      </c>
      <c r="R147" t="s">
        <v>5</v>
      </c>
      <c r="S147" s="4">
        <v>0</v>
      </c>
      <c r="T147" t="s">
        <v>10</v>
      </c>
      <c r="U147">
        <f t="shared" si="4"/>
        <v>0</v>
      </c>
      <c r="V147">
        <f>VLOOKUP(A147,LISTINO!E:S,10,FALSE)</f>
        <v>11.59</v>
      </c>
      <c r="W147">
        <f t="shared" si="5"/>
        <v>4821.4399999999996</v>
      </c>
      <c r="X147" s="19">
        <f>VLOOKUP(A147,LISTINO!E:P,7,FALSE)</f>
        <v>45536</v>
      </c>
    </row>
    <row r="148" spans="1:24" x14ac:dyDescent="0.25">
      <c r="A148" t="s">
        <v>259</v>
      </c>
      <c r="B148" t="s">
        <v>0</v>
      </c>
      <c r="C148" t="s">
        <v>0</v>
      </c>
      <c r="D148" t="s">
        <v>1</v>
      </c>
      <c r="E148" t="s">
        <v>2</v>
      </c>
      <c r="F148" t="s">
        <v>260</v>
      </c>
      <c r="G148" t="s">
        <v>5</v>
      </c>
      <c r="H148" s="2">
        <v>44833</v>
      </c>
      <c r="I148" t="s">
        <v>6</v>
      </c>
      <c r="J148" t="s">
        <v>6</v>
      </c>
      <c r="K148" s="3">
        <v>544</v>
      </c>
      <c r="L148" t="s">
        <v>5</v>
      </c>
      <c r="M148" t="s">
        <v>5</v>
      </c>
      <c r="N148" t="s">
        <v>5</v>
      </c>
      <c r="O148" t="s">
        <v>261</v>
      </c>
      <c r="P148" t="s">
        <v>8</v>
      </c>
      <c r="Q148" t="s">
        <v>33</v>
      </c>
      <c r="R148" t="s">
        <v>5</v>
      </c>
      <c r="S148" s="4">
        <v>0</v>
      </c>
      <c r="T148" t="s">
        <v>10</v>
      </c>
      <c r="U148">
        <f t="shared" si="4"/>
        <v>0</v>
      </c>
      <c r="V148">
        <f>VLOOKUP(A148,LISTINO!E:S,10,FALSE)</f>
        <v>8.9</v>
      </c>
      <c r="W148">
        <f t="shared" si="5"/>
        <v>4841.6000000000004</v>
      </c>
      <c r="X148" s="19">
        <f>VLOOKUP(A148,LISTINO!E:P,7,FALSE)</f>
        <v>44986</v>
      </c>
    </row>
    <row r="149" spans="1:24" x14ac:dyDescent="0.25">
      <c r="A149" t="s">
        <v>198</v>
      </c>
      <c r="B149" t="s">
        <v>0</v>
      </c>
      <c r="C149" t="s">
        <v>0</v>
      </c>
      <c r="D149" t="s">
        <v>1</v>
      </c>
      <c r="E149" t="s">
        <v>2</v>
      </c>
      <c r="F149" t="s">
        <v>199</v>
      </c>
      <c r="G149" t="s">
        <v>5</v>
      </c>
      <c r="H149" s="2">
        <v>44831</v>
      </c>
      <c r="I149" t="s">
        <v>6</v>
      </c>
      <c r="J149" t="s">
        <v>6</v>
      </c>
      <c r="K149" s="3">
        <v>462</v>
      </c>
      <c r="L149" t="s">
        <v>5</v>
      </c>
      <c r="M149" t="s">
        <v>5</v>
      </c>
      <c r="N149" t="s">
        <v>5</v>
      </c>
      <c r="O149" t="s">
        <v>262</v>
      </c>
      <c r="P149" t="s">
        <v>8</v>
      </c>
      <c r="Q149" t="s">
        <v>201</v>
      </c>
      <c r="R149" t="s">
        <v>5</v>
      </c>
      <c r="S149" s="4">
        <v>757.68</v>
      </c>
      <c r="T149" t="s">
        <v>10</v>
      </c>
      <c r="U149">
        <f t="shared" si="4"/>
        <v>1.64</v>
      </c>
      <c r="V149">
        <f>VLOOKUP(A149,LISTINO!E:S,10,FALSE)</f>
        <v>3.89</v>
      </c>
      <c r="W149">
        <f t="shared" si="5"/>
        <v>1797.18</v>
      </c>
      <c r="X149" s="19">
        <f>VLOOKUP(A149,LISTINO!E:P,7,FALSE)</f>
        <v>45200</v>
      </c>
    </row>
    <row r="150" spans="1:24" x14ac:dyDescent="0.25">
      <c r="A150" t="s">
        <v>142</v>
      </c>
      <c r="B150" t="s">
        <v>0</v>
      </c>
      <c r="C150" t="s">
        <v>20</v>
      </c>
      <c r="D150" t="s">
        <v>1</v>
      </c>
      <c r="E150" t="s">
        <v>2</v>
      </c>
      <c r="F150" t="s">
        <v>143</v>
      </c>
      <c r="G150" t="s">
        <v>5</v>
      </c>
      <c r="H150" s="2">
        <v>44830</v>
      </c>
      <c r="I150" t="s">
        <v>6</v>
      </c>
      <c r="J150" t="s">
        <v>6</v>
      </c>
      <c r="K150" s="5">
        <v>1566.261</v>
      </c>
      <c r="L150" t="s">
        <v>5</v>
      </c>
      <c r="M150" t="s">
        <v>5</v>
      </c>
      <c r="N150" t="s">
        <v>5</v>
      </c>
      <c r="O150" t="s">
        <v>263</v>
      </c>
      <c r="P150" t="s">
        <v>8</v>
      </c>
      <c r="Q150" t="s">
        <v>24</v>
      </c>
      <c r="R150" t="s">
        <v>5</v>
      </c>
      <c r="S150" s="4">
        <v>0</v>
      </c>
      <c r="T150" t="s">
        <v>10</v>
      </c>
      <c r="U150">
        <f t="shared" si="4"/>
        <v>0</v>
      </c>
      <c r="V150">
        <f>VLOOKUP(A150,LISTINO!E:S,10,FALSE)</f>
        <v>1.07</v>
      </c>
      <c r="W150">
        <f t="shared" si="5"/>
        <v>1675.8992700000001</v>
      </c>
      <c r="X150" s="19">
        <f>VLOOKUP(A150,LISTINO!E:P,7,FALSE)</f>
        <v>45474</v>
      </c>
    </row>
    <row r="151" spans="1:24" x14ac:dyDescent="0.25">
      <c r="A151" t="s">
        <v>142</v>
      </c>
      <c r="B151" t="s">
        <v>0</v>
      </c>
      <c r="C151" t="s">
        <v>20</v>
      </c>
      <c r="D151" t="s">
        <v>1</v>
      </c>
      <c r="E151" t="s">
        <v>2</v>
      </c>
      <c r="F151" t="s">
        <v>143</v>
      </c>
      <c r="G151" t="s">
        <v>5</v>
      </c>
      <c r="H151" s="2">
        <v>44830</v>
      </c>
      <c r="I151" t="s">
        <v>6</v>
      </c>
      <c r="J151" t="s">
        <v>6</v>
      </c>
      <c r="K151" s="3">
        <v>1500</v>
      </c>
      <c r="L151" t="s">
        <v>5</v>
      </c>
      <c r="M151" t="s">
        <v>5</v>
      </c>
      <c r="N151" t="s">
        <v>5</v>
      </c>
      <c r="O151" t="s">
        <v>264</v>
      </c>
      <c r="P151" t="s">
        <v>8</v>
      </c>
      <c r="Q151" t="s">
        <v>24</v>
      </c>
      <c r="R151" t="s">
        <v>5</v>
      </c>
      <c r="S151" s="4">
        <v>0</v>
      </c>
      <c r="T151" t="s">
        <v>10</v>
      </c>
      <c r="U151">
        <f t="shared" si="4"/>
        <v>0</v>
      </c>
      <c r="V151">
        <f>VLOOKUP(A151,LISTINO!E:S,10,FALSE)</f>
        <v>1.07</v>
      </c>
      <c r="W151">
        <f t="shared" si="5"/>
        <v>1605</v>
      </c>
      <c r="X151" s="19">
        <f>VLOOKUP(A151,LISTINO!E:P,7,FALSE)</f>
        <v>45474</v>
      </c>
    </row>
    <row r="152" spans="1:24" x14ac:dyDescent="0.25">
      <c r="A152" t="s">
        <v>265</v>
      </c>
      <c r="B152" t="s">
        <v>0</v>
      </c>
      <c r="C152" t="s">
        <v>20</v>
      </c>
      <c r="D152" t="s">
        <v>1</v>
      </c>
      <c r="E152" t="s">
        <v>2</v>
      </c>
      <c r="F152" t="s">
        <v>266</v>
      </c>
      <c r="G152" t="s">
        <v>5</v>
      </c>
      <c r="H152" s="2">
        <v>44830</v>
      </c>
      <c r="I152" t="s">
        <v>6</v>
      </c>
      <c r="J152" t="s">
        <v>6</v>
      </c>
      <c r="K152" s="3">
        <v>120</v>
      </c>
      <c r="L152" t="s">
        <v>5</v>
      </c>
      <c r="M152" t="s">
        <v>5</v>
      </c>
      <c r="N152" t="s">
        <v>5</v>
      </c>
      <c r="O152" t="s">
        <v>264</v>
      </c>
      <c r="P152" t="s">
        <v>13</v>
      </c>
      <c r="Q152" t="s">
        <v>24</v>
      </c>
      <c r="R152" t="s">
        <v>5</v>
      </c>
      <c r="S152" s="4">
        <v>204</v>
      </c>
      <c r="T152" t="s">
        <v>10</v>
      </c>
      <c r="U152">
        <f t="shared" si="4"/>
        <v>1.7</v>
      </c>
      <c r="V152">
        <f>VLOOKUP(A152,LISTINO!E:S,10,FALSE)</f>
        <v>1.46</v>
      </c>
      <c r="W152">
        <f t="shared" si="5"/>
        <v>175.2</v>
      </c>
      <c r="X152" s="19">
        <f>VLOOKUP(A152,LISTINO!E:P,7,FALSE)</f>
        <v>45474</v>
      </c>
    </row>
    <row r="153" spans="1:24" x14ac:dyDescent="0.25">
      <c r="A153" t="s">
        <v>147</v>
      </c>
      <c r="B153" t="s">
        <v>0</v>
      </c>
      <c r="C153" t="s">
        <v>20</v>
      </c>
      <c r="D153" t="s">
        <v>1</v>
      </c>
      <c r="E153" t="s">
        <v>2</v>
      </c>
      <c r="F153" t="s">
        <v>148</v>
      </c>
      <c r="G153" t="s">
        <v>5</v>
      </c>
      <c r="H153" s="2">
        <v>44830</v>
      </c>
      <c r="I153" t="s">
        <v>6</v>
      </c>
      <c r="J153" t="s">
        <v>6</v>
      </c>
      <c r="K153" s="5">
        <v>24.004000000000001</v>
      </c>
      <c r="L153" t="s">
        <v>5</v>
      </c>
      <c r="M153" t="s">
        <v>5</v>
      </c>
      <c r="N153" t="s">
        <v>5</v>
      </c>
      <c r="O153" t="s">
        <v>263</v>
      </c>
      <c r="P153" t="s">
        <v>100</v>
      </c>
      <c r="Q153" t="s">
        <v>24</v>
      </c>
      <c r="R153" t="s">
        <v>5</v>
      </c>
      <c r="S153" s="4">
        <v>29.28</v>
      </c>
      <c r="T153" t="s">
        <v>10</v>
      </c>
      <c r="U153">
        <f t="shared" si="4"/>
        <v>1.2197967005499084</v>
      </c>
      <c r="V153">
        <f>VLOOKUP(A153,LISTINO!E:S,10,FALSE)</f>
        <v>1.1499999999999999</v>
      </c>
      <c r="W153">
        <f t="shared" si="5"/>
        <v>27.604599999999998</v>
      </c>
      <c r="X153" s="19">
        <f>VLOOKUP(A153,LISTINO!E:P,7,FALSE)</f>
        <v>45474</v>
      </c>
    </row>
    <row r="154" spans="1:24" x14ac:dyDescent="0.25">
      <c r="A154" t="s">
        <v>166</v>
      </c>
      <c r="B154" t="s">
        <v>0</v>
      </c>
      <c r="C154" t="s">
        <v>0</v>
      </c>
      <c r="D154" t="s">
        <v>1</v>
      </c>
      <c r="E154" t="s">
        <v>2</v>
      </c>
      <c r="F154" t="s">
        <v>167</v>
      </c>
      <c r="G154" t="s">
        <v>5</v>
      </c>
      <c r="H154" s="2">
        <v>44830</v>
      </c>
      <c r="I154" t="s">
        <v>6</v>
      </c>
      <c r="J154" t="s">
        <v>6</v>
      </c>
      <c r="K154" s="3">
        <v>270</v>
      </c>
      <c r="L154" t="s">
        <v>5</v>
      </c>
      <c r="M154" t="s">
        <v>5</v>
      </c>
      <c r="N154" t="s">
        <v>5</v>
      </c>
      <c r="O154" t="s">
        <v>263</v>
      </c>
      <c r="P154" t="s">
        <v>73</v>
      </c>
      <c r="Q154" t="s">
        <v>24</v>
      </c>
      <c r="R154" t="s">
        <v>5</v>
      </c>
      <c r="S154" s="4">
        <v>464.4</v>
      </c>
      <c r="T154" t="s">
        <v>10</v>
      </c>
      <c r="U154">
        <f t="shared" si="4"/>
        <v>1.72</v>
      </c>
      <c r="V154">
        <f>VLOOKUP(A154,LISTINO!E:S,10,FALSE)</f>
        <v>2.63</v>
      </c>
      <c r="W154">
        <f t="shared" si="5"/>
        <v>710.1</v>
      </c>
      <c r="X154" s="19">
        <f>VLOOKUP(A154,LISTINO!E:P,7,FALSE)</f>
        <v>45474</v>
      </c>
    </row>
    <row r="155" spans="1:24" x14ac:dyDescent="0.25">
      <c r="A155" t="s">
        <v>267</v>
      </c>
      <c r="B155" t="s">
        <v>0</v>
      </c>
      <c r="C155" t="s">
        <v>0</v>
      </c>
      <c r="D155" t="s">
        <v>1</v>
      </c>
      <c r="E155" t="s">
        <v>2</v>
      </c>
      <c r="F155" t="s">
        <v>268</v>
      </c>
      <c r="G155" t="s">
        <v>5</v>
      </c>
      <c r="H155" s="2">
        <v>44830</v>
      </c>
      <c r="I155" t="s">
        <v>6</v>
      </c>
      <c r="J155" t="s">
        <v>6</v>
      </c>
      <c r="K155" s="3">
        <v>30</v>
      </c>
      <c r="L155" t="s">
        <v>5</v>
      </c>
      <c r="M155" t="s">
        <v>5</v>
      </c>
      <c r="N155" t="s">
        <v>5</v>
      </c>
      <c r="O155" t="s">
        <v>263</v>
      </c>
      <c r="P155" t="s">
        <v>93</v>
      </c>
      <c r="Q155" t="s">
        <v>24</v>
      </c>
      <c r="R155" t="s">
        <v>5</v>
      </c>
      <c r="S155" s="4">
        <v>209.4</v>
      </c>
      <c r="T155" t="s">
        <v>10</v>
      </c>
      <c r="U155">
        <f t="shared" si="4"/>
        <v>6.98</v>
      </c>
      <c r="V155">
        <f>VLOOKUP(A155,LISTINO!E:S,10,FALSE)</f>
        <v>11.55</v>
      </c>
      <c r="W155">
        <f t="shared" si="5"/>
        <v>346.5</v>
      </c>
      <c r="X155" s="19">
        <f>VLOOKUP(A155,LISTINO!E:P,7,FALSE)</f>
        <v>44805</v>
      </c>
    </row>
    <row r="156" spans="1:24" x14ac:dyDescent="0.25">
      <c r="A156" t="s">
        <v>68</v>
      </c>
      <c r="B156" t="s">
        <v>0</v>
      </c>
      <c r="C156" t="s">
        <v>20</v>
      </c>
      <c r="D156" t="s">
        <v>1</v>
      </c>
      <c r="E156" t="s">
        <v>2</v>
      </c>
      <c r="F156" t="s">
        <v>69</v>
      </c>
      <c r="G156" t="s">
        <v>5</v>
      </c>
      <c r="H156" s="2">
        <v>44830</v>
      </c>
      <c r="I156" t="s">
        <v>6</v>
      </c>
      <c r="J156" t="s">
        <v>6</v>
      </c>
      <c r="K156" s="3">
        <v>66</v>
      </c>
      <c r="L156" t="s">
        <v>5</v>
      </c>
      <c r="M156" t="s">
        <v>5</v>
      </c>
      <c r="N156" t="s">
        <v>5</v>
      </c>
      <c r="O156" t="s">
        <v>263</v>
      </c>
      <c r="P156" t="s">
        <v>13</v>
      </c>
      <c r="Q156" t="s">
        <v>24</v>
      </c>
      <c r="R156" t="s">
        <v>5</v>
      </c>
      <c r="S156" s="4">
        <v>169.62</v>
      </c>
      <c r="T156" t="s">
        <v>10</v>
      </c>
      <c r="U156">
        <f t="shared" si="4"/>
        <v>2.5700000000000003</v>
      </c>
      <c r="V156">
        <f>VLOOKUP(A156,LISTINO!E:S,10,FALSE)</f>
        <v>3.75</v>
      </c>
      <c r="W156">
        <f t="shared" si="5"/>
        <v>247.5</v>
      </c>
      <c r="X156" s="19">
        <f>VLOOKUP(A156,LISTINO!E:P,7,FALSE)</f>
        <v>45474</v>
      </c>
    </row>
    <row r="157" spans="1:24" x14ac:dyDescent="0.25">
      <c r="A157" t="s">
        <v>94</v>
      </c>
      <c r="B157" t="s">
        <v>0</v>
      </c>
      <c r="C157" t="s">
        <v>20</v>
      </c>
      <c r="D157" t="s">
        <v>1</v>
      </c>
      <c r="E157" t="s">
        <v>2</v>
      </c>
      <c r="F157" t="s">
        <v>95</v>
      </c>
      <c r="G157" t="s">
        <v>5</v>
      </c>
      <c r="H157" s="2">
        <v>44826</v>
      </c>
      <c r="I157" t="s">
        <v>6</v>
      </c>
      <c r="J157" t="s">
        <v>6</v>
      </c>
      <c r="K157" s="3">
        <v>42</v>
      </c>
      <c r="L157" t="s">
        <v>5</v>
      </c>
      <c r="M157" t="s">
        <v>5</v>
      </c>
      <c r="N157" t="s">
        <v>5</v>
      </c>
      <c r="O157" t="s">
        <v>269</v>
      </c>
      <c r="P157" t="s">
        <v>8</v>
      </c>
      <c r="Q157" t="s">
        <v>9</v>
      </c>
      <c r="R157" t="s">
        <v>5</v>
      </c>
      <c r="S157" s="4">
        <v>40.32</v>
      </c>
      <c r="T157" t="s">
        <v>10</v>
      </c>
      <c r="U157">
        <f t="shared" si="4"/>
        <v>0.96</v>
      </c>
      <c r="V157">
        <f>VLOOKUP(A157,LISTINO!E:S,10,FALSE)</f>
        <v>1.28</v>
      </c>
      <c r="W157">
        <f t="shared" si="5"/>
        <v>53.76</v>
      </c>
      <c r="X157" s="19">
        <f>VLOOKUP(A157,LISTINO!E:P,7,FALSE)</f>
        <v>45474</v>
      </c>
    </row>
    <row r="158" spans="1:24" x14ac:dyDescent="0.25">
      <c r="A158" t="s">
        <v>270</v>
      </c>
      <c r="B158" t="s">
        <v>0</v>
      </c>
      <c r="C158" t="s">
        <v>20</v>
      </c>
      <c r="D158" t="s">
        <v>1</v>
      </c>
      <c r="E158" t="s">
        <v>2</v>
      </c>
      <c r="F158" t="s">
        <v>271</v>
      </c>
      <c r="G158" t="s">
        <v>5</v>
      </c>
      <c r="H158" s="2">
        <v>44826</v>
      </c>
      <c r="I158" t="s">
        <v>6</v>
      </c>
      <c r="J158" t="s">
        <v>6</v>
      </c>
      <c r="K158" s="3">
        <v>102</v>
      </c>
      <c r="L158" t="s">
        <v>5</v>
      </c>
      <c r="M158" t="s">
        <v>5</v>
      </c>
      <c r="N158" t="s">
        <v>5</v>
      </c>
      <c r="O158" t="s">
        <v>272</v>
      </c>
      <c r="P158" t="s">
        <v>8</v>
      </c>
      <c r="Q158" t="s">
        <v>47</v>
      </c>
      <c r="R158" t="s">
        <v>5</v>
      </c>
      <c r="S158" s="4">
        <v>261.12</v>
      </c>
      <c r="T158" t="s">
        <v>10</v>
      </c>
      <c r="U158">
        <f t="shared" si="4"/>
        <v>2.56</v>
      </c>
      <c r="V158">
        <f>VLOOKUP(A158,LISTINO!E:S,10,FALSE)</f>
        <v>3.04</v>
      </c>
      <c r="W158">
        <f t="shared" si="5"/>
        <v>310.08</v>
      </c>
      <c r="X158" s="19">
        <f>VLOOKUP(A158,LISTINO!E:P,7,FALSE)</f>
        <v>45474</v>
      </c>
    </row>
    <row r="159" spans="1:24" x14ac:dyDescent="0.25">
      <c r="A159" t="s">
        <v>270</v>
      </c>
      <c r="B159" t="s">
        <v>0</v>
      </c>
      <c r="C159" t="s">
        <v>20</v>
      </c>
      <c r="D159" t="s">
        <v>1</v>
      </c>
      <c r="E159" t="s">
        <v>2</v>
      </c>
      <c r="F159" t="s">
        <v>271</v>
      </c>
      <c r="G159" t="s">
        <v>5</v>
      </c>
      <c r="H159" s="2">
        <v>44826</v>
      </c>
      <c r="I159" t="s">
        <v>6</v>
      </c>
      <c r="J159" t="s">
        <v>6</v>
      </c>
      <c r="K159" s="3">
        <v>612</v>
      </c>
      <c r="L159" t="s">
        <v>5</v>
      </c>
      <c r="M159" t="s">
        <v>5</v>
      </c>
      <c r="N159" t="s">
        <v>5</v>
      </c>
      <c r="O159" t="s">
        <v>273</v>
      </c>
      <c r="P159" t="s">
        <v>8</v>
      </c>
      <c r="Q159" t="s">
        <v>47</v>
      </c>
      <c r="R159" t="s">
        <v>5</v>
      </c>
      <c r="S159" s="4">
        <v>1566.72</v>
      </c>
      <c r="T159" t="s">
        <v>10</v>
      </c>
      <c r="U159">
        <f t="shared" si="4"/>
        <v>2.56</v>
      </c>
      <c r="V159">
        <f>VLOOKUP(A159,LISTINO!E:S,10,FALSE)</f>
        <v>3.04</v>
      </c>
      <c r="W159">
        <f t="shared" si="5"/>
        <v>1860.48</v>
      </c>
      <c r="X159" s="19">
        <f>VLOOKUP(A159,LISTINO!E:P,7,FALSE)</f>
        <v>45474</v>
      </c>
    </row>
    <row r="160" spans="1:24" x14ac:dyDescent="0.25">
      <c r="A160" t="s">
        <v>212</v>
      </c>
      <c r="B160" t="s">
        <v>0</v>
      </c>
      <c r="C160" t="s">
        <v>20</v>
      </c>
      <c r="D160" t="s">
        <v>1</v>
      </c>
      <c r="E160" t="s">
        <v>2</v>
      </c>
      <c r="F160" t="s">
        <v>213</v>
      </c>
      <c r="G160" t="s">
        <v>5</v>
      </c>
      <c r="H160" s="2">
        <v>44826</v>
      </c>
      <c r="I160" t="s">
        <v>6</v>
      </c>
      <c r="J160" t="s">
        <v>6</v>
      </c>
      <c r="K160" s="3">
        <v>204</v>
      </c>
      <c r="L160" t="s">
        <v>5</v>
      </c>
      <c r="M160" t="s">
        <v>5</v>
      </c>
      <c r="N160" t="s">
        <v>5</v>
      </c>
      <c r="O160" t="s">
        <v>269</v>
      </c>
      <c r="P160" t="s">
        <v>93</v>
      </c>
      <c r="Q160" t="s">
        <v>9</v>
      </c>
      <c r="R160" t="s">
        <v>5</v>
      </c>
      <c r="S160" s="4">
        <v>326.39999999999998</v>
      </c>
      <c r="T160" t="s">
        <v>10</v>
      </c>
      <c r="U160">
        <f t="shared" si="4"/>
        <v>1.5999999999999999</v>
      </c>
      <c r="V160">
        <f>VLOOKUP(A160,LISTINO!E:S,10,FALSE)</f>
        <v>2.56</v>
      </c>
      <c r="W160">
        <f t="shared" si="5"/>
        <v>522.24</v>
      </c>
      <c r="X160" s="19">
        <f>VLOOKUP(A160,LISTINO!E:P,7,FALSE)</f>
        <v>45474</v>
      </c>
    </row>
    <row r="161" spans="1:24" x14ac:dyDescent="0.25">
      <c r="A161" t="s">
        <v>62</v>
      </c>
      <c r="B161" t="s">
        <v>0</v>
      </c>
      <c r="C161" t="s">
        <v>20</v>
      </c>
      <c r="D161" t="s">
        <v>1</v>
      </c>
      <c r="E161" t="s">
        <v>2</v>
      </c>
      <c r="F161" t="s">
        <v>63</v>
      </c>
      <c r="G161" t="s">
        <v>5</v>
      </c>
      <c r="H161" s="2">
        <v>44826</v>
      </c>
      <c r="I161" t="s">
        <v>6</v>
      </c>
      <c r="J161" t="s">
        <v>6</v>
      </c>
      <c r="K161" s="3">
        <v>1002</v>
      </c>
      <c r="L161" t="s">
        <v>5</v>
      </c>
      <c r="M161" t="s">
        <v>5</v>
      </c>
      <c r="N161" t="s">
        <v>5</v>
      </c>
      <c r="O161" t="s">
        <v>269</v>
      </c>
      <c r="P161" t="s">
        <v>13</v>
      </c>
      <c r="Q161" t="s">
        <v>9</v>
      </c>
      <c r="R161" t="s">
        <v>5</v>
      </c>
      <c r="S161" s="4">
        <v>1743.48</v>
      </c>
      <c r="T161" t="s">
        <v>10</v>
      </c>
      <c r="U161">
        <f t="shared" si="4"/>
        <v>1.74</v>
      </c>
      <c r="V161">
        <f>VLOOKUP(A161,LISTINO!E:S,10,FALSE)</f>
        <v>2.0299999999999998</v>
      </c>
      <c r="W161">
        <f t="shared" si="5"/>
        <v>2034.0599999999997</v>
      </c>
      <c r="X161" s="19">
        <f>VLOOKUP(A161,LISTINO!E:P,7,FALSE)</f>
        <v>45474</v>
      </c>
    </row>
    <row r="162" spans="1:24" x14ac:dyDescent="0.25">
      <c r="A162" t="s">
        <v>83</v>
      </c>
      <c r="B162" t="s">
        <v>0</v>
      </c>
      <c r="C162" t="s">
        <v>20</v>
      </c>
      <c r="D162" t="s">
        <v>1</v>
      </c>
      <c r="E162" t="s">
        <v>2</v>
      </c>
      <c r="F162" t="s">
        <v>84</v>
      </c>
      <c r="G162" t="s">
        <v>5</v>
      </c>
      <c r="H162" s="2">
        <v>44826</v>
      </c>
      <c r="I162" t="s">
        <v>6</v>
      </c>
      <c r="J162" t="s">
        <v>6</v>
      </c>
      <c r="K162" s="3">
        <v>7944</v>
      </c>
      <c r="L162" t="s">
        <v>5</v>
      </c>
      <c r="M162" t="s">
        <v>5</v>
      </c>
      <c r="N162" t="s">
        <v>5</v>
      </c>
      <c r="O162" t="s">
        <v>274</v>
      </c>
      <c r="P162" t="s">
        <v>8</v>
      </c>
      <c r="Q162" t="s">
        <v>47</v>
      </c>
      <c r="R162" t="s">
        <v>5</v>
      </c>
      <c r="S162" s="4">
        <v>0</v>
      </c>
      <c r="T162" t="s">
        <v>10</v>
      </c>
      <c r="U162">
        <f t="shared" si="4"/>
        <v>0</v>
      </c>
      <c r="V162">
        <f>VLOOKUP(A162,LISTINO!E:S,10,FALSE)</f>
        <v>2.92</v>
      </c>
      <c r="W162">
        <f t="shared" si="5"/>
        <v>23196.48</v>
      </c>
      <c r="X162" s="19">
        <f>VLOOKUP(A162,LISTINO!E:P,7,FALSE)</f>
        <v>45292</v>
      </c>
    </row>
    <row r="163" spans="1:24" x14ac:dyDescent="0.25">
      <c r="A163" t="s">
        <v>132</v>
      </c>
      <c r="B163" t="s">
        <v>0</v>
      </c>
      <c r="C163" t="s">
        <v>20</v>
      </c>
      <c r="D163" t="s">
        <v>1</v>
      </c>
      <c r="E163" t="s">
        <v>2</v>
      </c>
      <c r="F163" t="s">
        <v>133</v>
      </c>
      <c r="G163" t="s">
        <v>5</v>
      </c>
      <c r="H163" s="2">
        <v>44826</v>
      </c>
      <c r="I163" t="s">
        <v>6</v>
      </c>
      <c r="J163" t="s">
        <v>6</v>
      </c>
      <c r="K163" s="3">
        <v>600</v>
      </c>
      <c r="L163" t="s">
        <v>5</v>
      </c>
      <c r="M163" t="s">
        <v>5</v>
      </c>
      <c r="N163" t="s">
        <v>5</v>
      </c>
      <c r="O163" t="s">
        <v>274</v>
      </c>
      <c r="P163" t="s">
        <v>13</v>
      </c>
      <c r="Q163" t="s">
        <v>47</v>
      </c>
      <c r="R163" t="s">
        <v>5</v>
      </c>
      <c r="S163" s="4">
        <v>0</v>
      </c>
      <c r="T163" t="s">
        <v>10</v>
      </c>
      <c r="U163">
        <f t="shared" si="4"/>
        <v>0</v>
      </c>
      <c r="V163">
        <f>VLOOKUP(A163,LISTINO!E:S,10,FALSE)</f>
        <v>5.91</v>
      </c>
      <c r="W163">
        <f t="shared" si="5"/>
        <v>3546</v>
      </c>
      <c r="X163" s="19">
        <f>VLOOKUP(A163,LISTINO!E:P,7,FALSE)</f>
        <v>45292</v>
      </c>
    </row>
    <row r="164" spans="1:24" x14ac:dyDescent="0.25">
      <c r="A164" t="s">
        <v>48</v>
      </c>
      <c r="B164" t="s">
        <v>0</v>
      </c>
      <c r="C164" t="s">
        <v>0</v>
      </c>
      <c r="D164" t="s">
        <v>1</v>
      </c>
      <c r="E164" t="s">
        <v>2</v>
      </c>
      <c r="F164" t="s">
        <v>49</v>
      </c>
      <c r="G164" t="s">
        <v>5</v>
      </c>
      <c r="H164" s="2">
        <v>44824</v>
      </c>
      <c r="I164" t="s">
        <v>6</v>
      </c>
      <c r="J164" t="s">
        <v>6</v>
      </c>
      <c r="K164" s="3">
        <v>240</v>
      </c>
      <c r="L164" t="s">
        <v>5</v>
      </c>
      <c r="M164" t="s">
        <v>5</v>
      </c>
      <c r="N164" t="s">
        <v>5</v>
      </c>
      <c r="O164" t="s">
        <v>279</v>
      </c>
      <c r="P164" t="s">
        <v>8</v>
      </c>
      <c r="Q164" t="s">
        <v>24</v>
      </c>
      <c r="R164" t="s">
        <v>5</v>
      </c>
      <c r="S164" s="4">
        <v>480</v>
      </c>
      <c r="T164" t="s">
        <v>10</v>
      </c>
      <c r="U164">
        <f t="shared" si="4"/>
        <v>2</v>
      </c>
      <c r="V164">
        <f>VLOOKUP(A164,LISTINO!E:S,10,FALSE)</f>
        <v>3.54</v>
      </c>
      <c r="W164">
        <f t="shared" si="5"/>
        <v>849.6</v>
      </c>
      <c r="X164" s="19">
        <f>VLOOKUP(A164,LISTINO!E:P,7,FALSE)</f>
        <v>45474</v>
      </c>
    </row>
    <row r="165" spans="1:24" x14ac:dyDescent="0.25">
      <c r="A165" t="s">
        <v>241</v>
      </c>
      <c r="B165" t="s">
        <v>0</v>
      </c>
      <c r="C165" t="s">
        <v>0</v>
      </c>
      <c r="D165" t="s">
        <v>1</v>
      </c>
      <c r="E165" t="s">
        <v>2</v>
      </c>
      <c r="F165" t="s">
        <v>242</v>
      </c>
      <c r="G165" t="s">
        <v>5</v>
      </c>
      <c r="H165" s="2">
        <v>44818</v>
      </c>
      <c r="I165" t="s">
        <v>6</v>
      </c>
      <c r="J165" t="s">
        <v>6</v>
      </c>
      <c r="K165" s="3">
        <v>42</v>
      </c>
      <c r="L165" t="s">
        <v>5</v>
      </c>
      <c r="M165" t="s">
        <v>5</v>
      </c>
      <c r="N165" t="s">
        <v>5</v>
      </c>
      <c r="O165" t="s">
        <v>280</v>
      </c>
      <c r="P165" t="s">
        <v>8</v>
      </c>
      <c r="Q165" t="s">
        <v>47</v>
      </c>
      <c r="R165" t="s">
        <v>5</v>
      </c>
      <c r="S165" s="4">
        <v>77.7</v>
      </c>
      <c r="T165" t="s">
        <v>10</v>
      </c>
      <c r="U165">
        <f t="shared" si="4"/>
        <v>1.85</v>
      </c>
      <c r="V165">
        <f>VLOOKUP(A165,LISTINO!E:S,10,FALSE)</f>
        <v>3.58</v>
      </c>
      <c r="W165">
        <f t="shared" si="5"/>
        <v>150.36000000000001</v>
      </c>
      <c r="X165" s="19">
        <f>VLOOKUP(A165,LISTINO!E:P,7,FALSE)</f>
        <v>45474</v>
      </c>
    </row>
    <row r="166" spans="1:24" x14ac:dyDescent="0.25">
      <c r="A166" t="s">
        <v>160</v>
      </c>
      <c r="B166" t="s">
        <v>0</v>
      </c>
      <c r="C166" t="s">
        <v>0</v>
      </c>
      <c r="D166" t="s">
        <v>1</v>
      </c>
      <c r="E166" t="s">
        <v>2</v>
      </c>
      <c r="F166" t="s">
        <v>161</v>
      </c>
      <c r="G166" t="s">
        <v>5</v>
      </c>
      <c r="H166" s="2">
        <v>44817</v>
      </c>
      <c r="I166" t="s">
        <v>6</v>
      </c>
      <c r="J166" t="s">
        <v>6</v>
      </c>
      <c r="K166" s="3">
        <v>300</v>
      </c>
      <c r="L166" t="s">
        <v>5</v>
      </c>
      <c r="M166" t="s">
        <v>5</v>
      </c>
      <c r="N166" t="s">
        <v>5</v>
      </c>
      <c r="O166" t="s">
        <v>281</v>
      </c>
      <c r="P166" t="s">
        <v>8</v>
      </c>
      <c r="Q166" t="s">
        <v>47</v>
      </c>
      <c r="R166" t="s">
        <v>5</v>
      </c>
      <c r="S166" s="4">
        <v>216</v>
      </c>
      <c r="T166" t="s">
        <v>10</v>
      </c>
      <c r="U166">
        <f t="shared" ref="U166:U224" si="6">S166/K166</f>
        <v>0.72</v>
      </c>
      <c r="V166">
        <f>VLOOKUP(A166,LISTINO!E:S,10,FALSE)</f>
        <v>0.88</v>
      </c>
      <c r="W166">
        <f t="shared" ref="W166:W224" si="7">V166*K166</f>
        <v>264</v>
      </c>
      <c r="X166" s="19">
        <f>VLOOKUP(A166,LISTINO!E:P,7,FALSE)</f>
        <v>45474</v>
      </c>
    </row>
    <row r="167" spans="1:24" x14ac:dyDescent="0.25">
      <c r="A167" t="s">
        <v>231</v>
      </c>
      <c r="B167" t="s">
        <v>0</v>
      </c>
      <c r="C167" t="s">
        <v>0</v>
      </c>
      <c r="D167" t="s">
        <v>1</v>
      </c>
      <c r="E167" t="s">
        <v>2</v>
      </c>
      <c r="F167" t="s">
        <v>232</v>
      </c>
      <c r="G167" t="s">
        <v>5</v>
      </c>
      <c r="H167" s="2">
        <v>44817</v>
      </c>
      <c r="I167" t="s">
        <v>6</v>
      </c>
      <c r="J167" t="s">
        <v>6</v>
      </c>
      <c r="K167" s="3">
        <v>504</v>
      </c>
      <c r="L167" t="s">
        <v>5</v>
      </c>
      <c r="M167" t="s">
        <v>5</v>
      </c>
      <c r="N167" t="s">
        <v>5</v>
      </c>
      <c r="O167" t="s">
        <v>282</v>
      </c>
      <c r="P167" t="s">
        <v>8</v>
      </c>
      <c r="Q167" t="s">
        <v>47</v>
      </c>
      <c r="R167" t="s">
        <v>5</v>
      </c>
      <c r="S167" s="4">
        <v>398.16</v>
      </c>
      <c r="T167" t="s">
        <v>10</v>
      </c>
      <c r="U167">
        <f t="shared" si="6"/>
        <v>0.79</v>
      </c>
      <c r="V167">
        <f>VLOOKUP(A167,LISTINO!E:S,10,FALSE)</f>
        <v>1</v>
      </c>
      <c r="W167">
        <f t="shared" si="7"/>
        <v>504</v>
      </c>
      <c r="X167" s="19">
        <f>VLOOKUP(A167,LISTINO!E:P,7,FALSE)</f>
        <v>45474</v>
      </c>
    </row>
    <row r="168" spans="1:24" x14ac:dyDescent="0.25">
      <c r="A168" t="s">
        <v>275</v>
      </c>
      <c r="B168" t="s">
        <v>0</v>
      </c>
      <c r="C168" t="s">
        <v>0</v>
      </c>
      <c r="D168" t="s">
        <v>1</v>
      </c>
      <c r="E168" t="s">
        <v>2</v>
      </c>
      <c r="F168" t="s">
        <v>276</v>
      </c>
      <c r="G168" t="s">
        <v>5</v>
      </c>
      <c r="H168" s="2">
        <v>44817</v>
      </c>
      <c r="I168" t="s">
        <v>6</v>
      </c>
      <c r="J168" t="s">
        <v>6</v>
      </c>
      <c r="K168" s="3">
        <v>204</v>
      </c>
      <c r="L168" t="s">
        <v>5</v>
      </c>
      <c r="M168" t="s">
        <v>5</v>
      </c>
      <c r="N168" t="s">
        <v>5</v>
      </c>
      <c r="O168" t="s">
        <v>283</v>
      </c>
      <c r="P168" t="s">
        <v>13</v>
      </c>
      <c r="Q168" t="s">
        <v>9</v>
      </c>
      <c r="R168" t="s">
        <v>5</v>
      </c>
      <c r="S168" s="4">
        <v>146.88</v>
      </c>
      <c r="T168" t="s">
        <v>10</v>
      </c>
      <c r="U168">
        <f t="shared" si="6"/>
        <v>0.72</v>
      </c>
      <c r="V168">
        <f>VLOOKUP(A168,LISTINO!E:S,10,FALSE)</f>
        <v>1.01</v>
      </c>
      <c r="W168">
        <f t="shared" si="7"/>
        <v>206.04</v>
      </c>
      <c r="X168" s="19">
        <f>VLOOKUP(A168,LISTINO!E:P,7,FALSE)</f>
        <v>45474</v>
      </c>
    </row>
    <row r="169" spans="1:24" x14ac:dyDescent="0.25">
      <c r="A169" t="s">
        <v>39</v>
      </c>
      <c r="B169" t="s">
        <v>0</v>
      </c>
      <c r="C169" t="s">
        <v>0</v>
      </c>
      <c r="D169" t="s">
        <v>1</v>
      </c>
      <c r="E169" t="s">
        <v>2</v>
      </c>
      <c r="F169" t="s">
        <v>40</v>
      </c>
      <c r="G169" t="s">
        <v>5</v>
      </c>
      <c r="H169" s="2">
        <v>44817</v>
      </c>
      <c r="I169" t="s">
        <v>6</v>
      </c>
      <c r="J169" t="s">
        <v>6</v>
      </c>
      <c r="K169" s="3">
        <v>504</v>
      </c>
      <c r="L169" t="s">
        <v>5</v>
      </c>
      <c r="M169" t="s">
        <v>5</v>
      </c>
      <c r="N169" t="s">
        <v>5</v>
      </c>
      <c r="O169" t="s">
        <v>284</v>
      </c>
      <c r="P169" t="s">
        <v>8</v>
      </c>
      <c r="Q169" t="s">
        <v>47</v>
      </c>
      <c r="R169" t="s">
        <v>5</v>
      </c>
      <c r="S169" s="4">
        <v>453.6</v>
      </c>
      <c r="T169" t="s">
        <v>10</v>
      </c>
      <c r="U169">
        <f t="shared" si="6"/>
        <v>0.9</v>
      </c>
      <c r="V169">
        <f>VLOOKUP(A169,LISTINO!E:S,10,FALSE)</f>
        <v>1.32</v>
      </c>
      <c r="W169">
        <f t="shared" si="7"/>
        <v>665.28000000000009</v>
      </c>
      <c r="X169" s="19">
        <f>VLOOKUP(A169,LISTINO!E:P,7,FALSE)</f>
        <v>45474</v>
      </c>
    </row>
    <row r="170" spans="1:24" x14ac:dyDescent="0.25">
      <c r="A170" t="s">
        <v>39</v>
      </c>
      <c r="B170" t="s">
        <v>0</v>
      </c>
      <c r="C170" t="s">
        <v>0</v>
      </c>
      <c r="D170" t="s">
        <v>1</v>
      </c>
      <c r="E170" t="s">
        <v>2</v>
      </c>
      <c r="F170" t="s">
        <v>40</v>
      </c>
      <c r="G170" t="s">
        <v>5</v>
      </c>
      <c r="H170" s="2">
        <v>44817</v>
      </c>
      <c r="I170" t="s">
        <v>6</v>
      </c>
      <c r="J170" t="s">
        <v>6</v>
      </c>
      <c r="K170" s="3">
        <v>900</v>
      </c>
      <c r="L170" t="s">
        <v>5</v>
      </c>
      <c r="M170" t="s">
        <v>5</v>
      </c>
      <c r="N170" t="s">
        <v>5</v>
      </c>
      <c r="O170" t="s">
        <v>285</v>
      </c>
      <c r="P170" t="s">
        <v>8</v>
      </c>
      <c r="Q170" t="s">
        <v>47</v>
      </c>
      <c r="R170" t="s">
        <v>5</v>
      </c>
      <c r="S170" s="4">
        <v>810</v>
      </c>
      <c r="T170" t="s">
        <v>10</v>
      </c>
      <c r="U170">
        <f t="shared" si="6"/>
        <v>0.9</v>
      </c>
      <c r="V170">
        <f>VLOOKUP(A170,LISTINO!E:S,10,FALSE)</f>
        <v>1.32</v>
      </c>
      <c r="W170">
        <f t="shared" si="7"/>
        <v>1188</v>
      </c>
      <c r="X170" s="19">
        <f>VLOOKUP(A170,LISTINO!E:P,7,FALSE)</f>
        <v>45474</v>
      </c>
    </row>
    <row r="171" spans="1:24" x14ac:dyDescent="0.25">
      <c r="A171" t="s">
        <v>162</v>
      </c>
      <c r="B171" t="s">
        <v>0</v>
      </c>
      <c r="C171" t="s">
        <v>20</v>
      </c>
      <c r="D171" t="s">
        <v>1</v>
      </c>
      <c r="E171" t="s">
        <v>2</v>
      </c>
      <c r="F171" t="s">
        <v>163</v>
      </c>
      <c r="G171" t="s">
        <v>5</v>
      </c>
      <c r="H171" s="2">
        <v>44817</v>
      </c>
      <c r="I171" t="s">
        <v>6</v>
      </c>
      <c r="J171" t="s">
        <v>6</v>
      </c>
      <c r="K171" s="3">
        <v>204</v>
      </c>
      <c r="L171" t="s">
        <v>5</v>
      </c>
      <c r="M171" t="s">
        <v>5</v>
      </c>
      <c r="N171" t="s">
        <v>5</v>
      </c>
      <c r="O171" t="s">
        <v>283</v>
      </c>
      <c r="P171" t="s">
        <v>73</v>
      </c>
      <c r="Q171" t="s">
        <v>9</v>
      </c>
      <c r="R171" t="s">
        <v>5</v>
      </c>
      <c r="S171" s="4">
        <v>250.92</v>
      </c>
      <c r="T171" t="s">
        <v>10</v>
      </c>
      <c r="U171">
        <f t="shared" si="6"/>
        <v>1.23</v>
      </c>
      <c r="V171">
        <f>VLOOKUP(A171,LISTINO!E:S,10,FALSE)</f>
        <v>1.72</v>
      </c>
      <c r="W171">
        <f t="shared" si="7"/>
        <v>350.88</v>
      </c>
      <c r="X171" s="19">
        <f>VLOOKUP(A171,LISTINO!E:P,7,FALSE)</f>
        <v>45474</v>
      </c>
    </row>
    <row r="172" spans="1:24" x14ac:dyDescent="0.25">
      <c r="A172" t="s">
        <v>150</v>
      </c>
      <c r="B172" t="s">
        <v>0</v>
      </c>
      <c r="C172" t="s">
        <v>0</v>
      </c>
      <c r="D172" t="s">
        <v>1</v>
      </c>
      <c r="E172" t="s">
        <v>2</v>
      </c>
      <c r="F172" t="s">
        <v>151</v>
      </c>
      <c r="G172" t="s">
        <v>5</v>
      </c>
      <c r="H172" s="2">
        <v>44817</v>
      </c>
      <c r="I172" t="s">
        <v>6</v>
      </c>
      <c r="J172" t="s">
        <v>6</v>
      </c>
      <c r="K172" s="3">
        <v>216</v>
      </c>
      <c r="L172" t="s">
        <v>5</v>
      </c>
      <c r="M172" t="s">
        <v>5</v>
      </c>
      <c r="N172" t="s">
        <v>5</v>
      </c>
      <c r="O172" t="s">
        <v>286</v>
      </c>
      <c r="P172" t="s">
        <v>8</v>
      </c>
      <c r="Q172" t="s">
        <v>47</v>
      </c>
      <c r="R172" t="s">
        <v>5</v>
      </c>
      <c r="S172" s="4">
        <v>0</v>
      </c>
      <c r="T172" t="s">
        <v>10</v>
      </c>
      <c r="U172">
        <f t="shared" si="6"/>
        <v>0</v>
      </c>
      <c r="V172">
        <f>VLOOKUP(A172,LISTINO!E:S,10,FALSE)</f>
        <v>2.0299999999999998</v>
      </c>
      <c r="W172">
        <f t="shared" si="7"/>
        <v>438.47999999999996</v>
      </c>
      <c r="X172" s="19">
        <f>VLOOKUP(A172,LISTINO!E:P,7,FALSE)</f>
        <v>45474</v>
      </c>
    </row>
    <row r="173" spans="1:24" x14ac:dyDescent="0.25">
      <c r="A173" t="s">
        <v>27</v>
      </c>
      <c r="B173" t="s">
        <v>0</v>
      </c>
      <c r="C173" t="s">
        <v>0</v>
      </c>
      <c r="D173" t="s">
        <v>1</v>
      </c>
      <c r="E173" t="s">
        <v>2</v>
      </c>
      <c r="F173" t="s">
        <v>28</v>
      </c>
      <c r="G173" t="s">
        <v>5</v>
      </c>
      <c r="H173" s="2">
        <v>44817</v>
      </c>
      <c r="I173" t="s">
        <v>6</v>
      </c>
      <c r="J173" t="s">
        <v>6</v>
      </c>
      <c r="K173" s="3">
        <v>486</v>
      </c>
      <c r="L173" t="s">
        <v>5</v>
      </c>
      <c r="M173" t="s">
        <v>5</v>
      </c>
      <c r="N173" t="s">
        <v>5</v>
      </c>
      <c r="O173" t="s">
        <v>287</v>
      </c>
      <c r="P173" t="s">
        <v>8</v>
      </c>
      <c r="Q173" t="s">
        <v>47</v>
      </c>
      <c r="R173" t="s">
        <v>5</v>
      </c>
      <c r="S173" s="4">
        <v>544.32000000000005</v>
      </c>
      <c r="T173" t="s">
        <v>10</v>
      </c>
      <c r="U173">
        <f t="shared" si="6"/>
        <v>1.1200000000000001</v>
      </c>
      <c r="V173">
        <f>VLOOKUP(A173,LISTINO!E:S,10,FALSE)</f>
        <v>2.15</v>
      </c>
      <c r="W173">
        <f t="shared" si="7"/>
        <v>1044.8999999999999</v>
      </c>
      <c r="X173" s="19">
        <f>VLOOKUP(A173,LISTINO!E:P,7,FALSE)</f>
        <v>44866</v>
      </c>
    </row>
    <row r="174" spans="1:24" x14ac:dyDescent="0.25">
      <c r="A174" t="s">
        <v>27</v>
      </c>
      <c r="B174" t="s">
        <v>0</v>
      </c>
      <c r="C174" t="s">
        <v>0</v>
      </c>
      <c r="D174" t="s">
        <v>1</v>
      </c>
      <c r="E174" t="s">
        <v>2</v>
      </c>
      <c r="F174" t="s">
        <v>28</v>
      </c>
      <c r="G174" t="s">
        <v>5</v>
      </c>
      <c r="H174" s="2">
        <v>44817</v>
      </c>
      <c r="I174" t="s">
        <v>6</v>
      </c>
      <c r="J174" t="s">
        <v>6</v>
      </c>
      <c r="K174" s="3">
        <v>714</v>
      </c>
      <c r="L174" t="s">
        <v>5</v>
      </c>
      <c r="M174" t="s">
        <v>5</v>
      </c>
      <c r="N174" t="s">
        <v>5</v>
      </c>
      <c r="O174" t="s">
        <v>288</v>
      </c>
      <c r="P174" t="s">
        <v>8</v>
      </c>
      <c r="Q174" t="s">
        <v>47</v>
      </c>
      <c r="R174" t="s">
        <v>5</v>
      </c>
      <c r="S174" s="4">
        <v>799.68</v>
      </c>
      <c r="T174" t="s">
        <v>10</v>
      </c>
      <c r="U174">
        <f t="shared" si="6"/>
        <v>1.1199999999999999</v>
      </c>
      <c r="V174">
        <f>VLOOKUP(A174,LISTINO!E:S,10,FALSE)</f>
        <v>2.15</v>
      </c>
      <c r="W174">
        <f t="shared" si="7"/>
        <v>1535.1</v>
      </c>
      <c r="X174" s="19">
        <f>VLOOKUP(A174,LISTINO!E:P,7,FALSE)</f>
        <v>44866</v>
      </c>
    </row>
    <row r="175" spans="1:24" x14ac:dyDescent="0.25">
      <c r="A175" t="s">
        <v>27</v>
      </c>
      <c r="B175" t="s">
        <v>0</v>
      </c>
      <c r="C175" t="s">
        <v>0</v>
      </c>
      <c r="D175" t="s">
        <v>1</v>
      </c>
      <c r="E175" t="s">
        <v>2</v>
      </c>
      <c r="F175" t="s">
        <v>28</v>
      </c>
      <c r="G175" t="s">
        <v>5</v>
      </c>
      <c r="H175" s="2">
        <v>44817</v>
      </c>
      <c r="I175" t="s">
        <v>6</v>
      </c>
      <c r="J175" t="s">
        <v>6</v>
      </c>
      <c r="K175" s="3">
        <v>1686</v>
      </c>
      <c r="L175" t="s">
        <v>5</v>
      </c>
      <c r="M175" t="s">
        <v>5</v>
      </c>
      <c r="N175" t="s">
        <v>5</v>
      </c>
      <c r="O175" t="s">
        <v>285</v>
      </c>
      <c r="P175" t="s">
        <v>13</v>
      </c>
      <c r="Q175" t="s">
        <v>47</v>
      </c>
      <c r="R175" t="s">
        <v>5</v>
      </c>
      <c r="S175" s="4">
        <v>1888.32</v>
      </c>
      <c r="T175" t="s">
        <v>10</v>
      </c>
      <c r="U175">
        <f t="shared" si="6"/>
        <v>1.1199999999999999</v>
      </c>
      <c r="V175">
        <f>VLOOKUP(A175,LISTINO!E:S,10,FALSE)</f>
        <v>2.15</v>
      </c>
      <c r="W175">
        <f t="shared" si="7"/>
        <v>3624.8999999999996</v>
      </c>
      <c r="X175" s="19">
        <f>VLOOKUP(A175,LISTINO!E:P,7,FALSE)</f>
        <v>44866</v>
      </c>
    </row>
    <row r="176" spans="1:24" x14ac:dyDescent="0.25">
      <c r="A176" t="s">
        <v>241</v>
      </c>
      <c r="B176" t="s">
        <v>0</v>
      </c>
      <c r="C176" t="s">
        <v>0</v>
      </c>
      <c r="D176" t="s">
        <v>1</v>
      </c>
      <c r="E176" t="s">
        <v>2</v>
      </c>
      <c r="F176" t="s">
        <v>242</v>
      </c>
      <c r="G176" t="s">
        <v>5</v>
      </c>
      <c r="H176" s="2">
        <v>44817</v>
      </c>
      <c r="I176" t="s">
        <v>6</v>
      </c>
      <c r="J176" t="s">
        <v>6</v>
      </c>
      <c r="K176" s="3">
        <v>42</v>
      </c>
      <c r="L176" t="s">
        <v>5</v>
      </c>
      <c r="M176" t="s">
        <v>5</v>
      </c>
      <c r="N176" t="s">
        <v>5</v>
      </c>
      <c r="O176" t="s">
        <v>283</v>
      </c>
      <c r="P176" t="s">
        <v>100</v>
      </c>
      <c r="Q176" t="s">
        <v>9</v>
      </c>
      <c r="R176" t="s">
        <v>5</v>
      </c>
      <c r="S176" s="4">
        <v>77.7</v>
      </c>
      <c r="T176" t="s">
        <v>10</v>
      </c>
      <c r="U176">
        <f t="shared" si="6"/>
        <v>1.85</v>
      </c>
      <c r="V176">
        <f>VLOOKUP(A176,LISTINO!E:S,10,FALSE)</f>
        <v>3.58</v>
      </c>
      <c r="W176">
        <f t="shared" si="7"/>
        <v>150.36000000000001</v>
      </c>
      <c r="X176" s="19">
        <f>VLOOKUP(A176,LISTINO!E:P,7,FALSE)</f>
        <v>45474</v>
      </c>
    </row>
    <row r="177" spans="1:24" x14ac:dyDescent="0.25">
      <c r="A177" t="s">
        <v>212</v>
      </c>
      <c r="B177" t="s">
        <v>0</v>
      </c>
      <c r="C177" t="s">
        <v>0</v>
      </c>
      <c r="D177" t="s">
        <v>1</v>
      </c>
      <c r="E177" t="s">
        <v>2</v>
      </c>
      <c r="F177" t="s">
        <v>213</v>
      </c>
      <c r="G177" t="s">
        <v>5</v>
      </c>
      <c r="H177" s="2">
        <v>44817</v>
      </c>
      <c r="I177" t="s">
        <v>6</v>
      </c>
      <c r="J177" t="s">
        <v>6</v>
      </c>
      <c r="K177" s="3">
        <v>126</v>
      </c>
      <c r="L177" t="s">
        <v>5</v>
      </c>
      <c r="M177" t="s">
        <v>5</v>
      </c>
      <c r="N177" t="s">
        <v>5</v>
      </c>
      <c r="O177" t="s">
        <v>283</v>
      </c>
      <c r="P177" t="s">
        <v>103</v>
      </c>
      <c r="Q177" t="s">
        <v>9</v>
      </c>
      <c r="R177" t="s">
        <v>5</v>
      </c>
      <c r="S177" s="4">
        <v>201.6</v>
      </c>
      <c r="T177" t="s">
        <v>10</v>
      </c>
      <c r="U177">
        <f t="shared" si="6"/>
        <v>1.5999999999999999</v>
      </c>
      <c r="V177">
        <f>VLOOKUP(A177,LISTINO!E:S,10,FALSE)</f>
        <v>2.56</v>
      </c>
      <c r="W177">
        <f t="shared" si="7"/>
        <v>322.56</v>
      </c>
      <c r="X177" s="19">
        <f>VLOOKUP(A177,LISTINO!E:P,7,FALSE)</f>
        <v>45474</v>
      </c>
    </row>
    <row r="178" spans="1:24" x14ac:dyDescent="0.25">
      <c r="A178" t="s">
        <v>203</v>
      </c>
      <c r="B178" t="s">
        <v>0</v>
      </c>
      <c r="C178" t="s">
        <v>0</v>
      </c>
      <c r="D178" t="s">
        <v>1</v>
      </c>
      <c r="E178" t="s">
        <v>2</v>
      </c>
      <c r="F178" t="s">
        <v>204</v>
      </c>
      <c r="G178" t="s">
        <v>5</v>
      </c>
      <c r="H178" s="2">
        <v>44817</v>
      </c>
      <c r="I178" t="s">
        <v>6</v>
      </c>
      <c r="J178" t="s">
        <v>6</v>
      </c>
      <c r="K178" s="5">
        <v>240.2</v>
      </c>
      <c r="L178" t="s">
        <v>5</v>
      </c>
      <c r="M178" t="s">
        <v>5</v>
      </c>
      <c r="N178" t="s">
        <v>5</v>
      </c>
      <c r="O178" t="s">
        <v>283</v>
      </c>
      <c r="P178" t="s">
        <v>8</v>
      </c>
      <c r="Q178" t="s">
        <v>9</v>
      </c>
      <c r="R178" t="s">
        <v>5</v>
      </c>
      <c r="S178" s="4">
        <v>528.44000000000005</v>
      </c>
      <c r="T178" t="s">
        <v>10</v>
      </c>
      <c r="U178">
        <f t="shared" si="6"/>
        <v>2.2000000000000002</v>
      </c>
      <c r="V178">
        <f>VLOOKUP(A178,LISTINO!E:S,10,FALSE)</f>
        <v>2.94</v>
      </c>
      <c r="W178">
        <f t="shared" si="7"/>
        <v>706.18799999999999</v>
      </c>
      <c r="X178" s="19">
        <f>VLOOKUP(A178,LISTINO!E:P,7,FALSE)</f>
        <v>45474</v>
      </c>
    </row>
    <row r="179" spans="1:24" x14ac:dyDescent="0.25">
      <c r="A179" t="s">
        <v>289</v>
      </c>
      <c r="B179" t="s">
        <v>0</v>
      </c>
      <c r="C179" t="s">
        <v>0</v>
      </c>
      <c r="D179" t="s">
        <v>1</v>
      </c>
      <c r="E179" t="s">
        <v>2</v>
      </c>
      <c r="F179" t="s">
        <v>290</v>
      </c>
      <c r="G179" t="s">
        <v>5</v>
      </c>
      <c r="H179" s="2">
        <v>44817</v>
      </c>
      <c r="I179" t="s">
        <v>6</v>
      </c>
      <c r="J179" t="s">
        <v>6</v>
      </c>
      <c r="K179" s="3">
        <v>102</v>
      </c>
      <c r="L179" t="s">
        <v>5</v>
      </c>
      <c r="M179" t="s">
        <v>5</v>
      </c>
      <c r="N179" t="s">
        <v>5</v>
      </c>
      <c r="O179" t="s">
        <v>291</v>
      </c>
      <c r="P179" t="s">
        <v>8</v>
      </c>
      <c r="Q179" t="s">
        <v>47</v>
      </c>
      <c r="R179" t="s">
        <v>5</v>
      </c>
      <c r="S179" s="4">
        <v>531.41999999999996</v>
      </c>
      <c r="T179" t="s">
        <v>10</v>
      </c>
      <c r="U179">
        <f t="shared" si="6"/>
        <v>5.21</v>
      </c>
      <c r="V179">
        <f>VLOOKUP(A179,LISTINO!E:S,10,FALSE)</f>
        <v>7.42</v>
      </c>
      <c r="W179">
        <f t="shared" si="7"/>
        <v>756.84</v>
      </c>
      <c r="X179" s="19">
        <f>VLOOKUP(A179,LISTINO!E:P,7,FALSE)</f>
        <v>45474</v>
      </c>
    </row>
    <row r="180" spans="1:24" x14ac:dyDescent="0.25">
      <c r="A180" t="s">
        <v>53</v>
      </c>
      <c r="B180" t="s">
        <v>0</v>
      </c>
      <c r="C180" t="s">
        <v>0</v>
      </c>
      <c r="D180" t="s">
        <v>1</v>
      </c>
      <c r="E180" t="s">
        <v>2</v>
      </c>
      <c r="F180" t="s">
        <v>54</v>
      </c>
      <c r="G180" t="s">
        <v>5</v>
      </c>
      <c r="H180" s="2">
        <v>44817</v>
      </c>
      <c r="I180" t="s">
        <v>6</v>
      </c>
      <c r="J180" t="s">
        <v>6</v>
      </c>
      <c r="K180" s="3">
        <v>330</v>
      </c>
      <c r="L180" t="s">
        <v>5</v>
      </c>
      <c r="M180" t="s">
        <v>5</v>
      </c>
      <c r="N180" t="s">
        <v>5</v>
      </c>
      <c r="O180" t="s">
        <v>292</v>
      </c>
      <c r="P180" t="s">
        <v>8</v>
      </c>
      <c r="Q180" t="s">
        <v>47</v>
      </c>
      <c r="R180" t="s">
        <v>5</v>
      </c>
      <c r="S180" s="4">
        <v>983.4</v>
      </c>
      <c r="T180" t="s">
        <v>10</v>
      </c>
      <c r="U180">
        <f t="shared" si="6"/>
        <v>2.98</v>
      </c>
      <c r="V180">
        <f>VLOOKUP(A180,LISTINO!E:S,10,FALSE)</f>
        <v>4.5999999999999996</v>
      </c>
      <c r="W180">
        <f t="shared" si="7"/>
        <v>1517.9999999999998</v>
      </c>
      <c r="X180" s="19">
        <f>VLOOKUP(A180,LISTINO!E:P,7,FALSE)</f>
        <v>45474</v>
      </c>
    </row>
    <row r="181" spans="1:24" x14ac:dyDescent="0.25">
      <c r="A181" t="s">
        <v>53</v>
      </c>
      <c r="B181" t="s">
        <v>0</v>
      </c>
      <c r="C181" t="s">
        <v>0</v>
      </c>
      <c r="D181" t="s">
        <v>1</v>
      </c>
      <c r="E181" t="s">
        <v>2</v>
      </c>
      <c r="F181" t="s">
        <v>54</v>
      </c>
      <c r="G181" t="s">
        <v>5</v>
      </c>
      <c r="H181" s="2">
        <v>44817</v>
      </c>
      <c r="I181" t="s">
        <v>6</v>
      </c>
      <c r="J181" t="s">
        <v>6</v>
      </c>
      <c r="K181" s="3">
        <v>300</v>
      </c>
      <c r="L181" t="s">
        <v>5</v>
      </c>
      <c r="M181" t="s">
        <v>5</v>
      </c>
      <c r="N181" t="s">
        <v>5</v>
      </c>
      <c r="O181" t="s">
        <v>285</v>
      </c>
      <c r="P181" t="s">
        <v>73</v>
      </c>
      <c r="Q181" t="s">
        <v>47</v>
      </c>
      <c r="R181" t="s">
        <v>5</v>
      </c>
      <c r="S181" s="4">
        <v>894</v>
      </c>
      <c r="T181" t="s">
        <v>10</v>
      </c>
      <c r="U181">
        <f t="shared" si="6"/>
        <v>2.98</v>
      </c>
      <c r="V181">
        <f>VLOOKUP(A181,LISTINO!E:S,10,FALSE)</f>
        <v>4.5999999999999996</v>
      </c>
      <c r="W181">
        <f t="shared" si="7"/>
        <v>1380</v>
      </c>
      <c r="X181" s="19">
        <f>VLOOKUP(A181,LISTINO!E:P,7,FALSE)</f>
        <v>45474</v>
      </c>
    </row>
    <row r="182" spans="1:24" x14ac:dyDescent="0.25">
      <c r="A182" t="s">
        <v>56</v>
      </c>
      <c r="B182" t="s">
        <v>0</v>
      </c>
      <c r="C182" t="s">
        <v>0</v>
      </c>
      <c r="D182" t="s">
        <v>1</v>
      </c>
      <c r="E182" t="s">
        <v>2</v>
      </c>
      <c r="F182" t="s">
        <v>57</v>
      </c>
      <c r="G182" t="s">
        <v>5</v>
      </c>
      <c r="H182" s="2">
        <v>44817</v>
      </c>
      <c r="I182" t="s">
        <v>6</v>
      </c>
      <c r="J182" t="s">
        <v>6</v>
      </c>
      <c r="K182" s="3">
        <v>204</v>
      </c>
      <c r="L182" t="s">
        <v>5</v>
      </c>
      <c r="M182" t="s">
        <v>5</v>
      </c>
      <c r="N182" t="s">
        <v>5</v>
      </c>
      <c r="O182" t="s">
        <v>285</v>
      </c>
      <c r="P182" t="s">
        <v>93</v>
      </c>
      <c r="Q182" t="s">
        <v>47</v>
      </c>
      <c r="R182" t="s">
        <v>5</v>
      </c>
      <c r="S182" s="4">
        <v>656.88</v>
      </c>
      <c r="T182" t="s">
        <v>10</v>
      </c>
      <c r="U182">
        <f t="shared" si="6"/>
        <v>3.22</v>
      </c>
      <c r="V182">
        <f>VLOOKUP(A182,LISTINO!E:S,10,FALSE)</f>
        <v>5.17</v>
      </c>
      <c r="W182">
        <f t="shared" si="7"/>
        <v>1054.68</v>
      </c>
      <c r="X182" s="19">
        <f>VLOOKUP(A182,LISTINO!E:P,7,FALSE)</f>
        <v>45474</v>
      </c>
    </row>
    <row r="183" spans="1:24" x14ac:dyDescent="0.25">
      <c r="A183" t="s">
        <v>173</v>
      </c>
      <c r="B183" t="s">
        <v>0</v>
      </c>
      <c r="C183" t="s">
        <v>0</v>
      </c>
      <c r="D183" t="s">
        <v>1</v>
      </c>
      <c r="E183" t="s">
        <v>2</v>
      </c>
      <c r="F183" t="s">
        <v>174</v>
      </c>
      <c r="G183" t="s">
        <v>5</v>
      </c>
      <c r="H183" s="2">
        <v>44817</v>
      </c>
      <c r="I183" t="s">
        <v>6</v>
      </c>
      <c r="J183" t="s">
        <v>6</v>
      </c>
      <c r="K183" s="3">
        <v>204</v>
      </c>
      <c r="L183" t="s">
        <v>5</v>
      </c>
      <c r="M183" t="s">
        <v>5</v>
      </c>
      <c r="N183" t="s">
        <v>5</v>
      </c>
      <c r="O183" t="s">
        <v>293</v>
      </c>
      <c r="P183" t="s">
        <v>8</v>
      </c>
      <c r="Q183" t="s">
        <v>47</v>
      </c>
      <c r="R183" t="s">
        <v>5</v>
      </c>
      <c r="S183" s="4">
        <v>173.4</v>
      </c>
      <c r="T183" t="s">
        <v>10</v>
      </c>
      <c r="U183">
        <f t="shared" si="6"/>
        <v>0.85</v>
      </c>
      <c r="V183">
        <f>VLOOKUP(A183,LISTINO!E:S,10,FALSE)</f>
        <v>0.89</v>
      </c>
      <c r="W183">
        <f t="shared" si="7"/>
        <v>181.56</v>
      </c>
      <c r="X183" s="19">
        <f>VLOOKUP(A183,LISTINO!E:P,7,FALSE)</f>
        <v>45474</v>
      </c>
    </row>
    <row r="184" spans="1:24" x14ac:dyDescent="0.25">
      <c r="A184" t="s">
        <v>178</v>
      </c>
      <c r="B184" t="s">
        <v>0</v>
      </c>
      <c r="C184" t="s">
        <v>0</v>
      </c>
      <c r="D184" t="s">
        <v>1</v>
      </c>
      <c r="E184" t="s">
        <v>2</v>
      </c>
      <c r="F184" t="s">
        <v>179</v>
      </c>
      <c r="G184" t="s">
        <v>5</v>
      </c>
      <c r="H184" s="2">
        <v>44817</v>
      </c>
      <c r="I184" t="s">
        <v>6</v>
      </c>
      <c r="J184" t="s">
        <v>6</v>
      </c>
      <c r="K184" s="3">
        <v>1002</v>
      </c>
      <c r="L184" t="s">
        <v>5</v>
      </c>
      <c r="M184" t="s">
        <v>5</v>
      </c>
      <c r="N184" t="s">
        <v>5</v>
      </c>
      <c r="O184" t="s">
        <v>294</v>
      </c>
      <c r="P184" t="s">
        <v>8</v>
      </c>
      <c r="Q184" t="s">
        <v>47</v>
      </c>
      <c r="R184" t="s">
        <v>5</v>
      </c>
      <c r="S184" s="4">
        <v>1022.04</v>
      </c>
      <c r="T184" t="s">
        <v>10</v>
      </c>
      <c r="U184">
        <f t="shared" si="6"/>
        <v>1.02</v>
      </c>
      <c r="V184">
        <f>VLOOKUP(A184,LISTINO!E:S,10,FALSE)</f>
        <v>1.42</v>
      </c>
      <c r="W184">
        <f t="shared" si="7"/>
        <v>1422.84</v>
      </c>
      <c r="X184" s="19">
        <f>VLOOKUP(A184,LISTINO!E:P,7,FALSE)</f>
        <v>45474</v>
      </c>
    </row>
    <row r="185" spans="1:24" x14ac:dyDescent="0.25">
      <c r="A185" t="s">
        <v>59</v>
      </c>
      <c r="B185" t="s">
        <v>0</v>
      </c>
      <c r="C185" t="s">
        <v>0</v>
      </c>
      <c r="D185" t="s">
        <v>1</v>
      </c>
      <c r="E185" t="s">
        <v>2</v>
      </c>
      <c r="F185" t="s">
        <v>60</v>
      </c>
      <c r="G185" t="s">
        <v>5</v>
      </c>
      <c r="H185" s="2">
        <v>44817</v>
      </c>
      <c r="I185" t="s">
        <v>6</v>
      </c>
      <c r="J185" t="s">
        <v>6</v>
      </c>
      <c r="K185" s="3">
        <v>2004</v>
      </c>
      <c r="L185" t="s">
        <v>5</v>
      </c>
      <c r="M185" t="s">
        <v>5</v>
      </c>
      <c r="N185" t="s">
        <v>5</v>
      </c>
      <c r="O185" t="s">
        <v>295</v>
      </c>
      <c r="P185" t="s">
        <v>8</v>
      </c>
      <c r="Q185" t="s">
        <v>47</v>
      </c>
      <c r="R185" t="s">
        <v>5</v>
      </c>
      <c r="S185" s="4">
        <v>2304.6</v>
      </c>
      <c r="T185" t="s">
        <v>10</v>
      </c>
      <c r="U185">
        <f t="shared" si="6"/>
        <v>1.1499999999999999</v>
      </c>
      <c r="V185">
        <f>VLOOKUP(A185,LISTINO!E:S,10,FALSE)</f>
        <v>1.63</v>
      </c>
      <c r="W185">
        <f t="shared" si="7"/>
        <v>3266.52</v>
      </c>
      <c r="X185" s="19">
        <f>VLOOKUP(A185,LISTINO!E:P,7,FALSE)</f>
        <v>45474</v>
      </c>
    </row>
    <row r="186" spans="1:24" x14ac:dyDescent="0.25">
      <c r="A186" t="s">
        <v>59</v>
      </c>
      <c r="B186" t="s">
        <v>0</v>
      </c>
      <c r="C186" t="s">
        <v>20</v>
      </c>
      <c r="D186" t="s">
        <v>1</v>
      </c>
      <c r="E186" t="s">
        <v>2</v>
      </c>
      <c r="F186" t="s">
        <v>60</v>
      </c>
      <c r="G186" t="s">
        <v>5</v>
      </c>
      <c r="H186" s="2">
        <v>44817</v>
      </c>
      <c r="I186" t="s">
        <v>6</v>
      </c>
      <c r="J186" t="s">
        <v>6</v>
      </c>
      <c r="K186" s="3">
        <v>546</v>
      </c>
      <c r="L186" t="s">
        <v>5</v>
      </c>
      <c r="M186" t="s">
        <v>5</v>
      </c>
      <c r="N186" t="s">
        <v>5</v>
      </c>
      <c r="O186" t="s">
        <v>296</v>
      </c>
      <c r="P186" t="s">
        <v>8</v>
      </c>
      <c r="Q186" t="s">
        <v>47</v>
      </c>
      <c r="R186" t="s">
        <v>5</v>
      </c>
      <c r="S186" s="4">
        <v>627.9</v>
      </c>
      <c r="T186" t="s">
        <v>10</v>
      </c>
      <c r="U186">
        <f t="shared" si="6"/>
        <v>1.1499999999999999</v>
      </c>
      <c r="V186">
        <f>VLOOKUP(A186,LISTINO!E:S,10,FALSE)</f>
        <v>1.63</v>
      </c>
      <c r="W186">
        <f t="shared" si="7"/>
        <v>889.9799999999999</v>
      </c>
      <c r="X186" s="19">
        <f>VLOOKUP(A186,LISTINO!E:P,7,FALSE)</f>
        <v>45474</v>
      </c>
    </row>
    <row r="187" spans="1:24" x14ac:dyDescent="0.25">
      <c r="A187" t="s">
        <v>29</v>
      </c>
      <c r="B187" t="s">
        <v>0</v>
      </c>
      <c r="C187" t="s">
        <v>20</v>
      </c>
      <c r="D187" t="s">
        <v>1</v>
      </c>
      <c r="E187" t="s">
        <v>2</v>
      </c>
      <c r="F187" t="s">
        <v>30</v>
      </c>
      <c r="G187" t="s">
        <v>5</v>
      </c>
      <c r="H187" s="2">
        <v>44817</v>
      </c>
      <c r="I187" t="s">
        <v>6</v>
      </c>
      <c r="J187" t="s">
        <v>6</v>
      </c>
      <c r="K187" s="3">
        <v>600</v>
      </c>
      <c r="L187" t="s">
        <v>5</v>
      </c>
      <c r="M187" t="s">
        <v>5</v>
      </c>
      <c r="N187" t="s">
        <v>5</v>
      </c>
      <c r="O187" t="s">
        <v>297</v>
      </c>
      <c r="P187" t="s">
        <v>8</v>
      </c>
      <c r="Q187" t="s">
        <v>47</v>
      </c>
      <c r="R187" t="s">
        <v>5</v>
      </c>
      <c r="S187" s="4">
        <v>972</v>
      </c>
      <c r="T187" t="s">
        <v>10</v>
      </c>
      <c r="U187">
        <f t="shared" si="6"/>
        <v>1.62</v>
      </c>
      <c r="V187">
        <f>VLOOKUP(A187,LISTINO!E:S,10,FALSE)</f>
        <v>1.83</v>
      </c>
      <c r="W187">
        <f t="shared" si="7"/>
        <v>1098</v>
      </c>
      <c r="X187" s="19">
        <f>VLOOKUP(A187,LISTINO!E:P,7,FALSE)</f>
        <v>45474</v>
      </c>
    </row>
    <row r="188" spans="1:24" x14ac:dyDescent="0.25">
      <c r="A188" t="s">
        <v>120</v>
      </c>
      <c r="B188" t="s">
        <v>0</v>
      </c>
      <c r="C188" t="s">
        <v>20</v>
      </c>
      <c r="D188" t="s">
        <v>1</v>
      </c>
      <c r="E188" t="s">
        <v>2</v>
      </c>
      <c r="F188" t="s">
        <v>121</v>
      </c>
      <c r="G188" t="s">
        <v>5</v>
      </c>
      <c r="H188" s="2">
        <v>44817</v>
      </c>
      <c r="I188" t="s">
        <v>6</v>
      </c>
      <c r="J188" t="s">
        <v>6</v>
      </c>
      <c r="K188" s="3">
        <v>30</v>
      </c>
      <c r="L188" t="s">
        <v>5</v>
      </c>
      <c r="M188" t="s">
        <v>5</v>
      </c>
      <c r="N188" t="s">
        <v>5</v>
      </c>
      <c r="O188" t="s">
        <v>283</v>
      </c>
      <c r="P188" t="s">
        <v>93</v>
      </c>
      <c r="Q188" t="s">
        <v>9</v>
      </c>
      <c r="R188" t="s">
        <v>5</v>
      </c>
      <c r="S188" s="4">
        <v>147</v>
      </c>
      <c r="T188" t="s">
        <v>10</v>
      </c>
      <c r="U188">
        <f t="shared" si="6"/>
        <v>4.9000000000000004</v>
      </c>
      <c r="V188">
        <f>VLOOKUP(A188,LISTINO!E:S,10,FALSE)</f>
        <v>5.45</v>
      </c>
      <c r="W188">
        <f t="shared" si="7"/>
        <v>163.5</v>
      </c>
      <c r="X188" s="19">
        <f>VLOOKUP(A188,LISTINO!E:P,7,FALSE)</f>
        <v>45474</v>
      </c>
    </row>
    <row r="189" spans="1:24" x14ac:dyDescent="0.25">
      <c r="A189" t="s">
        <v>298</v>
      </c>
      <c r="B189" t="s">
        <v>0</v>
      </c>
      <c r="C189" t="s">
        <v>0</v>
      </c>
      <c r="D189" t="s">
        <v>1</v>
      </c>
      <c r="E189" t="s">
        <v>2</v>
      </c>
      <c r="F189" t="s">
        <v>299</v>
      </c>
      <c r="G189" t="s">
        <v>5</v>
      </c>
      <c r="H189" s="2">
        <v>44817</v>
      </c>
      <c r="I189" t="s">
        <v>6</v>
      </c>
      <c r="J189" t="s">
        <v>6</v>
      </c>
      <c r="K189" s="3">
        <v>250</v>
      </c>
      <c r="L189" t="s">
        <v>5</v>
      </c>
      <c r="M189" t="s">
        <v>5</v>
      </c>
      <c r="N189" t="s">
        <v>5</v>
      </c>
      <c r="O189" t="s">
        <v>300</v>
      </c>
      <c r="P189" t="s">
        <v>8</v>
      </c>
      <c r="Q189" t="s">
        <v>47</v>
      </c>
      <c r="R189" t="s">
        <v>5</v>
      </c>
      <c r="S189" s="4">
        <v>0</v>
      </c>
      <c r="T189" t="s">
        <v>10</v>
      </c>
      <c r="U189">
        <f t="shared" si="6"/>
        <v>0</v>
      </c>
      <c r="V189">
        <f>VLOOKUP(A189,LISTINO!E:S,10,FALSE)</f>
        <v>1.82</v>
      </c>
      <c r="W189">
        <f t="shared" si="7"/>
        <v>455</v>
      </c>
      <c r="X189" s="19">
        <f>VLOOKUP(A189,LISTINO!E:P,7,FALSE)</f>
        <v>45292</v>
      </c>
    </row>
    <row r="190" spans="1:24" x14ac:dyDescent="0.25">
      <c r="A190" t="s">
        <v>187</v>
      </c>
      <c r="B190" t="s">
        <v>0</v>
      </c>
      <c r="C190" t="s">
        <v>0</v>
      </c>
      <c r="D190" t="s">
        <v>1</v>
      </c>
      <c r="E190" t="s">
        <v>2</v>
      </c>
      <c r="F190" t="s">
        <v>188</v>
      </c>
      <c r="G190" t="s">
        <v>5</v>
      </c>
      <c r="H190" s="2">
        <v>44817</v>
      </c>
      <c r="I190" t="s">
        <v>6</v>
      </c>
      <c r="J190" t="s">
        <v>6</v>
      </c>
      <c r="K190" s="3">
        <v>1002</v>
      </c>
      <c r="L190" t="s">
        <v>5</v>
      </c>
      <c r="M190" t="s">
        <v>5</v>
      </c>
      <c r="N190" t="s">
        <v>5</v>
      </c>
      <c r="O190" t="s">
        <v>301</v>
      </c>
      <c r="P190" t="s">
        <v>8</v>
      </c>
      <c r="Q190" t="s">
        <v>47</v>
      </c>
      <c r="R190" t="s">
        <v>5</v>
      </c>
      <c r="S190" s="4">
        <v>1543.08</v>
      </c>
      <c r="T190" t="s">
        <v>10</v>
      </c>
      <c r="U190">
        <f t="shared" si="6"/>
        <v>1.54</v>
      </c>
      <c r="V190">
        <f>VLOOKUP(A190,LISTINO!E:S,10,FALSE)</f>
        <v>1.73</v>
      </c>
      <c r="W190">
        <f t="shared" si="7"/>
        <v>1733.46</v>
      </c>
      <c r="X190" s="19">
        <f>VLOOKUP(A190,LISTINO!E:P,7,FALSE)</f>
        <v>45292</v>
      </c>
    </row>
    <row r="191" spans="1:24" x14ac:dyDescent="0.25">
      <c r="A191" t="s">
        <v>80</v>
      </c>
      <c r="B191" t="s">
        <v>0</v>
      </c>
      <c r="C191" t="s">
        <v>0</v>
      </c>
      <c r="D191" t="s">
        <v>1</v>
      </c>
      <c r="E191" t="s">
        <v>2</v>
      </c>
      <c r="F191" t="s">
        <v>81</v>
      </c>
      <c r="G191" t="s">
        <v>5</v>
      </c>
      <c r="H191" s="2">
        <v>44817</v>
      </c>
      <c r="I191" t="s">
        <v>6</v>
      </c>
      <c r="J191" t="s">
        <v>6</v>
      </c>
      <c r="K191" s="3">
        <v>6000</v>
      </c>
      <c r="L191" t="s">
        <v>5</v>
      </c>
      <c r="M191" t="s">
        <v>5</v>
      </c>
      <c r="N191" t="s">
        <v>5</v>
      </c>
      <c r="O191" t="s">
        <v>302</v>
      </c>
      <c r="P191" t="s">
        <v>8</v>
      </c>
      <c r="Q191" t="s">
        <v>47</v>
      </c>
      <c r="R191" t="s">
        <v>5</v>
      </c>
      <c r="S191" s="4">
        <v>10260</v>
      </c>
      <c r="T191" t="s">
        <v>10</v>
      </c>
      <c r="U191">
        <f t="shared" si="6"/>
        <v>1.71</v>
      </c>
      <c r="V191">
        <f>VLOOKUP(A191,LISTINO!E:S,10,FALSE)</f>
        <v>1.99</v>
      </c>
      <c r="W191">
        <f t="shared" si="7"/>
        <v>11940</v>
      </c>
      <c r="X191" s="19">
        <f>VLOOKUP(A191,LISTINO!E:P,7,FALSE)</f>
        <v>45292</v>
      </c>
    </row>
    <row r="192" spans="1:24" x14ac:dyDescent="0.25">
      <c r="A192" t="s">
        <v>80</v>
      </c>
      <c r="B192" t="s">
        <v>0</v>
      </c>
      <c r="C192" t="s">
        <v>0</v>
      </c>
      <c r="D192" t="s">
        <v>1</v>
      </c>
      <c r="E192" t="s">
        <v>2</v>
      </c>
      <c r="F192" t="s">
        <v>81</v>
      </c>
      <c r="G192" t="s">
        <v>5</v>
      </c>
      <c r="H192" s="2">
        <v>44817</v>
      </c>
      <c r="I192" t="s">
        <v>6</v>
      </c>
      <c r="J192" t="s">
        <v>6</v>
      </c>
      <c r="K192" s="3">
        <v>2004</v>
      </c>
      <c r="L192" t="s">
        <v>5</v>
      </c>
      <c r="M192" t="s">
        <v>5</v>
      </c>
      <c r="N192" t="s">
        <v>5</v>
      </c>
      <c r="O192" t="s">
        <v>303</v>
      </c>
      <c r="P192" t="s">
        <v>8</v>
      </c>
      <c r="Q192" t="s">
        <v>47</v>
      </c>
      <c r="R192" t="s">
        <v>5</v>
      </c>
      <c r="S192" s="4">
        <v>3426.84</v>
      </c>
      <c r="T192" t="s">
        <v>10</v>
      </c>
      <c r="U192">
        <f t="shared" si="6"/>
        <v>1.71</v>
      </c>
      <c r="V192">
        <f>VLOOKUP(A192,LISTINO!E:S,10,FALSE)</f>
        <v>1.99</v>
      </c>
      <c r="W192">
        <f t="shared" si="7"/>
        <v>3987.96</v>
      </c>
      <c r="X192" s="19">
        <f>VLOOKUP(A192,LISTINO!E:P,7,FALSE)</f>
        <v>45292</v>
      </c>
    </row>
    <row r="193" spans="1:24" x14ac:dyDescent="0.25">
      <c r="A193" t="s">
        <v>70</v>
      </c>
      <c r="B193" t="s">
        <v>0</v>
      </c>
      <c r="C193" t="s">
        <v>0</v>
      </c>
      <c r="D193" t="s">
        <v>1</v>
      </c>
      <c r="E193" t="s">
        <v>2</v>
      </c>
      <c r="F193" t="s">
        <v>71</v>
      </c>
      <c r="G193" t="s">
        <v>5</v>
      </c>
      <c r="H193" s="2">
        <v>44809</v>
      </c>
      <c r="I193" t="s">
        <v>6</v>
      </c>
      <c r="J193" t="s">
        <v>6</v>
      </c>
      <c r="K193" s="3">
        <v>78</v>
      </c>
      <c r="L193" t="s">
        <v>5</v>
      </c>
      <c r="M193" t="s">
        <v>5</v>
      </c>
      <c r="N193" t="s">
        <v>5</v>
      </c>
      <c r="O193" t="s">
        <v>304</v>
      </c>
      <c r="P193" t="s">
        <v>8</v>
      </c>
      <c r="Q193" t="s">
        <v>74</v>
      </c>
      <c r="R193" t="s">
        <v>5</v>
      </c>
      <c r="S193" s="4">
        <v>283.92</v>
      </c>
      <c r="T193" t="s">
        <v>10</v>
      </c>
      <c r="U193">
        <f t="shared" si="6"/>
        <v>3.64</v>
      </c>
      <c r="V193">
        <f>VLOOKUP(A193,LISTINO!E:S,10,FALSE)</f>
        <v>4.95</v>
      </c>
      <c r="W193">
        <f t="shared" si="7"/>
        <v>386.1</v>
      </c>
      <c r="X193" s="19">
        <f>VLOOKUP(A193,LISTINO!E:P,7,FALSE)</f>
        <v>45505</v>
      </c>
    </row>
    <row r="194" spans="1:24" x14ac:dyDescent="0.25">
      <c r="A194" t="s">
        <v>75</v>
      </c>
      <c r="B194" t="s">
        <v>0</v>
      </c>
      <c r="C194" t="s">
        <v>0</v>
      </c>
      <c r="D194" t="s">
        <v>1</v>
      </c>
      <c r="E194" t="s">
        <v>2</v>
      </c>
      <c r="F194" t="s">
        <v>76</v>
      </c>
      <c r="G194" t="s">
        <v>5</v>
      </c>
      <c r="H194" s="2">
        <v>44809</v>
      </c>
      <c r="I194" t="s">
        <v>6</v>
      </c>
      <c r="J194" t="s">
        <v>6</v>
      </c>
      <c r="K194" s="5">
        <v>24.04</v>
      </c>
      <c r="L194" t="s">
        <v>5</v>
      </c>
      <c r="M194" t="s">
        <v>5</v>
      </c>
      <c r="N194" t="s">
        <v>5</v>
      </c>
      <c r="O194" t="s">
        <v>304</v>
      </c>
      <c r="P194" t="s">
        <v>93</v>
      </c>
      <c r="Q194" t="s">
        <v>74</v>
      </c>
      <c r="R194" t="s">
        <v>5</v>
      </c>
      <c r="S194" s="4">
        <v>84.14</v>
      </c>
      <c r="T194" t="s">
        <v>10</v>
      </c>
      <c r="U194">
        <f t="shared" si="6"/>
        <v>3.5</v>
      </c>
      <c r="V194">
        <f>VLOOKUP(A194,LISTINO!E:S,10,FALSE)</f>
        <v>4.9000000000000004</v>
      </c>
      <c r="W194">
        <f t="shared" si="7"/>
        <v>117.79600000000001</v>
      </c>
      <c r="X194" s="19">
        <f>VLOOKUP(A194,LISTINO!E:P,7,FALSE)</f>
        <v>45444</v>
      </c>
    </row>
    <row r="195" spans="1:24" x14ac:dyDescent="0.25">
      <c r="A195" t="s">
        <v>305</v>
      </c>
      <c r="B195" t="s">
        <v>0</v>
      </c>
      <c r="C195" t="s">
        <v>0</v>
      </c>
      <c r="D195" t="s">
        <v>1</v>
      </c>
      <c r="E195" t="s">
        <v>2</v>
      </c>
      <c r="F195" t="s">
        <v>306</v>
      </c>
      <c r="G195" t="s">
        <v>5</v>
      </c>
      <c r="H195" s="2">
        <v>44809</v>
      </c>
      <c r="I195" t="s">
        <v>6</v>
      </c>
      <c r="J195" t="s">
        <v>6</v>
      </c>
      <c r="K195" s="5">
        <v>6.01</v>
      </c>
      <c r="L195" t="s">
        <v>5</v>
      </c>
      <c r="M195" t="s">
        <v>5</v>
      </c>
      <c r="N195" t="s">
        <v>5</v>
      </c>
      <c r="O195" t="s">
        <v>304</v>
      </c>
      <c r="P195" t="s">
        <v>13</v>
      </c>
      <c r="Q195" t="s">
        <v>74</v>
      </c>
      <c r="R195" t="s">
        <v>5</v>
      </c>
      <c r="S195" s="4">
        <v>29.45</v>
      </c>
      <c r="T195" t="s">
        <v>10</v>
      </c>
      <c r="U195">
        <f t="shared" si="6"/>
        <v>4.9001663893510816</v>
      </c>
      <c r="V195">
        <f>VLOOKUP(A195,LISTINO!E:S,10,FALSE)</f>
        <v>14.2</v>
      </c>
      <c r="W195">
        <f t="shared" si="7"/>
        <v>85.341999999999999</v>
      </c>
      <c r="X195" s="19">
        <f>VLOOKUP(A195,LISTINO!E:P,7,FALSE)</f>
        <v>44713</v>
      </c>
    </row>
    <row r="196" spans="1:24" x14ac:dyDescent="0.25">
      <c r="A196" t="s">
        <v>126</v>
      </c>
      <c r="B196" t="s">
        <v>0</v>
      </c>
      <c r="C196" t="s">
        <v>0</v>
      </c>
      <c r="D196" t="s">
        <v>1</v>
      </c>
      <c r="E196" t="s">
        <v>2</v>
      </c>
      <c r="F196" t="s">
        <v>127</v>
      </c>
      <c r="G196" t="s">
        <v>5</v>
      </c>
      <c r="H196" s="2">
        <v>44806</v>
      </c>
      <c r="I196" t="s">
        <v>6</v>
      </c>
      <c r="J196" t="s">
        <v>6</v>
      </c>
      <c r="K196" s="3">
        <v>84</v>
      </c>
      <c r="L196" t="s">
        <v>5</v>
      </c>
      <c r="M196" t="s">
        <v>5</v>
      </c>
      <c r="N196" t="s">
        <v>5</v>
      </c>
      <c r="O196" t="s">
        <v>307</v>
      </c>
      <c r="P196" t="s">
        <v>13</v>
      </c>
      <c r="Q196" t="s">
        <v>129</v>
      </c>
      <c r="R196" t="s">
        <v>5</v>
      </c>
      <c r="S196" s="4">
        <v>84</v>
      </c>
      <c r="T196" t="s">
        <v>10</v>
      </c>
      <c r="U196">
        <f t="shared" si="6"/>
        <v>1</v>
      </c>
      <c r="V196">
        <f>VLOOKUP(A196,LISTINO!E:S,10,FALSE)</f>
        <v>1.95</v>
      </c>
      <c r="W196">
        <f t="shared" si="7"/>
        <v>163.79999999999998</v>
      </c>
      <c r="X196" s="19">
        <f>VLOOKUP(A196,LISTINO!E:P,7,FALSE)</f>
        <v>44805</v>
      </c>
    </row>
    <row r="197" spans="1:24" x14ac:dyDescent="0.25">
      <c r="A197" t="s">
        <v>182</v>
      </c>
      <c r="B197" t="s">
        <v>0</v>
      </c>
      <c r="C197" t="s">
        <v>0</v>
      </c>
      <c r="D197" t="s">
        <v>1</v>
      </c>
      <c r="E197" t="s">
        <v>2</v>
      </c>
      <c r="F197" t="s">
        <v>183</v>
      </c>
      <c r="G197" t="s">
        <v>5</v>
      </c>
      <c r="H197" s="2">
        <v>44806</v>
      </c>
      <c r="I197" t="s">
        <v>6</v>
      </c>
      <c r="J197" t="s">
        <v>6</v>
      </c>
      <c r="K197" s="3">
        <v>36</v>
      </c>
      <c r="L197" t="s">
        <v>5</v>
      </c>
      <c r="M197" t="s">
        <v>5</v>
      </c>
      <c r="N197" t="s">
        <v>5</v>
      </c>
      <c r="O197" t="s">
        <v>307</v>
      </c>
      <c r="P197" t="s">
        <v>8</v>
      </c>
      <c r="Q197" t="s">
        <v>129</v>
      </c>
      <c r="R197" t="s">
        <v>5</v>
      </c>
      <c r="S197" s="4">
        <v>42.48</v>
      </c>
      <c r="T197" t="s">
        <v>10</v>
      </c>
      <c r="U197">
        <f t="shared" si="6"/>
        <v>1.18</v>
      </c>
      <c r="V197">
        <f>VLOOKUP(A197,LISTINO!E:S,10,FALSE)</f>
        <v>2.0299999999999998</v>
      </c>
      <c r="W197">
        <f t="shared" si="7"/>
        <v>73.08</v>
      </c>
      <c r="X197" s="19">
        <f>VLOOKUP(A197,LISTINO!E:P,7,FALSE)</f>
        <v>44866</v>
      </c>
    </row>
    <row r="198" spans="1:24" x14ac:dyDescent="0.25">
      <c r="A198" t="s">
        <v>130</v>
      </c>
      <c r="B198" t="s">
        <v>0</v>
      </c>
      <c r="C198" t="s">
        <v>0</v>
      </c>
      <c r="D198" t="s">
        <v>1</v>
      </c>
      <c r="E198" t="s">
        <v>2</v>
      </c>
      <c r="F198" t="s">
        <v>131</v>
      </c>
      <c r="G198" t="s">
        <v>5</v>
      </c>
      <c r="H198" s="2">
        <v>44806</v>
      </c>
      <c r="I198" t="s">
        <v>6</v>
      </c>
      <c r="J198" t="s">
        <v>6</v>
      </c>
      <c r="K198" s="3">
        <v>42</v>
      </c>
      <c r="L198" t="s">
        <v>5</v>
      </c>
      <c r="M198" t="s">
        <v>5</v>
      </c>
      <c r="N198" t="s">
        <v>5</v>
      </c>
      <c r="O198" t="s">
        <v>307</v>
      </c>
      <c r="P198" t="s">
        <v>93</v>
      </c>
      <c r="Q198" t="s">
        <v>129</v>
      </c>
      <c r="R198" t="s">
        <v>5</v>
      </c>
      <c r="S198" s="4">
        <v>68.040000000000006</v>
      </c>
      <c r="T198" t="s">
        <v>10</v>
      </c>
      <c r="U198">
        <f t="shared" si="6"/>
        <v>1.62</v>
      </c>
      <c r="V198">
        <f>VLOOKUP(A198,LISTINO!E:S,10,FALSE)</f>
        <v>2.62</v>
      </c>
      <c r="W198">
        <f t="shared" si="7"/>
        <v>110.04</v>
      </c>
      <c r="X198" s="19">
        <f>VLOOKUP(A198,LISTINO!E:P,7,FALSE)</f>
        <v>44866</v>
      </c>
    </row>
    <row r="199" spans="1:24" x14ac:dyDescent="0.25">
      <c r="A199" t="s">
        <v>308</v>
      </c>
      <c r="B199" t="s">
        <v>0</v>
      </c>
      <c r="C199" t="s">
        <v>0</v>
      </c>
      <c r="D199" t="s">
        <v>1</v>
      </c>
      <c r="E199" t="s">
        <v>2</v>
      </c>
      <c r="F199" t="s">
        <v>309</v>
      </c>
      <c r="G199" t="s">
        <v>5</v>
      </c>
      <c r="H199" s="2">
        <v>44802</v>
      </c>
      <c r="I199" t="s">
        <v>310</v>
      </c>
      <c r="J199" t="s">
        <v>310</v>
      </c>
      <c r="K199" s="3">
        <v>100</v>
      </c>
      <c r="L199" t="s">
        <v>5</v>
      </c>
      <c r="M199" t="s">
        <v>5</v>
      </c>
      <c r="N199" t="s">
        <v>5</v>
      </c>
      <c r="O199" t="s">
        <v>311</v>
      </c>
      <c r="P199" t="s">
        <v>8</v>
      </c>
      <c r="Q199" t="s">
        <v>312</v>
      </c>
      <c r="R199" t="s">
        <v>5</v>
      </c>
      <c r="S199" s="4">
        <v>208</v>
      </c>
      <c r="T199" t="s">
        <v>10</v>
      </c>
      <c r="U199">
        <f t="shared" si="6"/>
        <v>2.08</v>
      </c>
      <c r="V199">
        <f>VLOOKUP(A199,LISTINO!E:S,10,FALSE)</f>
        <v>2.2000000000000002</v>
      </c>
      <c r="W199">
        <f t="shared" si="7"/>
        <v>220.00000000000003</v>
      </c>
      <c r="X199" s="19">
        <f>VLOOKUP(A199,LISTINO!E:P,7,FALSE)</f>
        <v>42614</v>
      </c>
    </row>
    <row r="200" spans="1:24" x14ac:dyDescent="0.25">
      <c r="A200" t="s">
        <v>25</v>
      </c>
      <c r="B200" t="s">
        <v>0</v>
      </c>
      <c r="C200" t="s">
        <v>0</v>
      </c>
      <c r="D200" t="s">
        <v>1</v>
      </c>
      <c r="E200" t="s">
        <v>2</v>
      </c>
      <c r="F200" t="s">
        <v>26</v>
      </c>
      <c r="G200" t="s">
        <v>5</v>
      </c>
      <c r="H200" s="2">
        <v>44777</v>
      </c>
      <c r="I200" t="s">
        <v>6</v>
      </c>
      <c r="J200" t="s">
        <v>6</v>
      </c>
      <c r="K200" s="3">
        <v>5259</v>
      </c>
      <c r="L200" t="s">
        <v>5</v>
      </c>
      <c r="M200" t="s">
        <v>5</v>
      </c>
      <c r="N200" t="s">
        <v>5</v>
      </c>
      <c r="O200" t="s">
        <v>313</v>
      </c>
      <c r="P200" t="s">
        <v>8</v>
      </c>
      <c r="Q200" t="s">
        <v>33</v>
      </c>
      <c r="R200" t="s">
        <v>5</v>
      </c>
      <c r="S200" s="4">
        <v>9098.07</v>
      </c>
      <c r="T200" t="s">
        <v>10</v>
      </c>
      <c r="U200">
        <f t="shared" si="6"/>
        <v>1.73</v>
      </c>
      <c r="V200">
        <f>VLOOKUP(A200,LISTINO!E:S,10,FALSE)</f>
        <v>2.75</v>
      </c>
      <c r="W200">
        <f t="shared" si="7"/>
        <v>14462.25</v>
      </c>
      <c r="X200" s="19">
        <f>VLOOKUP(A200,LISTINO!E:P,7,FALSE)</f>
        <v>44958</v>
      </c>
    </row>
    <row r="201" spans="1:24" x14ac:dyDescent="0.25">
      <c r="A201" t="s">
        <v>35</v>
      </c>
      <c r="B201" t="s">
        <v>0</v>
      </c>
      <c r="C201" t="s">
        <v>0</v>
      </c>
      <c r="D201" t="s">
        <v>1</v>
      </c>
      <c r="E201" t="s">
        <v>2</v>
      </c>
      <c r="F201" t="s">
        <v>36</v>
      </c>
      <c r="G201" t="s">
        <v>5</v>
      </c>
      <c r="H201" s="2">
        <v>44777</v>
      </c>
      <c r="I201" t="s">
        <v>6</v>
      </c>
      <c r="J201" t="s">
        <v>6</v>
      </c>
      <c r="K201" s="3">
        <v>1106</v>
      </c>
      <c r="L201" t="s">
        <v>5</v>
      </c>
      <c r="M201" t="s">
        <v>5</v>
      </c>
      <c r="N201" t="s">
        <v>5</v>
      </c>
      <c r="O201" t="s">
        <v>314</v>
      </c>
      <c r="P201" t="s">
        <v>8</v>
      </c>
      <c r="Q201" t="s">
        <v>33</v>
      </c>
      <c r="R201" t="s">
        <v>5</v>
      </c>
      <c r="S201" s="4">
        <v>1990.8</v>
      </c>
      <c r="T201" t="s">
        <v>10</v>
      </c>
      <c r="U201">
        <f t="shared" si="6"/>
        <v>1.8</v>
      </c>
      <c r="V201">
        <f>VLOOKUP(A201,LISTINO!E:S,10,FALSE)</f>
        <v>3.19</v>
      </c>
      <c r="W201">
        <f t="shared" si="7"/>
        <v>3528.14</v>
      </c>
      <c r="X201" s="19">
        <f>VLOOKUP(A201,LISTINO!E:P,7,FALSE)</f>
        <v>45444</v>
      </c>
    </row>
    <row r="202" spans="1:24" x14ac:dyDescent="0.25">
      <c r="A202" t="s">
        <v>35</v>
      </c>
      <c r="B202" t="s">
        <v>0</v>
      </c>
      <c r="C202" t="s">
        <v>0</v>
      </c>
      <c r="D202" t="s">
        <v>1</v>
      </c>
      <c r="E202" t="s">
        <v>2</v>
      </c>
      <c r="F202" t="s">
        <v>36</v>
      </c>
      <c r="G202" t="s">
        <v>5</v>
      </c>
      <c r="H202" s="2">
        <v>44777</v>
      </c>
      <c r="I202" t="s">
        <v>6</v>
      </c>
      <c r="J202" t="s">
        <v>6</v>
      </c>
      <c r="K202" s="3">
        <v>1089</v>
      </c>
      <c r="L202" t="s">
        <v>5</v>
      </c>
      <c r="M202" t="s">
        <v>5</v>
      </c>
      <c r="N202" t="s">
        <v>5</v>
      </c>
      <c r="O202" t="s">
        <v>315</v>
      </c>
      <c r="P202" t="s">
        <v>8</v>
      </c>
      <c r="Q202" t="s">
        <v>33</v>
      </c>
      <c r="R202" t="s">
        <v>5</v>
      </c>
      <c r="S202" s="4">
        <v>1960.2</v>
      </c>
      <c r="T202" t="s">
        <v>10</v>
      </c>
      <c r="U202">
        <f t="shared" si="6"/>
        <v>1.8</v>
      </c>
      <c r="V202">
        <f>VLOOKUP(A202,LISTINO!E:S,10,FALSE)</f>
        <v>3.19</v>
      </c>
      <c r="W202">
        <f t="shared" si="7"/>
        <v>3473.91</v>
      </c>
      <c r="X202" s="19">
        <f>VLOOKUP(A202,LISTINO!E:P,7,FALSE)</f>
        <v>45444</v>
      </c>
    </row>
    <row r="203" spans="1:24" x14ac:dyDescent="0.25">
      <c r="A203" t="s">
        <v>316</v>
      </c>
      <c r="B203" t="s">
        <v>0</v>
      </c>
      <c r="C203" t="s">
        <v>20</v>
      </c>
      <c r="D203" t="s">
        <v>1</v>
      </c>
      <c r="E203" t="s">
        <v>2</v>
      </c>
      <c r="F203" t="s">
        <v>317</v>
      </c>
      <c r="G203" t="s">
        <v>5</v>
      </c>
      <c r="H203" s="2">
        <v>44777</v>
      </c>
      <c r="I203" t="s">
        <v>6</v>
      </c>
      <c r="J203" t="s">
        <v>6</v>
      </c>
      <c r="K203" s="3">
        <v>600</v>
      </c>
      <c r="L203" t="s">
        <v>5</v>
      </c>
      <c r="M203" t="s">
        <v>5</v>
      </c>
      <c r="N203" t="s">
        <v>5</v>
      </c>
      <c r="O203" t="s">
        <v>318</v>
      </c>
      <c r="P203" t="s">
        <v>100</v>
      </c>
      <c r="Q203" t="s">
        <v>24</v>
      </c>
      <c r="R203" t="s">
        <v>5</v>
      </c>
      <c r="S203" s="4">
        <v>852</v>
      </c>
      <c r="T203" t="s">
        <v>10</v>
      </c>
      <c r="U203">
        <f t="shared" si="6"/>
        <v>1.42</v>
      </c>
      <c r="V203">
        <f>VLOOKUP(A203,LISTINO!E:S,10,FALSE)</f>
        <v>2.0299999999999998</v>
      </c>
      <c r="W203">
        <f t="shared" si="7"/>
        <v>1217.9999999999998</v>
      </c>
      <c r="X203" s="19">
        <f>VLOOKUP(A203,LISTINO!E:P,7,FALSE)</f>
        <v>45474</v>
      </c>
    </row>
    <row r="204" spans="1:24" x14ac:dyDescent="0.25">
      <c r="A204" t="s">
        <v>173</v>
      </c>
      <c r="B204" t="s">
        <v>0</v>
      </c>
      <c r="C204" t="s">
        <v>20</v>
      </c>
      <c r="D204" t="s">
        <v>1</v>
      </c>
      <c r="E204" t="s">
        <v>2</v>
      </c>
      <c r="F204" t="s">
        <v>174</v>
      </c>
      <c r="G204" t="s">
        <v>5</v>
      </c>
      <c r="H204" s="2">
        <v>44777</v>
      </c>
      <c r="I204" t="s">
        <v>6</v>
      </c>
      <c r="J204" t="s">
        <v>6</v>
      </c>
      <c r="K204" s="3">
        <v>1938</v>
      </c>
      <c r="L204" t="s">
        <v>5</v>
      </c>
      <c r="M204" t="s">
        <v>5</v>
      </c>
      <c r="N204" t="s">
        <v>5</v>
      </c>
      <c r="O204" t="s">
        <v>318</v>
      </c>
      <c r="P204" t="s">
        <v>8</v>
      </c>
      <c r="Q204" t="s">
        <v>24</v>
      </c>
      <c r="R204" t="s">
        <v>5</v>
      </c>
      <c r="S204" s="4">
        <v>1647.3</v>
      </c>
      <c r="T204" t="s">
        <v>10</v>
      </c>
      <c r="U204">
        <f t="shared" si="6"/>
        <v>0.85</v>
      </c>
      <c r="V204">
        <f>VLOOKUP(A204,LISTINO!E:S,10,FALSE)</f>
        <v>0.89</v>
      </c>
      <c r="W204">
        <f t="shared" si="7"/>
        <v>1724.82</v>
      </c>
      <c r="X204" s="19">
        <f>VLOOKUP(A204,LISTINO!E:P,7,FALSE)</f>
        <v>45474</v>
      </c>
    </row>
    <row r="205" spans="1:24" x14ac:dyDescent="0.25">
      <c r="A205" t="s">
        <v>59</v>
      </c>
      <c r="B205" t="s">
        <v>0</v>
      </c>
      <c r="C205" t="s">
        <v>20</v>
      </c>
      <c r="D205" t="s">
        <v>1</v>
      </c>
      <c r="E205" t="s">
        <v>2</v>
      </c>
      <c r="F205" t="s">
        <v>60</v>
      </c>
      <c r="G205" t="s">
        <v>5</v>
      </c>
      <c r="H205" s="2">
        <v>44777</v>
      </c>
      <c r="I205" t="s">
        <v>6</v>
      </c>
      <c r="J205" t="s">
        <v>6</v>
      </c>
      <c r="K205" s="3">
        <v>1002</v>
      </c>
      <c r="L205" t="s">
        <v>5</v>
      </c>
      <c r="M205" t="s">
        <v>5</v>
      </c>
      <c r="N205" t="s">
        <v>5</v>
      </c>
      <c r="O205" t="s">
        <v>318</v>
      </c>
      <c r="P205" t="s">
        <v>13</v>
      </c>
      <c r="Q205" t="s">
        <v>24</v>
      </c>
      <c r="R205" t="s">
        <v>5</v>
      </c>
      <c r="S205" s="4">
        <v>1152.3</v>
      </c>
      <c r="T205" t="s">
        <v>10</v>
      </c>
      <c r="U205">
        <f t="shared" si="6"/>
        <v>1.1499999999999999</v>
      </c>
      <c r="V205">
        <f>VLOOKUP(A205,LISTINO!E:S,10,FALSE)</f>
        <v>1.63</v>
      </c>
      <c r="W205">
        <f t="shared" si="7"/>
        <v>1633.26</v>
      </c>
      <c r="X205" s="19">
        <f>VLOOKUP(A205,LISTINO!E:P,7,FALSE)</f>
        <v>45474</v>
      </c>
    </row>
    <row r="206" spans="1:24" x14ac:dyDescent="0.25">
      <c r="A206" t="s">
        <v>319</v>
      </c>
      <c r="B206" t="s">
        <v>0</v>
      </c>
      <c r="C206" t="s">
        <v>20</v>
      </c>
      <c r="D206" t="s">
        <v>1</v>
      </c>
      <c r="E206" t="s">
        <v>2</v>
      </c>
      <c r="F206" t="s">
        <v>320</v>
      </c>
      <c r="G206" t="s">
        <v>5</v>
      </c>
      <c r="H206" s="2">
        <v>44777</v>
      </c>
      <c r="I206" t="s">
        <v>6</v>
      </c>
      <c r="J206" t="s">
        <v>6</v>
      </c>
      <c r="K206" s="3">
        <v>240</v>
      </c>
      <c r="L206" t="s">
        <v>5</v>
      </c>
      <c r="M206" t="s">
        <v>5</v>
      </c>
      <c r="N206" t="s">
        <v>5</v>
      </c>
      <c r="O206" t="s">
        <v>318</v>
      </c>
      <c r="P206" t="s">
        <v>73</v>
      </c>
      <c r="Q206" t="s">
        <v>24</v>
      </c>
      <c r="R206" t="s">
        <v>5</v>
      </c>
      <c r="S206" s="4">
        <v>393.6</v>
      </c>
      <c r="T206" t="s">
        <v>10</v>
      </c>
      <c r="U206">
        <f t="shared" si="6"/>
        <v>1.6400000000000001</v>
      </c>
      <c r="V206">
        <f>VLOOKUP(A206,LISTINO!E:S,10,FALSE)</f>
        <v>2.04</v>
      </c>
      <c r="W206">
        <f t="shared" si="7"/>
        <v>489.6</v>
      </c>
      <c r="X206" s="19">
        <f>VLOOKUP(A206,LISTINO!E:P,7,FALSE)</f>
        <v>45474</v>
      </c>
    </row>
    <row r="207" spans="1:24" x14ac:dyDescent="0.25">
      <c r="A207" t="s">
        <v>321</v>
      </c>
      <c r="B207" t="s">
        <v>0</v>
      </c>
      <c r="C207" t="s">
        <v>20</v>
      </c>
      <c r="D207" t="s">
        <v>1</v>
      </c>
      <c r="E207" t="s">
        <v>2</v>
      </c>
      <c r="F207" t="s">
        <v>322</v>
      </c>
      <c r="G207" t="s">
        <v>5</v>
      </c>
      <c r="H207" s="2">
        <v>44777</v>
      </c>
      <c r="I207" t="s">
        <v>6</v>
      </c>
      <c r="J207" t="s">
        <v>6</v>
      </c>
      <c r="K207" s="3">
        <v>180</v>
      </c>
      <c r="L207" t="s">
        <v>5</v>
      </c>
      <c r="M207" t="s">
        <v>5</v>
      </c>
      <c r="N207" t="s">
        <v>5</v>
      </c>
      <c r="O207" t="s">
        <v>318</v>
      </c>
      <c r="P207" t="s">
        <v>93</v>
      </c>
      <c r="Q207" t="s">
        <v>24</v>
      </c>
      <c r="R207" t="s">
        <v>5</v>
      </c>
      <c r="S207" s="4">
        <v>741.6</v>
      </c>
      <c r="T207" t="s">
        <v>10</v>
      </c>
      <c r="U207">
        <f t="shared" si="6"/>
        <v>4.12</v>
      </c>
      <c r="V207">
        <f>VLOOKUP(A207,LISTINO!E:S,10,FALSE)</f>
        <v>0</v>
      </c>
      <c r="W207">
        <f t="shared" si="7"/>
        <v>0</v>
      </c>
      <c r="X207" s="19">
        <f>VLOOKUP(A207,LISTINO!E:P,7,FALSE)</f>
        <v>0</v>
      </c>
    </row>
    <row r="208" spans="1:24" x14ac:dyDescent="0.25">
      <c r="A208" t="s">
        <v>83</v>
      </c>
      <c r="B208" t="s">
        <v>0</v>
      </c>
      <c r="C208" t="s">
        <v>20</v>
      </c>
      <c r="D208" t="s">
        <v>1</v>
      </c>
      <c r="E208" t="s">
        <v>2</v>
      </c>
      <c r="F208" t="s">
        <v>84</v>
      </c>
      <c r="G208" t="s">
        <v>5</v>
      </c>
      <c r="H208" s="2">
        <v>44777</v>
      </c>
      <c r="I208" t="s">
        <v>6</v>
      </c>
      <c r="J208" t="s">
        <v>6</v>
      </c>
      <c r="K208" s="3">
        <v>7944</v>
      </c>
      <c r="L208" t="s">
        <v>5</v>
      </c>
      <c r="M208" t="s">
        <v>5</v>
      </c>
      <c r="N208" t="s">
        <v>5</v>
      </c>
      <c r="O208" t="s">
        <v>323</v>
      </c>
      <c r="P208" t="s">
        <v>73</v>
      </c>
      <c r="Q208" t="s">
        <v>47</v>
      </c>
      <c r="R208" t="s">
        <v>5</v>
      </c>
      <c r="S208" s="4">
        <v>0</v>
      </c>
      <c r="T208" t="s">
        <v>10</v>
      </c>
      <c r="U208">
        <f t="shared" si="6"/>
        <v>0</v>
      </c>
      <c r="V208">
        <f>VLOOKUP(A208,LISTINO!E:S,10,FALSE)</f>
        <v>2.92</v>
      </c>
      <c r="W208">
        <f t="shared" si="7"/>
        <v>23196.48</v>
      </c>
      <c r="X208" s="19">
        <f>VLOOKUP(A208,LISTINO!E:P,7,FALSE)</f>
        <v>45292</v>
      </c>
    </row>
    <row r="209" spans="1:24" x14ac:dyDescent="0.25">
      <c r="A209" t="s">
        <v>83</v>
      </c>
      <c r="B209" t="s">
        <v>0</v>
      </c>
      <c r="C209" t="s">
        <v>20</v>
      </c>
      <c r="D209" t="s">
        <v>1</v>
      </c>
      <c r="E209" t="s">
        <v>2</v>
      </c>
      <c r="F209" t="s">
        <v>84</v>
      </c>
      <c r="G209" t="s">
        <v>5</v>
      </c>
      <c r="H209" s="2">
        <v>44777</v>
      </c>
      <c r="I209" t="s">
        <v>6</v>
      </c>
      <c r="J209" t="s">
        <v>6</v>
      </c>
      <c r="K209" s="3">
        <v>7944</v>
      </c>
      <c r="L209" t="s">
        <v>5</v>
      </c>
      <c r="M209" t="s">
        <v>5</v>
      </c>
      <c r="N209" t="s">
        <v>5</v>
      </c>
      <c r="O209" t="s">
        <v>324</v>
      </c>
      <c r="P209" t="s">
        <v>13</v>
      </c>
      <c r="Q209" t="s">
        <v>47</v>
      </c>
      <c r="R209" t="s">
        <v>5</v>
      </c>
      <c r="S209" s="4">
        <v>0</v>
      </c>
      <c r="T209" t="s">
        <v>10</v>
      </c>
      <c r="U209">
        <f t="shared" si="6"/>
        <v>0</v>
      </c>
      <c r="V209">
        <f>VLOOKUP(A209,LISTINO!E:S,10,FALSE)</f>
        <v>2.92</v>
      </c>
      <c r="W209">
        <f t="shared" si="7"/>
        <v>23196.48</v>
      </c>
      <c r="X209" s="19">
        <f>VLOOKUP(A209,LISTINO!E:P,7,FALSE)</f>
        <v>45292</v>
      </c>
    </row>
    <row r="210" spans="1:24" x14ac:dyDescent="0.25">
      <c r="A210" t="s">
        <v>86</v>
      </c>
      <c r="B210" t="s">
        <v>0</v>
      </c>
      <c r="C210" t="s">
        <v>20</v>
      </c>
      <c r="D210" t="s">
        <v>1</v>
      </c>
      <c r="E210" t="s">
        <v>2</v>
      </c>
      <c r="F210" t="s">
        <v>87</v>
      </c>
      <c r="G210" t="s">
        <v>5</v>
      </c>
      <c r="H210" s="2">
        <v>44777</v>
      </c>
      <c r="I210" t="s">
        <v>6</v>
      </c>
      <c r="J210" t="s">
        <v>6</v>
      </c>
      <c r="K210" s="3">
        <v>1000</v>
      </c>
      <c r="L210" t="s">
        <v>5</v>
      </c>
      <c r="M210" t="s">
        <v>5</v>
      </c>
      <c r="N210" t="s">
        <v>5</v>
      </c>
      <c r="O210" t="s">
        <v>323</v>
      </c>
      <c r="P210" t="s">
        <v>93</v>
      </c>
      <c r="Q210" t="s">
        <v>47</v>
      </c>
      <c r="R210" t="s">
        <v>5</v>
      </c>
      <c r="S210" s="4">
        <v>0</v>
      </c>
      <c r="T210" t="s">
        <v>10</v>
      </c>
      <c r="U210">
        <f t="shared" si="6"/>
        <v>0</v>
      </c>
      <c r="V210">
        <f>VLOOKUP(A210,LISTINO!E:S,10,FALSE)</f>
        <v>4.1100000000000003</v>
      </c>
      <c r="W210">
        <f t="shared" si="7"/>
        <v>4110</v>
      </c>
      <c r="X210" s="19">
        <f>VLOOKUP(A210,LISTINO!E:P,7,FALSE)</f>
        <v>45292</v>
      </c>
    </row>
    <row r="211" spans="1:24" x14ac:dyDescent="0.25">
      <c r="A211" t="s">
        <v>86</v>
      </c>
      <c r="B211" t="s">
        <v>0</v>
      </c>
      <c r="C211" t="s">
        <v>20</v>
      </c>
      <c r="D211" t="s">
        <v>1</v>
      </c>
      <c r="E211" t="s">
        <v>2</v>
      </c>
      <c r="F211" t="s">
        <v>87</v>
      </c>
      <c r="G211" t="s">
        <v>5</v>
      </c>
      <c r="H211" s="2">
        <v>44777</v>
      </c>
      <c r="I211" t="s">
        <v>6</v>
      </c>
      <c r="J211" t="s">
        <v>6</v>
      </c>
      <c r="K211" s="3">
        <v>602</v>
      </c>
      <c r="L211" t="s">
        <v>5</v>
      </c>
      <c r="M211" t="s">
        <v>5</v>
      </c>
      <c r="N211" t="s">
        <v>5</v>
      </c>
      <c r="O211" t="s">
        <v>323</v>
      </c>
      <c r="P211" t="s">
        <v>13</v>
      </c>
      <c r="Q211" t="s">
        <v>47</v>
      </c>
      <c r="R211" t="s">
        <v>5</v>
      </c>
      <c r="S211" s="4">
        <v>0</v>
      </c>
      <c r="T211" t="s">
        <v>10</v>
      </c>
      <c r="U211">
        <f t="shared" si="6"/>
        <v>0</v>
      </c>
      <c r="V211">
        <f>VLOOKUP(A211,LISTINO!E:S,10,FALSE)</f>
        <v>4.1100000000000003</v>
      </c>
      <c r="W211">
        <f t="shared" si="7"/>
        <v>2474.2200000000003</v>
      </c>
      <c r="X211" s="19">
        <f>VLOOKUP(A211,LISTINO!E:P,7,FALSE)</f>
        <v>45292</v>
      </c>
    </row>
    <row r="212" spans="1:24" x14ac:dyDescent="0.25">
      <c r="A212" t="s">
        <v>86</v>
      </c>
      <c r="B212" t="s">
        <v>0</v>
      </c>
      <c r="C212" t="s">
        <v>20</v>
      </c>
      <c r="D212" t="s">
        <v>1</v>
      </c>
      <c r="E212" t="s">
        <v>2</v>
      </c>
      <c r="F212" t="s">
        <v>87</v>
      </c>
      <c r="G212" t="s">
        <v>5</v>
      </c>
      <c r="H212" s="2">
        <v>44777</v>
      </c>
      <c r="I212" t="s">
        <v>6</v>
      </c>
      <c r="J212" t="s">
        <v>6</v>
      </c>
      <c r="K212" s="3">
        <v>602</v>
      </c>
      <c r="L212" t="s">
        <v>5</v>
      </c>
      <c r="M212" t="s">
        <v>5</v>
      </c>
      <c r="N212" t="s">
        <v>5</v>
      </c>
      <c r="O212" t="s">
        <v>324</v>
      </c>
      <c r="P212" t="s">
        <v>93</v>
      </c>
      <c r="Q212" t="s">
        <v>47</v>
      </c>
      <c r="R212" t="s">
        <v>5</v>
      </c>
      <c r="S212" s="4">
        <v>0</v>
      </c>
      <c r="T212" t="s">
        <v>10</v>
      </c>
      <c r="U212">
        <f t="shared" si="6"/>
        <v>0</v>
      </c>
      <c r="V212">
        <f>VLOOKUP(A212,LISTINO!E:S,10,FALSE)</f>
        <v>4.1100000000000003</v>
      </c>
      <c r="W212">
        <f t="shared" si="7"/>
        <v>2474.2200000000003</v>
      </c>
      <c r="X212" s="19">
        <f>VLOOKUP(A212,LISTINO!E:P,7,FALSE)</f>
        <v>45292</v>
      </c>
    </row>
    <row r="213" spans="1:24" x14ac:dyDescent="0.25">
      <c r="A213" t="s">
        <v>86</v>
      </c>
      <c r="B213" t="s">
        <v>0</v>
      </c>
      <c r="C213" t="s">
        <v>20</v>
      </c>
      <c r="D213" t="s">
        <v>1</v>
      </c>
      <c r="E213" t="s">
        <v>2</v>
      </c>
      <c r="F213" t="s">
        <v>87</v>
      </c>
      <c r="G213" t="s">
        <v>5</v>
      </c>
      <c r="H213" s="2">
        <v>44777</v>
      </c>
      <c r="I213" t="s">
        <v>6</v>
      </c>
      <c r="J213" t="s">
        <v>6</v>
      </c>
      <c r="K213" s="3">
        <v>1000</v>
      </c>
      <c r="L213" t="s">
        <v>5</v>
      </c>
      <c r="M213" t="s">
        <v>5</v>
      </c>
      <c r="N213" t="s">
        <v>5</v>
      </c>
      <c r="O213" t="s">
        <v>324</v>
      </c>
      <c r="P213" t="s">
        <v>8</v>
      </c>
      <c r="Q213" t="s">
        <v>47</v>
      </c>
      <c r="R213" t="s">
        <v>5</v>
      </c>
      <c r="S213" s="4">
        <v>0</v>
      </c>
      <c r="T213" t="s">
        <v>10</v>
      </c>
      <c r="U213">
        <f t="shared" si="6"/>
        <v>0</v>
      </c>
      <c r="V213">
        <f>VLOOKUP(A213,LISTINO!E:S,10,FALSE)</f>
        <v>4.1100000000000003</v>
      </c>
      <c r="W213">
        <f t="shared" si="7"/>
        <v>4110</v>
      </c>
      <c r="X213" s="19">
        <f>VLOOKUP(A213,LISTINO!E:P,7,FALSE)</f>
        <v>45292</v>
      </c>
    </row>
    <row r="214" spans="1:24" x14ac:dyDescent="0.25">
      <c r="A214" t="s">
        <v>132</v>
      </c>
      <c r="B214" t="s">
        <v>0</v>
      </c>
      <c r="C214" t="s">
        <v>20</v>
      </c>
      <c r="D214" t="s">
        <v>1</v>
      </c>
      <c r="E214" t="s">
        <v>2</v>
      </c>
      <c r="F214" t="s">
        <v>133</v>
      </c>
      <c r="G214" t="s">
        <v>5</v>
      </c>
      <c r="H214" s="2">
        <v>44777</v>
      </c>
      <c r="I214" t="s">
        <v>6</v>
      </c>
      <c r="J214" t="s">
        <v>6</v>
      </c>
      <c r="K214" s="3">
        <v>300</v>
      </c>
      <c r="L214" t="s">
        <v>5</v>
      </c>
      <c r="M214" t="s">
        <v>5</v>
      </c>
      <c r="N214" t="s">
        <v>5</v>
      </c>
      <c r="O214" t="s">
        <v>324</v>
      </c>
      <c r="P214" t="s">
        <v>73</v>
      </c>
      <c r="Q214" t="s">
        <v>47</v>
      </c>
      <c r="R214" t="s">
        <v>5</v>
      </c>
      <c r="S214" s="4">
        <v>0</v>
      </c>
      <c r="T214" t="s">
        <v>10</v>
      </c>
      <c r="U214">
        <f t="shared" si="6"/>
        <v>0</v>
      </c>
      <c r="V214">
        <f>VLOOKUP(A214,LISTINO!E:S,10,FALSE)</f>
        <v>5.91</v>
      </c>
      <c r="W214">
        <f t="shared" si="7"/>
        <v>1773</v>
      </c>
      <c r="X214" s="19">
        <f>VLOOKUP(A214,LISTINO!E:P,7,FALSE)</f>
        <v>45292</v>
      </c>
    </row>
    <row r="215" spans="1:24" x14ac:dyDescent="0.25">
      <c r="A215" t="s">
        <v>132</v>
      </c>
      <c r="B215" t="s">
        <v>0</v>
      </c>
      <c r="C215" t="s">
        <v>20</v>
      </c>
      <c r="D215" t="s">
        <v>1</v>
      </c>
      <c r="E215" t="s">
        <v>2</v>
      </c>
      <c r="F215" t="s">
        <v>133</v>
      </c>
      <c r="G215" t="s">
        <v>5</v>
      </c>
      <c r="H215" s="2">
        <v>44777</v>
      </c>
      <c r="I215" t="s">
        <v>6</v>
      </c>
      <c r="J215" t="s">
        <v>6</v>
      </c>
      <c r="K215" s="3">
        <v>300</v>
      </c>
      <c r="L215" t="s">
        <v>5</v>
      </c>
      <c r="M215" t="s">
        <v>5</v>
      </c>
      <c r="N215" t="s">
        <v>5</v>
      </c>
      <c r="O215" t="s">
        <v>323</v>
      </c>
      <c r="P215" t="s">
        <v>8</v>
      </c>
      <c r="Q215" t="s">
        <v>47</v>
      </c>
      <c r="R215" t="s">
        <v>5</v>
      </c>
      <c r="S215" s="4">
        <v>0</v>
      </c>
      <c r="T215" t="s">
        <v>10</v>
      </c>
      <c r="U215">
        <f t="shared" si="6"/>
        <v>0</v>
      </c>
      <c r="V215">
        <f>VLOOKUP(A215,LISTINO!E:S,10,FALSE)</f>
        <v>5.91</v>
      </c>
      <c r="W215">
        <f t="shared" si="7"/>
        <v>1773</v>
      </c>
      <c r="X215" s="19">
        <f>VLOOKUP(A215,LISTINO!E:P,7,FALSE)</f>
        <v>45292</v>
      </c>
    </row>
    <row r="216" spans="1:24" x14ac:dyDescent="0.25">
      <c r="A216" t="s">
        <v>231</v>
      </c>
      <c r="B216" t="s">
        <v>0</v>
      </c>
      <c r="C216" t="s">
        <v>0</v>
      </c>
      <c r="D216" t="s">
        <v>1</v>
      </c>
      <c r="E216" t="s">
        <v>2</v>
      </c>
      <c r="F216" t="s">
        <v>232</v>
      </c>
      <c r="G216" t="s">
        <v>5</v>
      </c>
      <c r="H216" s="2">
        <v>44775</v>
      </c>
      <c r="I216" t="s">
        <v>6</v>
      </c>
      <c r="J216" t="s">
        <v>6</v>
      </c>
      <c r="K216" s="3">
        <v>198</v>
      </c>
      <c r="L216" t="s">
        <v>5</v>
      </c>
      <c r="M216" t="s">
        <v>5</v>
      </c>
      <c r="N216" t="s">
        <v>5</v>
      </c>
      <c r="O216" t="s">
        <v>325</v>
      </c>
      <c r="P216" t="s">
        <v>8</v>
      </c>
      <c r="Q216" t="s">
        <v>155</v>
      </c>
      <c r="R216" t="s">
        <v>5</v>
      </c>
      <c r="S216" s="4">
        <v>156.41999999999999</v>
      </c>
      <c r="T216" t="s">
        <v>10</v>
      </c>
      <c r="U216">
        <f t="shared" si="6"/>
        <v>0.78999999999999992</v>
      </c>
      <c r="V216">
        <f>VLOOKUP(A216,LISTINO!E:S,10,FALSE)</f>
        <v>1</v>
      </c>
      <c r="W216">
        <f t="shared" si="7"/>
        <v>198</v>
      </c>
      <c r="X216" s="19">
        <f>VLOOKUP(A216,LISTINO!E:P,7,FALSE)</f>
        <v>45474</v>
      </c>
    </row>
    <row r="217" spans="1:24" x14ac:dyDescent="0.25">
      <c r="A217" t="s">
        <v>326</v>
      </c>
      <c r="B217" t="s">
        <v>0</v>
      </c>
      <c r="C217" t="s">
        <v>0</v>
      </c>
      <c r="D217" t="s">
        <v>1</v>
      </c>
      <c r="E217" t="s">
        <v>2</v>
      </c>
      <c r="F217" t="s">
        <v>327</v>
      </c>
      <c r="G217" t="s">
        <v>5</v>
      </c>
      <c r="H217" s="2">
        <v>44775</v>
      </c>
      <c r="I217" t="s">
        <v>6</v>
      </c>
      <c r="J217" t="s">
        <v>6</v>
      </c>
      <c r="K217" s="3">
        <v>138</v>
      </c>
      <c r="L217" t="s">
        <v>5</v>
      </c>
      <c r="M217" t="s">
        <v>5</v>
      </c>
      <c r="N217" t="s">
        <v>5</v>
      </c>
      <c r="O217" t="s">
        <v>328</v>
      </c>
      <c r="P217" t="s">
        <v>8</v>
      </c>
      <c r="Q217" t="s">
        <v>24</v>
      </c>
      <c r="R217" t="s">
        <v>5</v>
      </c>
      <c r="S217" s="4">
        <v>956.34</v>
      </c>
      <c r="T217" t="s">
        <v>10</v>
      </c>
      <c r="U217">
        <f t="shared" si="6"/>
        <v>6.9300000000000006</v>
      </c>
      <c r="V217">
        <f>VLOOKUP(A217,LISTINO!E:S,10,FALSE)</f>
        <v>11.4</v>
      </c>
      <c r="W217">
        <f t="shared" si="7"/>
        <v>1573.2</v>
      </c>
      <c r="X217" s="19">
        <f>VLOOKUP(A217,LISTINO!E:P,7,FALSE)</f>
        <v>44732</v>
      </c>
    </row>
    <row r="218" spans="1:24" x14ac:dyDescent="0.25">
      <c r="A218" t="s">
        <v>329</v>
      </c>
      <c r="B218" t="s">
        <v>0</v>
      </c>
      <c r="C218" t="s">
        <v>0</v>
      </c>
      <c r="D218" t="s">
        <v>1</v>
      </c>
      <c r="E218" t="s">
        <v>2</v>
      </c>
      <c r="F218" t="s">
        <v>330</v>
      </c>
      <c r="G218" t="s">
        <v>5</v>
      </c>
      <c r="H218" s="2">
        <v>44775</v>
      </c>
      <c r="I218" t="s">
        <v>6</v>
      </c>
      <c r="J218" t="s">
        <v>6</v>
      </c>
      <c r="K218" s="3">
        <v>6</v>
      </c>
      <c r="L218" t="s">
        <v>5</v>
      </c>
      <c r="M218" t="s">
        <v>5</v>
      </c>
      <c r="N218" t="s">
        <v>5</v>
      </c>
      <c r="O218" t="s">
        <v>328</v>
      </c>
      <c r="P218" t="s">
        <v>13</v>
      </c>
      <c r="Q218" t="s">
        <v>24</v>
      </c>
      <c r="R218" t="s">
        <v>5</v>
      </c>
      <c r="S218" s="4">
        <v>20.52</v>
      </c>
      <c r="T218" t="s">
        <v>10</v>
      </c>
      <c r="U218">
        <f t="shared" si="6"/>
        <v>3.42</v>
      </c>
      <c r="V218">
        <f>VLOOKUP(A218,LISTINO!E:S,10,FALSE)</f>
        <v>8.1999999999999993</v>
      </c>
      <c r="W218">
        <f t="shared" si="7"/>
        <v>49.199999999999996</v>
      </c>
      <c r="X218" s="19">
        <f>VLOOKUP(A218,LISTINO!E:P,7,FALSE)</f>
        <v>44713</v>
      </c>
    </row>
    <row r="219" spans="1:24" x14ac:dyDescent="0.25">
      <c r="A219" t="s">
        <v>331</v>
      </c>
      <c r="B219" t="s">
        <v>0</v>
      </c>
      <c r="C219" t="s">
        <v>20</v>
      </c>
      <c r="D219" t="s">
        <v>1</v>
      </c>
      <c r="E219" t="s">
        <v>2</v>
      </c>
      <c r="F219" t="s">
        <v>332</v>
      </c>
      <c r="G219" t="s">
        <v>5</v>
      </c>
      <c r="H219" s="2">
        <v>44769</v>
      </c>
      <c r="I219" t="s">
        <v>6</v>
      </c>
      <c r="J219" t="s">
        <v>6</v>
      </c>
      <c r="K219" s="3">
        <v>12</v>
      </c>
      <c r="L219" t="s">
        <v>5</v>
      </c>
      <c r="M219" t="s">
        <v>5</v>
      </c>
      <c r="N219" t="s">
        <v>5</v>
      </c>
      <c r="O219" t="s">
        <v>333</v>
      </c>
      <c r="P219" t="s">
        <v>8</v>
      </c>
      <c r="Q219" t="s">
        <v>9</v>
      </c>
      <c r="R219" t="s">
        <v>5</v>
      </c>
      <c r="S219" s="4">
        <v>40.92</v>
      </c>
      <c r="T219" t="s">
        <v>10</v>
      </c>
      <c r="U219">
        <f t="shared" si="6"/>
        <v>3.41</v>
      </c>
      <c r="V219">
        <f>VLOOKUP(A219,LISTINO!E:S,10,FALSE)</f>
        <v>3.41</v>
      </c>
      <c r="W219">
        <f t="shared" si="7"/>
        <v>40.92</v>
      </c>
      <c r="X219" s="19">
        <f>VLOOKUP(A219,LISTINO!E:P,7,FALSE)</f>
        <v>40603</v>
      </c>
    </row>
    <row r="220" spans="1:24" x14ac:dyDescent="0.25">
      <c r="A220" t="s">
        <v>334</v>
      </c>
      <c r="B220" t="s">
        <v>0</v>
      </c>
      <c r="C220" t="s">
        <v>0</v>
      </c>
      <c r="D220" t="s">
        <v>1</v>
      </c>
      <c r="E220" t="s">
        <v>2</v>
      </c>
      <c r="F220" t="s">
        <v>335</v>
      </c>
      <c r="G220" t="s">
        <v>5</v>
      </c>
      <c r="H220" s="2">
        <v>44769</v>
      </c>
      <c r="I220" t="s">
        <v>6</v>
      </c>
      <c r="J220" t="s">
        <v>6</v>
      </c>
      <c r="K220" s="3">
        <v>312</v>
      </c>
      <c r="L220" t="s">
        <v>5</v>
      </c>
      <c r="M220" t="s">
        <v>5</v>
      </c>
      <c r="N220" t="s">
        <v>5</v>
      </c>
      <c r="O220" t="s">
        <v>336</v>
      </c>
      <c r="P220" t="s">
        <v>8</v>
      </c>
      <c r="Q220" t="s">
        <v>201</v>
      </c>
      <c r="R220" t="s">
        <v>5</v>
      </c>
      <c r="S220" s="4">
        <v>739.44</v>
      </c>
      <c r="T220" t="s">
        <v>10</v>
      </c>
      <c r="U220">
        <f t="shared" si="6"/>
        <v>2.37</v>
      </c>
      <c r="V220">
        <f>VLOOKUP(A220,LISTINO!E:S,10,FALSE)</f>
        <v>4.93</v>
      </c>
      <c r="W220">
        <f t="shared" si="7"/>
        <v>1538.1599999999999</v>
      </c>
      <c r="X220" s="19">
        <f>VLOOKUP(A220,LISTINO!E:P,7,FALSE)</f>
        <v>45323</v>
      </c>
    </row>
    <row r="221" spans="1:24" x14ac:dyDescent="0.25">
      <c r="A221" t="s">
        <v>142</v>
      </c>
      <c r="B221" t="s">
        <v>0</v>
      </c>
      <c r="C221" t="s">
        <v>20</v>
      </c>
      <c r="D221" t="s">
        <v>1</v>
      </c>
      <c r="E221" t="s">
        <v>2</v>
      </c>
      <c r="F221" t="s">
        <v>143</v>
      </c>
      <c r="G221" t="s">
        <v>5</v>
      </c>
      <c r="H221" s="2">
        <v>44764</v>
      </c>
      <c r="I221" t="s">
        <v>6</v>
      </c>
      <c r="J221" t="s">
        <v>6</v>
      </c>
      <c r="K221" s="3">
        <v>3600</v>
      </c>
      <c r="L221" t="s">
        <v>5</v>
      </c>
      <c r="M221" t="s">
        <v>5</v>
      </c>
      <c r="N221" t="s">
        <v>5</v>
      </c>
      <c r="O221" t="s">
        <v>337</v>
      </c>
      <c r="P221" t="s">
        <v>13</v>
      </c>
      <c r="Q221" t="s">
        <v>24</v>
      </c>
      <c r="R221" t="s">
        <v>5</v>
      </c>
      <c r="S221" s="4">
        <v>0</v>
      </c>
      <c r="T221" t="s">
        <v>10</v>
      </c>
      <c r="U221">
        <f t="shared" si="6"/>
        <v>0</v>
      </c>
      <c r="V221">
        <f>VLOOKUP(A221,LISTINO!E:S,10,FALSE)</f>
        <v>1.07</v>
      </c>
      <c r="W221">
        <f t="shared" si="7"/>
        <v>3852</v>
      </c>
      <c r="X221" s="19">
        <f>VLOOKUP(A221,LISTINO!E:P,7,FALSE)</f>
        <v>45474</v>
      </c>
    </row>
    <row r="222" spans="1:24" x14ac:dyDescent="0.25">
      <c r="A222" t="s">
        <v>114</v>
      </c>
      <c r="B222" t="s">
        <v>0</v>
      </c>
      <c r="C222" t="s">
        <v>20</v>
      </c>
      <c r="D222" t="s">
        <v>1</v>
      </c>
      <c r="E222" t="s">
        <v>2</v>
      </c>
      <c r="F222" t="s">
        <v>115</v>
      </c>
      <c r="G222" t="s">
        <v>5</v>
      </c>
      <c r="H222" s="2">
        <v>44764</v>
      </c>
      <c r="I222" t="s">
        <v>6</v>
      </c>
      <c r="J222" t="s">
        <v>6</v>
      </c>
      <c r="K222" s="3">
        <v>120</v>
      </c>
      <c r="L222" t="s">
        <v>5</v>
      </c>
      <c r="M222" t="s">
        <v>5</v>
      </c>
      <c r="N222" t="s">
        <v>5</v>
      </c>
      <c r="O222" t="s">
        <v>337</v>
      </c>
      <c r="P222" t="s">
        <v>73</v>
      </c>
      <c r="Q222" t="s">
        <v>24</v>
      </c>
      <c r="R222" t="s">
        <v>5</v>
      </c>
      <c r="S222" s="4">
        <v>127.2</v>
      </c>
      <c r="T222" t="s">
        <v>10</v>
      </c>
      <c r="U222">
        <f t="shared" si="6"/>
        <v>1.06</v>
      </c>
      <c r="V222">
        <f>VLOOKUP(A222,LISTINO!E:S,10,FALSE)</f>
        <v>1.24</v>
      </c>
      <c r="W222">
        <f t="shared" si="7"/>
        <v>148.80000000000001</v>
      </c>
      <c r="X222" s="19">
        <f>VLOOKUP(A222,LISTINO!E:P,7,FALSE)</f>
        <v>45474</v>
      </c>
    </row>
    <row r="223" spans="1:24" x14ac:dyDescent="0.25">
      <c r="A223" t="s">
        <v>178</v>
      </c>
      <c r="B223" t="s">
        <v>0</v>
      </c>
      <c r="C223" t="s">
        <v>20</v>
      </c>
      <c r="D223" t="s">
        <v>1</v>
      </c>
      <c r="E223" t="s">
        <v>2</v>
      </c>
      <c r="F223" t="s">
        <v>179</v>
      </c>
      <c r="G223" t="s">
        <v>5</v>
      </c>
      <c r="H223" s="2">
        <v>44764</v>
      </c>
      <c r="I223" t="s">
        <v>6</v>
      </c>
      <c r="J223" t="s">
        <v>6</v>
      </c>
      <c r="K223" s="3">
        <v>600</v>
      </c>
      <c r="L223" t="s">
        <v>5</v>
      </c>
      <c r="M223" t="s">
        <v>5</v>
      </c>
      <c r="N223" t="s">
        <v>5</v>
      </c>
      <c r="O223" t="s">
        <v>337</v>
      </c>
      <c r="P223" t="s">
        <v>8</v>
      </c>
      <c r="Q223" t="s">
        <v>24</v>
      </c>
      <c r="R223" t="s">
        <v>5</v>
      </c>
      <c r="S223" s="4">
        <v>612</v>
      </c>
      <c r="T223" t="s">
        <v>10</v>
      </c>
      <c r="U223">
        <f t="shared" si="6"/>
        <v>1.02</v>
      </c>
      <c r="V223">
        <f>VLOOKUP(A223,LISTINO!E:S,10,FALSE)</f>
        <v>1.42</v>
      </c>
      <c r="W223">
        <f t="shared" si="7"/>
        <v>852</v>
      </c>
      <c r="X223" s="19">
        <f>VLOOKUP(A223,LISTINO!E:P,7,FALSE)</f>
        <v>45474</v>
      </c>
    </row>
    <row r="224" spans="1:24" x14ac:dyDescent="0.25">
      <c r="A224" t="s">
        <v>123</v>
      </c>
      <c r="B224" t="s">
        <v>0</v>
      </c>
      <c r="C224" t="s">
        <v>0</v>
      </c>
      <c r="D224" t="s">
        <v>1</v>
      </c>
      <c r="E224" t="s">
        <v>2</v>
      </c>
      <c r="F224" t="s">
        <v>124</v>
      </c>
      <c r="G224" t="s">
        <v>5</v>
      </c>
      <c r="H224" s="2">
        <v>44764</v>
      </c>
      <c r="I224" t="s">
        <v>6</v>
      </c>
      <c r="J224" t="s">
        <v>6</v>
      </c>
      <c r="K224" s="3">
        <v>60</v>
      </c>
      <c r="L224" t="s">
        <v>5</v>
      </c>
      <c r="M224" t="s">
        <v>5</v>
      </c>
      <c r="N224" t="s">
        <v>5</v>
      </c>
      <c r="O224" t="s">
        <v>337</v>
      </c>
      <c r="P224" t="s">
        <v>93</v>
      </c>
      <c r="Q224" t="s">
        <v>24</v>
      </c>
      <c r="R224" t="s">
        <v>5</v>
      </c>
      <c r="S224" s="4">
        <v>494.4</v>
      </c>
      <c r="T224" t="s">
        <v>10</v>
      </c>
      <c r="U224">
        <f t="shared" si="6"/>
        <v>8.24</v>
      </c>
      <c r="V224">
        <f>VLOOKUP(A224,LISTINO!E:S,10,FALSE)</f>
        <v>10</v>
      </c>
      <c r="W224">
        <f t="shared" si="7"/>
        <v>600</v>
      </c>
      <c r="X224" s="19">
        <f>VLOOKUP(A224,LISTINO!E:P,7,FALSE)</f>
        <v>45474</v>
      </c>
    </row>
    <row r="225" spans="1:24" x14ac:dyDescent="0.25">
      <c r="A225" t="s">
        <v>11</v>
      </c>
      <c r="B225" t="s">
        <v>0</v>
      </c>
      <c r="C225" t="s">
        <v>0</v>
      </c>
      <c r="D225" t="s">
        <v>1</v>
      </c>
      <c r="E225" t="s">
        <v>2</v>
      </c>
      <c r="F225" t="s">
        <v>12</v>
      </c>
      <c r="G225" t="s">
        <v>5</v>
      </c>
      <c r="H225" s="2">
        <v>44763</v>
      </c>
      <c r="I225" t="s">
        <v>6</v>
      </c>
      <c r="J225" t="s">
        <v>6</v>
      </c>
      <c r="K225" s="3">
        <v>5358</v>
      </c>
      <c r="L225" t="s">
        <v>5</v>
      </c>
      <c r="M225" t="s">
        <v>5</v>
      </c>
      <c r="N225" t="s">
        <v>5</v>
      </c>
      <c r="O225" t="s">
        <v>338</v>
      </c>
      <c r="P225" t="s">
        <v>8</v>
      </c>
      <c r="Q225" t="s">
        <v>339</v>
      </c>
      <c r="R225" t="s">
        <v>5</v>
      </c>
      <c r="S225" s="4">
        <v>4500.72</v>
      </c>
      <c r="T225" t="s">
        <v>10</v>
      </c>
      <c r="U225">
        <f t="shared" ref="U225:U288" si="8">S225/K225</f>
        <v>0.84000000000000008</v>
      </c>
      <c r="V225">
        <f>VLOOKUP(A225,LISTINO!E:S,10,FALSE)</f>
        <v>1.08</v>
      </c>
      <c r="W225">
        <f t="shared" ref="W225:W288" si="9">V225*K225</f>
        <v>5786.64</v>
      </c>
      <c r="X225" s="19">
        <f>VLOOKUP(A225,LISTINO!E:P,7,FALSE)</f>
        <v>45474</v>
      </c>
    </row>
    <row r="226" spans="1:24" x14ac:dyDescent="0.25">
      <c r="A226" t="s">
        <v>11</v>
      </c>
      <c r="B226" t="s">
        <v>0</v>
      </c>
      <c r="C226" t="s">
        <v>0</v>
      </c>
      <c r="D226" t="s">
        <v>1</v>
      </c>
      <c r="E226" t="s">
        <v>2</v>
      </c>
      <c r="F226" t="s">
        <v>12</v>
      </c>
      <c r="G226" t="s">
        <v>5</v>
      </c>
      <c r="H226" s="2">
        <v>44763</v>
      </c>
      <c r="I226" t="s">
        <v>6</v>
      </c>
      <c r="J226" t="s">
        <v>6</v>
      </c>
      <c r="K226" s="3">
        <v>5148</v>
      </c>
      <c r="L226" t="s">
        <v>5</v>
      </c>
      <c r="M226" t="s">
        <v>5</v>
      </c>
      <c r="N226" t="s">
        <v>5</v>
      </c>
      <c r="O226" t="s">
        <v>340</v>
      </c>
      <c r="P226" t="s">
        <v>8</v>
      </c>
      <c r="Q226" t="s">
        <v>339</v>
      </c>
      <c r="R226" t="s">
        <v>5</v>
      </c>
      <c r="S226" s="4">
        <v>4324.32</v>
      </c>
      <c r="T226" t="s">
        <v>10</v>
      </c>
      <c r="U226">
        <f t="shared" si="8"/>
        <v>0.84</v>
      </c>
      <c r="V226">
        <f>VLOOKUP(A226,LISTINO!E:S,10,FALSE)</f>
        <v>1.08</v>
      </c>
      <c r="W226">
        <f t="shared" si="9"/>
        <v>5559.84</v>
      </c>
      <c r="X226" s="19">
        <f>VLOOKUP(A226,LISTINO!E:P,7,FALSE)</f>
        <v>45474</v>
      </c>
    </row>
    <row r="227" spans="1:24" x14ac:dyDescent="0.25">
      <c r="A227" t="s">
        <v>298</v>
      </c>
      <c r="B227" t="s">
        <v>0</v>
      </c>
      <c r="C227" t="s">
        <v>0</v>
      </c>
      <c r="D227" t="s">
        <v>1</v>
      </c>
      <c r="E227" t="s">
        <v>2</v>
      </c>
      <c r="F227" t="s">
        <v>299</v>
      </c>
      <c r="G227" t="s">
        <v>5</v>
      </c>
      <c r="H227" s="2">
        <v>44763</v>
      </c>
      <c r="I227" t="s">
        <v>6</v>
      </c>
      <c r="J227" t="s">
        <v>6</v>
      </c>
      <c r="K227" s="3">
        <v>150</v>
      </c>
      <c r="L227" t="s">
        <v>5</v>
      </c>
      <c r="M227" t="s">
        <v>5</v>
      </c>
      <c r="N227" t="s">
        <v>5</v>
      </c>
      <c r="O227" t="s">
        <v>341</v>
      </c>
      <c r="P227" t="s">
        <v>8</v>
      </c>
      <c r="Q227" t="s">
        <v>47</v>
      </c>
      <c r="R227" t="s">
        <v>5</v>
      </c>
      <c r="S227" s="4">
        <v>0</v>
      </c>
      <c r="T227" t="s">
        <v>10</v>
      </c>
      <c r="U227">
        <f t="shared" si="8"/>
        <v>0</v>
      </c>
      <c r="V227">
        <f>VLOOKUP(A227,LISTINO!E:S,10,FALSE)</f>
        <v>1.82</v>
      </c>
      <c r="W227">
        <f t="shared" si="9"/>
        <v>273</v>
      </c>
      <c r="X227" s="19">
        <f>VLOOKUP(A227,LISTINO!E:P,7,FALSE)</f>
        <v>45292</v>
      </c>
    </row>
    <row r="228" spans="1:24" x14ac:dyDescent="0.25">
      <c r="A228" t="s">
        <v>35</v>
      </c>
      <c r="B228" t="s">
        <v>0</v>
      </c>
      <c r="C228" t="s">
        <v>0</v>
      </c>
      <c r="D228" t="s">
        <v>1</v>
      </c>
      <c r="E228" t="s">
        <v>2</v>
      </c>
      <c r="F228" t="s">
        <v>36</v>
      </c>
      <c r="G228" t="s">
        <v>5</v>
      </c>
      <c r="H228" s="2">
        <v>44761</v>
      </c>
      <c r="I228" t="s">
        <v>6</v>
      </c>
      <c r="J228" t="s">
        <v>6</v>
      </c>
      <c r="K228" s="3">
        <v>1079</v>
      </c>
      <c r="L228" t="s">
        <v>5</v>
      </c>
      <c r="M228" t="s">
        <v>5</v>
      </c>
      <c r="N228" t="s">
        <v>5</v>
      </c>
      <c r="O228" t="s">
        <v>342</v>
      </c>
      <c r="P228" t="s">
        <v>8</v>
      </c>
      <c r="Q228" t="s">
        <v>33</v>
      </c>
      <c r="R228" t="s">
        <v>5</v>
      </c>
      <c r="S228" s="4">
        <v>1942.2</v>
      </c>
      <c r="T228" t="s">
        <v>10</v>
      </c>
      <c r="U228">
        <f t="shared" si="8"/>
        <v>1.8</v>
      </c>
      <c r="V228">
        <f>VLOOKUP(A228,LISTINO!E:S,10,FALSE)</f>
        <v>3.19</v>
      </c>
      <c r="W228">
        <f t="shared" si="9"/>
        <v>3442.0099999999998</v>
      </c>
      <c r="X228" s="19">
        <f>VLOOKUP(A228,LISTINO!E:P,7,FALSE)</f>
        <v>45444</v>
      </c>
    </row>
    <row r="229" spans="1:24" x14ac:dyDescent="0.25">
      <c r="A229" t="s">
        <v>198</v>
      </c>
      <c r="B229" t="s">
        <v>0</v>
      </c>
      <c r="C229" t="s">
        <v>0</v>
      </c>
      <c r="D229" t="s">
        <v>1</v>
      </c>
      <c r="E229" t="s">
        <v>2</v>
      </c>
      <c r="F229" t="s">
        <v>199</v>
      </c>
      <c r="G229" t="s">
        <v>5</v>
      </c>
      <c r="H229" s="2">
        <v>44760</v>
      </c>
      <c r="I229" t="s">
        <v>6</v>
      </c>
      <c r="J229" t="s">
        <v>6</v>
      </c>
      <c r="K229" s="3">
        <v>462</v>
      </c>
      <c r="L229" t="s">
        <v>5</v>
      </c>
      <c r="M229" t="s">
        <v>5</v>
      </c>
      <c r="N229" t="s">
        <v>5</v>
      </c>
      <c r="O229" t="s">
        <v>343</v>
      </c>
      <c r="P229" t="s">
        <v>8</v>
      </c>
      <c r="Q229" t="s">
        <v>201</v>
      </c>
      <c r="R229" t="s">
        <v>5</v>
      </c>
      <c r="S229" s="4">
        <v>757.68</v>
      </c>
      <c r="T229" t="s">
        <v>10</v>
      </c>
      <c r="U229">
        <f t="shared" si="8"/>
        <v>1.64</v>
      </c>
      <c r="V229">
        <f>VLOOKUP(A229,LISTINO!E:S,10,FALSE)</f>
        <v>3.89</v>
      </c>
      <c r="W229">
        <f t="shared" si="9"/>
        <v>1797.18</v>
      </c>
      <c r="X229" s="19">
        <f>VLOOKUP(A229,LISTINO!E:P,7,FALSE)</f>
        <v>45200</v>
      </c>
    </row>
    <row r="230" spans="1:24" x14ac:dyDescent="0.25">
      <c r="A230" t="s">
        <v>77</v>
      </c>
      <c r="B230" t="s">
        <v>0</v>
      </c>
      <c r="C230" t="s">
        <v>0</v>
      </c>
      <c r="D230" t="s">
        <v>1</v>
      </c>
      <c r="E230" t="s">
        <v>2</v>
      </c>
      <c r="F230" t="s">
        <v>78</v>
      </c>
      <c r="G230" t="s">
        <v>5</v>
      </c>
      <c r="H230" s="2">
        <v>44760</v>
      </c>
      <c r="I230" t="s">
        <v>6</v>
      </c>
      <c r="J230" t="s">
        <v>6</v>
      </c>
      <c r="K230" s="3">
        <v>300</v>
      </c>
      <c r="L230" t="s">
        <v>5</v>
      </c>
      <c r="M230" t="s">
        <v>5</v>
      </c>
      <c r="N230" t="s">
        <v>5</v>
      </c>
      <c r="O230" t="s">
        <v>344</v>
      </c>
      <c r="P230" t="s">
        <v>8</v>
      </c>
      <c r="Q230" t="s">
        <v>47</v>
      </c>
      <c r="R230" t="s">
        <v>5</v>
      </c>
      <c r="S230" s="4">
        <v>900</v>
      </c>
      <c r="T230" t="s">
        <v>10</v>
      </c>
      <c r="U230">
        <f t="shared" si="8"/>
        <v>3</v>
      </c>
      <c r="V230">
        <f>VLOOKUP(A230,LISTINO!E:S,10,FALSE)</f>
        <v>2.91</v>
      </c>
      <c r="W230">
        <f t="shared" si="9"/>
        <v>873</v>
      </c>
      <c r="X230" s="19">
        <f>VLOOKUP(A230,LISTINO!E:P,7,FALSE)</f>
        <v>45292</v>
      </c>
    </row>
    <row r="231" spans="1:24" x14ac:dyDescent="0.25">
      <c r="A231" t="s">
        <v>25</v>
      </c>
      <c r="B231" t="s">
        <v>0</v>
      </c>
      <c r="C231" t="s">
        <v>0</v>
      </c>
      <c r="D231" t="s">
        <v>1</v>
      </c>
      <c r="E231" t="s">
        <v>2</v>
      </c>
      <c r="F231" t="s">
        <v>26</v>
      </c>
      <c r="G231" t="s">
        <v>5</v>
      </c>
      <c r="H231" s="2">
        <v>44757</v>
      </c>
      <c r="I231" t="s">
        <v>6</v>
      </c>
      <c r="J231" t="s">
        <v>6</v>
      </c>
      <c r="K231" s="3">
        <v>5382</v>
      </c>
      <c r="L231" t="s">
        <v>5</v>
      </c>
      <c r="M231" t="s">
        <v>5</v>
      </c>
      <c r="N231" t="s">
        <v>5</v>
      </c>
      <c r="O231" t="s">
        <v>345</v>
      </c>
      <c r="P231" t="s">
        <v>8</v>
      </c>
      <c r="Q231" t="s">
        <v>33</v>
      </c>
      <c r="R231" t="s">
        <v>5</v>
      </c>
      <c r="S231" s="4">
        <v>9310.86</v>
      </c>
      <c r="T231" t="s">
        <v>10</v>
      </c>
      <c r="U231">
        <f t="shared" si="8"/>
        <v>1.7300000000000002</v>
      </c>
      <c r="V231">
        <f>VLOOKUP(A231,LISTINO!E:S,10,FALSE)</f>
        <v>2.75</v>
      </c>
      <c r="W231">
        <f t="shared" si="9"/>
        <v>14800.5</v>
      </c>
      <c r="X231" s="19">
        <f>VLOOKUP(A231,LISTINO!E:P,7,FALSE)</f>
        <v>44958</v>
      </c>
    </row>
    <row r="232" spans="1:24" x14ac:dyDescent="0.25">
      <c r="A232" t="s">
        <v>25</v>
      </c>
      <c r="B232" t="s">
        <v>0</v>
      </c>
      <c r="C232" t="s">
        <v>0</v>
      </c>
      <c r="D232" t="s">
        <v>1</v>
      </c>
      <c r="E232" t="s">
        <v>2</v>
      </c>
      <c r="F232" t="s">
        <v>26</v>
      </c>
      <c r="G232" t="s">
        <v>5</v>
      </c>
      <c r="H232" s="2">
        <v>44757</v>
      </c>
      <c r="I232" t="s">
        <v>6</v>
      </c>
      <c r="J232" t="s">
        <v>6</v>
      </c>
      <c r="K232" s="3">
        <v>2152</v>
      </c>
      <c r="L232" t="s">
        <v>5</v>
      </c>
      <c r="M232" t="s">
        <v>5</v>
      </c>
      <c r="N232" t="s">
        <v>5</v>
      </c>
      <c r="O232" t="s">
        <v>346</v>
      </c>
      <c r="P232" t="s">
        <v>8</v>
      </c>
      <c r="Q232" t="s">
        <v>33</v>
      </c>
      <c r="R232" t="s">
        <v>5</v>
      </c>
      <c r="S232" s="4">
        <v>3722.96</v>
      </c>
      <c r="T232" t="s">
        <v>10</v>
      </c>
      <c r="U232">
        <f t="shared" si="8"/>
        <v>1.73</v>
      </c>
      <c r="V232">
        <f>VLOOKUP(A232,LISTINO!E:S,10,FALSE)</f>
        <v>2.75</v>
      </c>
      <c r="W232">
        <f t="shared" si="9"/>
        <v>5918</v>
      </c>
      <c r="X232" s="19">
        <f>VLOOKUP(A232,LISTINO!E:P,7,FALSE)</f>
        <v>44958</v>
      </c>
    </row>
    <row r="233" spans="1:24" x14ac:dyDescent="0.25">
      <c r="A233" t="s">
        <v>221</v>
      </c>
      <c r="B233" t="s">
        <v>0</v>
      </c>
      <c r="C233" t="s">
        <v>0</v>
      </c>
      <c r="D233" t="s">
        <v>1</v>
      </c>
      <c r="E233" t="s">
        <v>2</v>
      </c>
      <c r="F233" t="s">
        <v>222</v>
      </c>
      <c r="G233" t="s">
        <v>5</v>
      </c>
      <c r="H233" s="2">
        <v>44757</v>
      </c>
      <c r="I233" t="s">
        <v>136</v>
      </c>
      <c r="J233" t="s">
        <v>6</v>
      </c>
      <c r="K233" s="5">
        <v>30.32</v>
      </c>
      <c r="L233" t="s">
        <v>5</v>
      </c>
      <c r="M233" t="s">
        <v>5</v>
      </c>
      <c r="N233" t="s">
        <v>5</v>
      </c>
      <c r="O233" t="s">
        <v>347</v>
      </c>
      <c r="P233" t="s">
        <v>13</v>
      </c>
      <c r="Q233" t="s">
        <v>9</v>
      </c>
      <c r="R233" t="s">
        <v>5</v>
      </c>
      <c r="S233" s="4">
        <v>1137</v>
      </c>
      <c r="T233" t="s">
        <v>10</v>
      </c>
      <c r="U233">
        <f t="shared" si="8"/>
        <v>37.5</v>
      </c>
      <c r="V233">
        <f>VLOOKUP(A233,LISTINO!E:S,10,FALSE)</f>
        <v>1.88</v>
      </c>
      <c r="W233">
        <f t="shared" si="9"/>
        <v>57.001599999999996</v>
      </c>
      <c r="X233" s="19">
        <f>VLOOKUP(A233,LISTINO!E:P,7,FALSE)</f>
        <v>45200</v>
      </c>
    </row>
    <row r="234" spans="1:24" x14ac:dyDescent="0.25">
      <c r="A234" t="s">
        <v>231</v>
      </c>
      <c r="B234" t="s">
        <v>0</v>
      </c>
      <c r="C234" t="s">
        <v>0</v>
      </c>
      <c r="D234" t="s">
        <v>1</v>
      </c>
      <c r="E234" t="s">
        <v>2</v>
      </c>
      <c r="F234" t="s">
        <v>232</v>
      </c>
      <c r="G234" t="s">
        <v>5</v>
      </c>
      <c r="H234" s="2">
        <v>44756</v>
      </c>
      <c r="I234" t="s">
        <v>6</v>
      </c>
      <c r="J234" t="s">
        <v>6</v>
      </c>
      <c r="K234" s="3">
        <v>1050</v>
      </c>
      <c r="L234" t="s">
        <v>5</v>
      </c>
      <c r="M234" t="s">
        <v>5</v>
      </c>
      <c r="N234" t="s">
        <v>5</v>
      </c>
      <c r="O234" t="s">
        <v>348</v>
      </c>
      <c r="P234" t="s">
        <v>13</v>
      </c>
      <c r="Q234" t="s">
        <v>155</v>
      </c>
      <c r="R234" t="s">
        <v>5</v>
      </c>
      <c r="S234" s="4">
        <v>829.5</v>
      </c>
      <c r="T234" t="s">
        <v>10</v>
      </c>
      <c r="U234">
        <f t="shared" si="8"/>
        <v>0.79</v>
      </c>
      <c r="V234">
        <f>VLOOKUP(A234,LISTINO!E:S,10,FALSE)</f>
        <v>1</v>
      </c>
      <c r="W234">
        <f t="shared" si="9"/>
        <v>1050</v>
      </c>
      <c r="X234" s="19">
        <f>VLOOKUP(A234,LISTINO!E:P,7,FALSE)</f>
        <v>45474</v>
      </c>
    </row>
    <row r="235" spans="1:24" x14ac:dyDescent="0.25">
      <c r="A235" t="s">
        <v>275</v>
      </c>
      <c r="B235" t="s">
        <v>0</v>
      </c>
      <c r="C235" t="s">
        <v>0</v>
      </c>
      <c r="D235" t="s">
        <v>1</v>
      </c>
      <c r="E235" t="s">
        <v>2</v>
      </c>
      <c r="F235" t="s">
        <v>276</v>
      </c>
      <c r="G235" t="s">
        <v>5</v>
      </c>
      <c r="H235" s="2">
        <v>44756</v>
      </c>
      <c r="I235" t="s">
        <v>6</v>
      </c>
      <c r="J235" t="s">
        <v>6</v>
      </c>
      <c r="K235" s="3">
        <v>60</v>
      </c>
      <c r="L235" t="s">
        <v>5</v>
      </c>
      <c r="M235" t="s">
        <v>5</v>
      </c>
      <c r="N235" t="s">
        <v>5</v>
      </c>
      <c r="O235" t="s">
        <v>349</v>
      </c>
      <c r="P235" t="s">
        <v>8</v>
      </c>
      <c r="Q235" t="s">
        <v>9</v>
      </c>
      <c r="R235" t="s">
        <v>5</v>
      </c>
      <c r="S235" s="4">
        <v>43.2</v>
      </c>
      <c r="T235" t="s">
        <v>10</v>
      </c>
      <c r="U235">
        <f t="shared" si="8"/>
        <v>0.72000000000000008</v>
      </c>
      <c r="V235">
        <f>VLOOKUP(A235,LISTINO!E:S,10,FALSE)</f>
        <v>1.01</v>
      </c>
      <c r="W235">
        <f t="shared" si="9"/>
        <v>60.6</v>
      </c>
      <c r="X235" s="19">
        <f>VLOOKUP(A235,LISTINO!E:P,7,FALSE)</f>
        <v>45474</v>
      </c>
    </row>
    <row r="236" spans="1:24" x14ac:dyDescent="0.25">
      <c r="A236" t="s">
        <v>94</v>
      </c>
      <c r="B236" t="s">
        <v>0</v>
      </c>
      <c r="C236" t="s">
        <v>0</v>
      </c>
      <c r="D236" t="s">
        <v>1</v>
      </c>
      <c r="E236" t="s">
        <v>2</v>
      </c>
      <c r="F236" t="s">
        <v>95</v>
      </c>
      <c r="G236" t="s">
        <v>5</v>
      </c>
      <c r="H236" s="2">
        <v>44756</v>
      </c>
      <c r="I236" t="s">
        <v>6</v>
      </c>
      <c r="J236" t="s">
        <v>6</v>
      </c>
      <c r="K236" s="3">
        <v>30</v>
      </c>
      <c r="L236" t="s">
        <v>5</v>
      </c>
      <c r="M236" t="s">
        <v>5</v>
      </c>
      <c r="N236" t="s">
        <v>5</v>
      </c>
      <c r="O236" t="s">
        <v>348</v>
      </c>
      <c r="P236" t="s">
        <v>110</v>
      </c>
      <c r="Q236" t="s">
        <v>155</v>
      </c>
      <c r="R236" t="s">
        <v>5</v>
      </c>
      <c r="S236" s="4">
        <v>28.8</v>
      </c>
      <c r="T236" t="s">
        <v>10</v>
      </c>
      <c r="U236">
        <f t="shared" si="8"/>
        <v>0.96000000000000008</v>
      </c>
      <c r="V236">
        <f>VLOOKUP(A236,LISTINO!E:S,10,FALSE)</f>
        <v>1.28</v>
      </c>
      <c r="W236">
        <f t="shared" si="9"/>
        <v>38.4</v>
      </c>
      <c r="X236" s="19">
        <f>VLOOKUP(A236,LISTINO!E:P,7,FALSE)</f>
        <v>45474</v>
      </c>
    </row>
    <row r="237" spans="1:24" x14ac:dyDescent="0.25">
      <c r="A237" t="s">
        <v>166</v>
      </c>
      <c r="B237" t="s">
        <v>0</v>
      </c>
      <c r="C237" t="s">
        <v>0</v>
      </c>
      <c r="D237" t="s">
        <v>1</v>
      </c>
      <c r="E237" t="s">
        <v>2</v>
      </c>
      <c r="F237" t="s">
        <v>167</v>
      </c>
      <c r="G237" t="s">
        <v>5</v>
      </c>
      <c r="H237" s="2">
        <v>44756</v>
      </c>
      <c r="I237" t="s">
        <v>6</v>
      </c>
      <c r="J237" t="s">
        <v>6</v>
      </c>
      <c r="K237" s="5">
        <v>90.15</v>
      </c>
      <c r="L237" t="s">
        <v>5</v>
      </c>
      <c r="M237" t="s">
        <v>5</v>
      </c>
      <c r="N237" t="s">
        <v>5</v>
      </c>
      <c r="O237" t="s">
        <v>348</v>
      </c>
      <c r="P237" t="s">
        <v>8</v>
      </c>
      <c r="Q237" t="s">
        <v>155</v>
      </c>
      <c r="R237" t="s">
        <v>5</v>
      </c>
      <c r="S237" s="4">
        <v>155.06</v>
      </c>
      <c r="T237" t="s">
        <v>10</v>
      </c>
      <c r="U237">
        <f t="shared" si="8"/>
        <v>1.7200221852468107</v>
      </c>
      <c r="V237">
        <f>VLOOKUP(A237,LISTINO!E:S,10,FALSE)</f>
        <v>2.63</v>
      </c>
      <c r="W237">
        <f t="shared" si="9"/>
        <v>237.09450000000001</v>
      </c>
      <c r="X237" s="19">
        <f>VLOOKUP(A237,LISTINO!E:P,7,FALSE)</f>
        <v>45474</v>
      </c>
    </row>
    <row r="238" spans="1:24" x14ac:dyDescent="0.25">
      <c r="A238" t="s">
        <v>241</v>
      </c>
      <c r="B238" t="s">
        <v>0</v>
      </c>
      <c r="C238" t="s">
        <v>0</v>
      </c>
      <c r="D238" t="s">
        <v>1</v>
      </c>
      <c r="E238" t="s">
        <v>2</v>
      </c>
      <c r="F238" t="s">
        <v>242</v>
      </c>
      <c r="G238" t="s">
        <v>5</v>
      </c>
      <c r="H238" s="2">
        <v>44756</v>
      </c>
      <c r="I238" t="s">
        <v>6</v>
      </c>
      <c r="J238" t="s">
        <v>6</v>
      </c>
      <c r="K238" s="3">
        <v>120</v>
      </c>
      <c r="L238" t="s">
        <v>5</v>
      </c>
      <c r="M238" t="s">
        <v>5</v>
      </c>
      <c r="N238" t="s">
        <v>5</v>
      </c>
      <c r="O238" t="s">
        <v>349</v>
      </c>
      <c r="P238" t="s">
        <v>13</v>
      </c>
      <c r="Q238" t="s">
        <v>9</v>
      </c>
      <c r="R238" t="s">
        <v>5</v>
      </c>
      <c r="S238" s="4">
        <v>222</v>
      </c>
      <c r="T238" t="s">
        <v>10</v>
      </c>
      <c r="U238">
        <f t="shared" si="8"/>
        <v>1.85</v>
      </c>
      <c r="V238">
        <f>VLOOKUP(A238,LISTINO!E:S,10,FALSE)</f>
        <v>3.58</v>
      </c>
      <c r="W238">
        <f t="shared" si="9"/>
        <v>429.6</v>
      </c>
      <c r="X238" s="19">
        <f>VLOOKUP(A238,LISTINO!E:P,7,FALSE)</f>
        <v>45474</v>
      </c>
    </row>
    <row r="239" spans="1:24" x14ac:dyDescent="0.25">
      <c r="A239" t="s">
        <v>48</v>
      </c>
      <c r="B239" t="s">
        <v>0</v>
      </c>
      <c r="C239" t="s">
        <v>0</v>
      </c>
      <c r="D239" t="s">
        <v>1</v>
      </c>
      <c r="E239" t="s">
        <v>2</v>
      </c>
      <c r="F239" t="s">
        <v>49</v>
      </c>
      <c r="G239" t="s">
        <v>5</v>
      </c>
      <c r="H239" s="2">
        <v>44756</v>
      </c>
      <c r="I239" t="s">
        <v>6</v>
      </c>
      <c r="J239" t="s">
        <v>6</v>
      </c>
      <c r="K239" s="5">
        <v>300.35000000000002</v>
      </c>
      <c r="L239" t="s">
        <v>5</v>
      </c>
      <c r="M239" t="s">
        <v>5</v>
      </c>
      <c r="N239" t="s">
        <v>5</v>
      </c>
      <c r="O239" t="s">
        <v>348</v>
      </c>
      <c r="P239" t="s">
        <v>113</v>
      </c>
      <c r="Q239" t="s">
        <v>155</v>
      </c>
      <c r="R239" t="s">
        <v>5</v>
      </c>
      <c r="S239" s="4">
        <v>600.70000000000005</v>
      </c>
      <c r="T239" t="s">
        <v>10</v>
      </c>
      <c r="U239">
        <f t="shared" si="8"/>
        <v>2</v>
      </c>
      <c r="V239">
        <f>VLOOKUP(A239,LISTINO!E:S,10,FALSE)</f>
        <v>3.54</v>
      </c>
      <c r="W239">
        <f t="shared" si="9"/>
        <v>1063.239</v>
      </c>
      <c r="X239" s="19">
        <f>VLOOKUP(A239,LISTINO!E:P,7,FALSE)</f>
        <v>45474</v>
      </c>
    </row>
    <row r="240" spans="1:24" x14ac:dyDescent="0.25">
      <c r="A240" t="s">
        <v>108</v>
      </c>
      <c r="B240" t="s">
        <v>0</v>
      </c>
      <c r="C240" t="s">
        <v>0</v>
      </c>
      <c r="D240" t="s">
        <v>1</v>
      </c>
      <c r="E240" t="s">
        <v>2</v>
      </c>
      <c r="F240" t="s">
        <v>109</v>
      </c>
      <c r="G240" t="s">
        <v>5</v>
      </c>
      <c r="H240" s="2">
        <v>44756</v>
      </c>
      <c r="I240" t="s">
        <v>6</v>
      </c>
      <c r="J240" t="s">
        <v>6</v>
      </c>
      <c r="K240" s="5">
        <v>18.024000000000001</v>
      </c>
      <c r="L240" t="s">
        <v>5</v>
      </c>
      <c r="M240" t="s">
        <v>5</v>
      </c>
      <c r="N240" t="s">
        <v>5</v>
      </c>
      <c r="O240" t="s">
        <v>348</v>
      </c>
      <c r="P240" t="s">
        <v>73</v>
      </c>
      <c r="Q240" t="s">
        <v>155</v>
      </c>
      <c r="R240" t="s">
        <v>5</v>
      </c>
      <c r="S240" s="4">
        <v>73.540000000000006</v>
      </c>
      <c r="T240" t="s">
        <v>10</v>
      </c>
      <c r="U240">
        <f t="shared" si="8"/>
        <v>4.0801154016866406</v>
      </c>
      <c r="V240">
        <f>VLOOKUP(A240,LISTINO!E:S,10,FALSE)</f>
        <v>6.54</v>
      </c>
      <c r="W240">
        <f t="shared" si="9"/>
        <v>117.87696000000001</v>
      </c>
      <c r="X240" s="19">
        <f>VLOOKUP(A240,LISTINO!E:P,7,FALSE)</f>
        <v>45108</v>
      </c>
    </row>
    <row r="241" spans="1:24" x14ac:dyDescent="0.25">
      <c r="A241" t="s">
        <v>234</v>
      </c>
      <c r="B241" t="s">
        <v>0</v>
      </c>
      <c r="C241" t="s">
        <v>0</v>
      </c>
      <c r="D241" t="s">
        <v>1</v>
      </c>
      <c r="E241" t="s">
        <v>2</v>
      </c>
      <c r="F241" t="s">
        <v>235</v>
      </c>
      <c r="G241" t="s">
        <v>5</v>
      </c>
      <c r="H241" s="2">
        <v>44756</v>
      </c>
      <c r="I241" t="s">
        <v>6</v>
      </c>
      <c r="J241" t="s">
        <v>6</v>
      </c>
      <c r="K241" s="5">
        <v>30.024999999999999</v>
      </c>
      <c r="L241" t="s">
        <v>5</v>
      </c>
      <c r="M241" t="s">
        <v>5</v>
      </c>
      <c r="N241" t="s">
        <v>5</v>
      </c>
      <c r="O241" t="s">
        <v>348</v>
      </c>
      <c r="P241" t="s">
        <v>93</v>
      </c>
      <c r="Q241" t="s">
        <v>155</v>
      </c>
      <c r="R241" t="s">
        <v>5</v>
      </c>
      <c r="S241" s="4">
        <v>131.81</v>
      </c>
      <c r="T241" t="s">
        <v>10</v>
      </c>
      <c r="U241">
        <f t="shared" si="8"/>
        <v>4.3900083263946712</v>
      </c>
      <c r="V241">
        <f>VLOOKUP(A241,LISTINO!E:S,10,FALSE)</f>
        <v>5.91</v>
      </c>
      <c r="W241">
        <f t="shared" si="9"/>
        <v>177.44774999999998</v>
      </c>
      <c r="X241" s="19">
        <f>VLOOKUP(A241,LISTINO!E:P,7,FALSE)</f>
        <v>45474</v>
      </c>
    </row>
    <row r="242" spans="1:24" x14ac:dyDescent="0.25">
      <c r="A242" t="s">
        <v>114</v>
      </c>
      <c r="B242" t="s">
        <v>0</v>
      </c>
      <c r="C242" t="s">
        <v>0</v>
      </c>
      <c r="D242" t="s">
        <v>1</v>
      </c>
      <c r="E242" t="s">
        <v>2</v>
      </c>
      <c r="F242" t="s">
        <v>115</v>
      </c>
      <c r="G242" t="s">
        <v>5</v>
      </c>
      <c r="H242" s="2">
        <v>44756</v>
      </c>
      <c r="I242" t="s">
        <v>6</v>
      </c>
      <c r="J242" t="s">
        <v>6</v>
      </c>
      <c r="K242" s="3">
        <v>204</v>
      </c>
      <c r="L242" t="s">
        <v>5</v>
      </c>
      <c r="M242" t="s">
        <v>5</v>
      </c>
      <c r="N242" t="s">
        <v>5</v>
      </c>
      <c r="O242" t="s">
        <v>348</v>
      </c>
      <c r="P242" t="s">
        <v>100</v>
      </c>
      <c r="Q242" t="s">
        <v>155</v>
      </c>
      <c r="R242" t="s">
        <v>5</v>
      </c>
      <c r="S242" s="4">
        <v>216.24</v>
      </c>
      <c r="T242" t="s">
        <v>10</v>
      </c>
      <c r="U242">
        <f t="shared" si="8"/>
        <v>1.06</v>
      </c>
      <c r="V242">
        <f>VLOOKUP(A242,LISTINO!E:S,10,FALSE)</f>
        <v>1.24</v>
      </c>
      <c r="W242">
        <f t="shared" si="9"/>
        <v>252.96</v>
      </c>
      <c r="X242" s="19">
        <f>VLOOKUP(A242,LISTINO!E:P,7,FALSE)</f>
        <v>45474</v>
      </c>
    </row>
    <row r="243" spans="1:24" x14ac:dyDescent="0.25">
      <c r="A243" t="s">
        <v>59</v>
      </c>
      <c r="B243" t="s">
        <v>0</v>
      </c>
      <c r="C243" t="s">
        <v>0</v>
      </c>
      <c r="D243" t="s">
        <v>1</v>
      </c>
      <c r="E243" t="s">
        <v>2</v>
      </c>
      <c r="F243" t="s">
        <v>60</v>
      </c>
      <c r="G243" t="s">
        <v>5</v>
      </c>
      <c r="H243" s="2">
        <v>44756</v>
      </c>
      <c r="I243" t="s">
        <v>6</v>
      </c>
      <c r="J243" t="s">
        <v>6</v>
      </c>
      <c r="K243" s="3">
        <v>1002</v>
      </c>
      <c r="L243" t="s">
        <v>5</v>
      </c>
      <c r="M243" t="s">
        <v>5</v>
      </c>
      <c r="N243" t="s">
        <v>5</v>
      </c>
      <c r="O243" t="s">
        <v>348</v>
      </c>
      <c r="P243" t="s">
        <v>106</v>
      </c>
      <c r="Q243" t="s">
        <v>155</v>
      </c>
      <c r="R243" t="s">
        <v>5</v>
      </c>
      <c r="S243" s="4">
        <v>1152.3</v>
      </c>
      <c r="T243" t="s">
        <v>10</v>
      </c>
      <c r="U243">
        <f t="shared" si="8"/>
        <v>1.1499999999999999</v>
      </c>
      <c r="V243">
        <f>VLOOKUP(A243,LISTINO!E:S,10,FALSE)</f>
        <v>1.63</v>
      </c>
      <c r="W243">
        <f t="shared" si="9"/>
        <v>1633.26</v>
      </c>
      <c r="X243" s="19">
        <f>VLOOKUP(A243,LISTINO!E:P,7,FALSE)</f>
        <v>45474</v>
      </c>
    </row>
    <row r="244" spans="1:24" x14ac:dyDescent="0.25">
      <c r="A244" t="s">
        <v>62</v>
      </c>
      <c r="B244" t="s">
        <v>0</v>
      </c>
      <c r="C244" t="s">
        <v>0</v>
      </c>
      <c r="D244" t="s">
        <v>1</v>
      </c>
      <c r="E244" t="s">
        <v>2</v>
      </c>
      <c r="F244" t="s">
        <v>63</v>
      </c>
      <c r="G244" t="s">
        <v>5</v>
      </c>
      <c r="H244" s="2">
        <v>44756</v>
      </c>
      <c r="I244" t="s">
        <v>6</v>
      </c>
      <c r="J244" t="s">
        <v>6</v>
      </c>
      <c r="K244" s="3">
        <v>402</v>
      </c>
      <c r="L244" t="s">
        <v>5</v>
      </c>
      <c r="M244" t="s">
        <v>5</v>
      </c>
      <c r="N244" t="s">
        <v>5</v>
      </c>
      <c r="O244" t="s">
        <v>348</v>
      </c>
      <c r="P244" t="s">
        <v>107</v>
      </c>
      <c r="Q244" t="s">
        <v>155</v>
      </c>
      <c r="R244" t="s">
        <v>5</v>
      </c>
      <c r="S244" s="4">
        <v>699.48</v>
      </c>
      <c r="T244" t="s">
        <v>10</v>
      </c>
      <c r="U244">
        <f t="shared" si="8"/>
        <v>1.74</v>
      </c>
      <c r="V244">
        <f>VLOOKUP(A244,LISTINO!E:S,10,FALSE)</f>
        <v>2.0299999999999998</v>
      </c>
      <c r="W244">
        <f t="shared" si="9"/>
        <v>816.06</v>
      </c>
      <c r="X244" s="19">
        <f>VLOOKUP(A244,LISTINO!E:P,7,FALSE)</f>
        <v>45474</v>
      </c>
    </row>
    <row r="245" spans="1:24" x14ac:dyDescent="0.25">
      <c r="A245" t="s">
        <v>120</v>
      </c>
      <c r="B245" t="s">
        <v>0</v>
      </c>
      <c r="C245" t="s">
        <v>0</v>
      </c>
      <c r="D245" t="s">
        <v>1</v>
      </c>
      <c r="E245" t="s">
        <v>2</v>
      </c>
      <c r="F245" t="s">
        <v>121</v>
      </c>
      <c r="G245" t="s">
        <v>5</v>
      </c>
      <c r="H245" s="2">
        <v>44756</v>
      </c>
      <c r="I245" t="s">
        <v>6</v>
      </c>
      <c r="J245" t="s">
        <v>6</v>
      </c>
      <c r="K245" s="3">
        <v>18</v>
      </c>
      <c r="L245" t="s">
        <v>5</v>
      </c>
      <c r="M245" t="s">
        <v>5</v>
      </c>
      <c r="N245" t="s">
        <v>5</v>
      </c>
      <c r="O245" t="s">
        <v>348</v>
      </c>
      <c r="P245" t="s">
        <v>103</v>
      </c>
      <c r="Q245" t="s">
        <v>155</v>
      </c>
      <c r="R245" t="s">
        <v>5</v>
      </c>
      <c r="S245" s="4">
        <v>88.2</v>
      </c>
      <c r="T245" t="s">
        <v>10</v>
      </c>
      <c r="U245">
        <f t="shared" si="8"/>
        <v>4.9000000000000004</v>
      </c>
      <c r="V245">
        <f>VLOOKUP(A245,LISTINO!E:S,10,FALSE)</f>
        <v>5.45</v>
      </c>
      <c r="W245">
        <f t="shared" si="9"/>
        <v>98.100000000000009</v>
      </c>
      <c r="X245" s="19">
        <f>VLOOKUP(A245,LISTINO!E:P,7,FALSE)</f>
        <v>45474</v>
      </c>
    </row>
    <row r="246" spans="1:24" x14ac:dyDescent="0.25">
      <c r="A246" t="s">
        <v>184</v>
      </c>
      <c r="B246" t="s">
        <v>0</v>
      </c>
      <c r="C246" t="s">
        <v>0</v>
      </c>
      <c r="D246" t="s">
        <v>1</v>
      </c>
      <c r="E246" t="s">
        <v>2</v>
      </c>
      <c r="F246" t="s">
        <v>185</v>
      </c>
      <c r="G246" t="s">
        <v>5</v>
      </c>
      <c r="H246" s="2">
        <v>44756</v>
      </c>
      <c r="I246" t="s">
        <v>6</v>
      </c>
      <c r="J246" t="s">
        <v>6</v>
      </c>
      <c r="K246" s="3">
        <v>600</v>
      </c>
      <c r="L246" t="s">
        <v>5</v>
      </c>
      <c r="M246" t="s">
        <v>5</v>
      </c>
      <c r="N246" t="s">
        <v>5</v>
      </c>
      <c r="O246" t="s">
        <v>350</v>
      </c>
      <c r="P246" t="s">
        <v>8</v>
      </c>
      <c r="Q246" t="s">
        <v>47</v>
      </c>
      <c r="R246" t="s">
        <v>5</v>
      </c>
      <c r="S246" s="4">
        <v>0</v>
      </c>
      <c r="T246" t="s">
        <v>10</v>
      </c>
      <c r="U246">
        <f t="shared" si="8"/>
        <v>0</v>
      </c>
      <c r="V246">
        <f>VLOOKUP(A246,LISTINO!E:S,10,FALSE)</f>
        <v>1.28</v>
      </c>
      <c r="W246">
        <f t="shared" si="9"/>
        <v>768</v>
      </c>
      <c r="X246" s="19">
        <f>VLOOKUP(A246,LISTINO!E:P,7,FALSE)</f>
        <v>45292</v>
      </c>
    </row>
    <row r="247" spans="1:24" x14ac:dyDescent="0.25">
      <c r="A247" t="s">
        <v>39</v>
      </c>
      <c r="B247" t="s">
        <v>0</v>
      </c>
      <c r="C247" t="s">
        <v>20</v>
      </c>
      <c r="D247" t="s">
        <v>1</v>
      </c>
      <c r="E247" t="s">
        <v>2</v>
      </c>
      <c r="F247" t="s">
        <v>40</v>
      </c>
      <c r="G247" t="s">
        <v>5</v>
      </c>
      <c r="H247" s="2">
        <v>44754</v>
      </c>
      <c r="I247" t="s">
        <v>6</v>
      </c>
      <c r="J247" t="s">
        <v>6</v>
      </c>
      <c r="K247" s="3">
        <v>504</v>
      </c>
      <c r="L247" t="s">
        <v>5</v>
      </c>
      <c r="M247" t="s">
        <v>5</v>
      </c>
      <c r="N247" t="s">
        <v>5</v>
      </c>
      <c r="O247" t="s">
        <v>351</v>
      </c>
      <c r="P247" t="s">
        <v>8</v>
      </c>
      <c r="Q247" t="s">
        <v>47</v>
      </c>
      <c r="R247" t="s">
        <v>5</v>
      </c>
      <c r="S247" s="4">
        <v>453.6</v>
      </c>
      <c r="T247" t="s">
        <v>10</v>
      </c>
      <c r="U247">
        <f t="shared" si="8"/>
        <v>0.9</v>
      </c>
      <c r="V247">
        <f>VLOOKUP(A247,LISTINO!E:S,10,FALSE)</f>
        <v>1.32</v>
      </c>
      <c r="W247">
        <f t="shared" si="9"/>
        <v>665.28000000000009</v>
      </c>
      <c r="X247" s="19">
        <f>VLOOKUP(A247,LISTINO!E:P,7,FALSE)</f>
        <v>45474</v>
      </c>
    </row>
    <row r="248" spans="1:24" x14ac:dyDescent="0.25">
      <c r="A248" t="s">
        <v>316</v>
      </c>
      <c r="B248" t="s">
        <v>0</v>
      </c>
      <c r="C248" t="s">
        <v>20</v>
      </c>
      <c r="D248" t="s">
        <v>1</v>
      </c>
      <c r="E248" t="s">
        <v>2</v>
      </c>
      <c r="F248" t="s">
        <v>317</v>
      </c>
      <c r="G248" t="s">
        <v>5</v>
      </c>
      <c r="H248" s="2">
        <v>44754</v>
      </c>
      <c r="I248" t="s">
        <v>6</v>
      </c>
      <c r="J248" t="s">
        <v>6</v>
      </c>
      <c r="K248" s="3">
        <v>300</v>
      </c>
      <c r="L248" t="s">
        <v>5</v>
      </c>
      <c r="M248" t="s">
        <v>5</v>
      </c>
      <c r="N248" t="s">
        <v>5</v>
      </c>
      <c r="O248" t="s">
        <v>352</v>
      </c>
      <c r="P248" t="s">
        <v>8</v>
      </c>
      <c r="Q248" t="s">
        <v>47</v>
      </c>
      <c r="R248" t="s">
        <v>5</v>
      </c>
      <c r="S248" s="4">
        <v>426</v>
      </c>
      <c r="T248" t="s">
        <v>10</v>
      </c>
      <c r="U248">
        <f t="shared" si="8"/>
        <v>1.42</v>
      </c>
      <c r="V248">
        <f>VLOOKUP(A248,LISTINO!E:S,10,FALSE)</f>
        <v>2.0299999999999998</v>
      </c>
      <c r="W248">
        <f t="shared" si="9"/>
        <v>608.99999999999989</v>
      </c>
      <c r="X248" s="19">
        <f>VLOOKUP(A248,LISTINO!E:P,7,FALSE)</f>
        <v>45474</v>
      </c>
    </row>
    <row r="249" spans="1:24" x14ac:dyDescent="0.25">
      <c r="A249" t="s">
        <v>29</v>
      </c>
      <c r="B249" t="s">
        <v>0</v>
      </c>
      <c r="C249" t="s">
        <v>20</v>
      </c>
      <c r="D249" t="s">
        <v>1</v>
      </c>
      <c r="E249" t="s">
        <v>2</v>
      </c>
      <c r="F249" t="s">
        <v>30</v>
      </c>
      <c r="G249" t="s">
        <v>5</v>
      </c>
      <c r="H249" s="2">
        <v>44754</v>
      </c>
      <c r="I249" t="s">
        <v>6</v>
      </c>
      <c r="J249" t="s">
        <v>6</v>
      </c>
      <c r="K249" s="3">
        <v>1002</v>
      </c>
      <c r="L249" t="s">
        <v>5</v>
      </c>
      <c r="M249" t="s">
        <v>5</v>
      </c>
      <c r="N249" t="s">
        <v>5</v>
      </c>
      <c r="O249" t="s">
        <v>353</v>
      </c>
      <c r="P249" t="s">
        <v>8</v>
      </c>
      <c r="Q249" t="s">
        <v>47</v>
      </c>
      <c r="R249" t="s">
        <v>5</v>
      </c>
      <c r="S249" s="4">
        <v>1623.24</v>
      </c>
      <c r="T249" t="s">
        <v>10</v>
      </c>
      <c r="U249">
        <f t="shared" si="8"/>
        <v>1.62</v>
      </c>
      <c r="V249">
        <f>VLOOKUP(A249,LISTINO!E:S,10,FALSE)</f>
        <v>1.83</v>
      </c>
      <c r="W249">
        <f t="shared" si="9"/>
        <v>1833.66</v>
      </c>
      <c r="X249" s="19">
        <f>VLOOKUP(A249,LISTINO!E:P,7,FALSE)</f>
        <v>45474</v>
      </c>
    </row>
    <row r="250" spans="1:24" x14ac:dyDescent="0.25">
      <c r="A250" t="s">
        <v>160</v>
      </c>
      <c r="B250" t="s">
        <v>0</v>
      </c>
      <c r="C250" t="s">
        <v>0</v>
      </c>
      <c r="D250" t="s">
        <v>1</v>
      </c>
      <c r="E250" t="s">
        <v>2</v>
      </c>
      <c r="F250" t="s">
        <v>161</v>
      </c>
      <c r="G250" t="s">
        <v>5</v>
      </c>
      <c r="H250" s="2">
        <v>44753</v>
      </c>
      <c r="I250" t="s">
        <v>6</v>
      </c>
      <c r="J250" t="s">
        <v>6</v>
      </c>
      <c r="K250" s="3">
        <v>204</v>
      </c>
      <c r="L250" t="s">
        <v>5</v>
      </c>
      <c r="M250" t="s">
        <v>5</v>
      </c>
      <c r="N250" t="s">
        <v>5</v>
      </c>
      <c r="O250" t="s">
        <v>354</v>
      </c>
      <c r="P250" t="s">
        <v>8</v>
      </c>
      <c r="Q250" t="s">
        <v>47</v>
      </c>
      <c r="R250" t="s">
        <v>5</v>
      </c>
      <c r="S250" s="4">
        <v>146.88</v>
      </c>
      <c r="T250" t="s">
        <v>10</v>
      </c>
      <c r="U250">
        <f t="shared" si="8"/>
        <v>0.72</v>
      </c>
      <c r="V250">
        <f>VLOOKUP(A250,LISTINO!E:S,10,FALSE)</f>
        <v>0.88</v>
      </c>
      <c r="W250">
        <f t="shared" si="9"/>
        <v>179.52</v>
      </c>
      <c r="X250" s="19">
        <f>VLOOKUP(A250,LISTINO!E:P,7,FALSE)</f>
        <v>45474</v>
      </c>
    </row>
    <row r="251" spans="1:24" x14ac:dyDescent="0.25">
      <c r="A251" t="s">
        <v>231</v>
      </c>
      <c r="B251" t="s">
        <v>0</v>
      </c>
      <c r="C251" t="s">
        <v>0</v>
      </c>
      <c r="D251" t="s">
        <v>1</v>
      </c>
      <c r="E251" t="s">
        <v>2</v>
      </c>
      <c r="F251" t="s">
        <v>232</v>
      </c>
      <c r="G251" t="s">
        <v>5</v>
      </c>
      <c r="H251" s="2">
        <v>44753</v>
      </c>
      <c r="I251" t="s">
        <v>6</v>
      </c>
      <c r="J251" t="s">
        <v>6</v>
      </c>
      <c r="K251" s="3">
        <v>300</v>
      </c>
      <c r="L251" t="s">
        <v>5</v>
      </c>
      <c r="M251" t="s">
        <v>5</v>
      </c>
      <c r="N251" t="s">
        <v>5</v>
      </c>
      <c r="O251" t="s">
        <v>355</v>
      </c>
      <c r="P251" t="s">
        <v>8</v>
      </c>
      <c r="Q251" t="s">
        <v>47</v>
      </c>
      <c r="R251" t="s">
        <v>5</v>
      </c>
      <c r="S251" s="4">
        <v>237</v>
      </c>
      <c r="T251" t="s">
        <v>10</v>
      </c>
      <c r="U251">
        <f t="shared" si="8"/>
        <v>0.79</v>
      </c>
      <c r="V251">
        <f>VLOOKUP(A251,LISTINO!E:S,10,FALSE)</f>
        <v>1</v>
      </c>
      <c r="W251">
        <f t="shared" si="9"/>
        <v>300</v>
      </c>
      <c r="X251" s="19">
        <f>VLOOKUP(A251,LISTINO!E:P,7,FALSE)</f>
        <v>45474</v>
      </c>
    </row>
    <row r="252" spans="1:24" x14ac:dyDescent="0.25">
      <c r="A252" t="s">
        <v>39</v>
      </c>
      <c r="B252" t="s">
        <v>0</v>
      </c>
      <c r="C252" t="s">
        <v>0</v>
      </c>
      <c r="D252" t="s">
        <v>1</v>
      </c>
      <c r="E252" t="s">
        <v>2</v>
      </c>
      <c r="F252" t="s">
        <v>40</v>
      </c>
      <c r="G252" t="s">
        <v>5</v>
      </c>
      <c r="H252" s="2">
        <v>44753</v>
      </c>
      <c r="I252" t="s">
        <v>6</v>
      </c>
      <c r="J252" t="s">
        <v>6</v>
      </c>
      <c r="K252" s="3">
        <v>504</v>
      </c>
      <c r="L252" t="s">
        <v>5</v>
      </c>
      <c r="M252" t="s">
        <v>5</v>
      </c>
      <c r="N252" t="s">
        <v>5</v>
      </c>
      <c r="O252" t="s">
        <v>356</v>
      </c>
      <c r="P252" t="s">
        <v>8</v>
      </c>
      <c r="Q252" t="s">
        <v>47</v>
      </c>
      <c r="R252" t="s">
        <v>5</v>
      </c>
      <c r="S252" s="4">
        <v>453.6</v>
      </c>
      <c r="T252" t="s">
        <v>10</v>
      </c>
      <c r="U252">
        <f t="shared" si="8"/>
        <v>0.9</v>
      </c>
      <c r="V252">
        <f>VLOOKUP(A252,LISTINO!E:S,10,FALSE)</f>
        <v>1.32</v>
      </c>
      <c r="W252">
        <f t="shared" si="9"/>
        <v>665.28000000000009</v>
      </c>
      <c r="X252" s="19">
        <f>VLOOKUP(A252,LISTINO!E:P,7,FALSE)</f>
        <v>45474</v>
      </c>
    </row>
    <row r="253" spans="1:24" x14ac:dyDescent="0.25">
      <c r="A253" t="s">
        <v>150</v>
      </c>
      <c r="B253" t="s">
        <v>0</v>
      </c>
      <c r="C253" t="s">
        <v>0</v>
      </c>
      <c r="D253" t="s">
        <v>1</v>
      </c>
      <c r="E253" t="s">
        <v>2</v>
      </c>
      <c r="F253" t="s">
        <v>151</v>
      </c>
      <c r="G253" t="s">
        <v>5</v>
      </c>
      <c r="H253" s="2">
        <v>44753</v>
      </c>
      <c r="I253" t="s">
        <v>6</v>
      </c>
      <c r="J253" t="s">
        <v>6</v>
      </c>
      <c r="K253" s="3">
        <v>240</v>
      </c>
      <c r="L253" t="s">
        <v>5</v>
      </c>
      <c r="M253" t="s">
        <v>5</v>
      </c>
      <c r="N253" t="s">
        <v>5</v>
      </c>
      <c r="O253" t="s">
        <v>357</v>
      </c>
      <c r="P253" t="s">
        <v>8</v>
      </c>
      <c r="Q253" t="s">
        <v>47</v>
      </c>
      <c r="R253" t="s">
        <v>5</v>
      </c>
      <c r="S253" s="4">
        <v>0</v>
      </c>
      <c r="T253" t="s">
        <v>10</v>
      </c>
      <c r="U253">
        <f t="shared" si="8"/>
        <v>0</v>
      </c>
      <c r="V253">
        <f>VLOOKUP(A253,LISTINO!E:S,10,FALSE)</f>
        <v>2.0299999999999998</v>
      </c>
      <c r="W253">
        <f t="shared" si="9"/>
        <v>487.19999999999993</v>
      </c>
      <c r="X253" s="19">
        <f>VLOOKUP(A253,LISTINO!E:P,7,FALSE)</f>
        <v>45474</v>
      </c>
    </row>
    <row r="254" spans="1:24" x14ac:dyDescent="0.25">
      <c r="A254" t="s">
        <v>27</v>
      </c>
      <c r="B254" t="s">
        <v>0</v>
      </c>
      <c r="C254" t="s">
        <v>0</v>
      </c>
      <c r="D254" t="s">
        <v>1</v>
      </c>
      <c r="E254" t="s">
        <v>2</v>
      </c>
      <c r="F254" t="s">
        <v>28</v>
      </c>
      <c r="G254" t="s">
        <v>5</v>
      </c>
      <c r="H254" s="2">
        <v>44753</v>
      </c>
      <c r="I254" t="s">
        <v>6</v>
      </c>
      <c r="J254" t="s">
        <v>6</v>
      </c>
      <c r="K254" s="3">
        <v>2814</v>
      </c>
      <c r="L254" t="s">
        <v>5</v>
      </c>
      <c r="M254" t="s">
        <v>5</v>
      </c>
      <c r="N254" t="s">
        <v>5</v>
      </c>
      <c r="O254" t="s">
        <v>358</v>
      </c>
      <c r="P254" t="s">
        <v>8</v>
      </c>
      <c r="Q254" t="s">
        <v>47</v>
      </c>
      <c r="R254" t="s">
        <v>5</v>
      </c>
      <c r="S254" s="4">
        <v>3151.68</v>
      </c>
      <c r="T254" t="s">
        <v>10</v>
      </c>
      <c r="U254">
        <f t="shared" si="8"/>
        <v>1.1199999999999999</v>
      </c>
      <c r="V254">
        <f>VLOOKUP(A254,LISTINO!E:S,10,FALSE)</f>
        <v>2.15</v>
      </c>
      <c r="W254">
        <f t="shared" si="9"/>
        <v>6050.0999999999995</v>
      </c>
      <c r="X254" s="19">
        <f>VLOOKUP(A254,LISTINO!E:P,7,FALSE)</f>
        <v>44866</v>
      </c>
    </row>
    <row r="255" spans="1:24" x14ac:dyDescent="0.25">
      <c r="A255" t="s">
        <v>208</v>
      </c>
      <c r="B255" t="s">
        <v>0</v>
      </c>
      <c r="C255" t="s">
        <v>0</v>
      </c>
      <c r="D255" t="s">
        <v>1</v>
      </c>
      <c r="E255" t="s">
        <v>2</v>
      </c>
      <c r="F255" t="s">
        <v>209</v>
      </c>
      <c r="G255" t="s">
        <v>5</v>
      </c>
      <c r="H255" s="2">
        <v>44753</v>
      </c>
      <c r="I255" t="s">
        <v>6</v>
      </c>
      <c r="J255" t="s">
        <v>6</v>
      </c>
      <c r="K255" s="3">
        <v>12</v>
      </c>
      <c r="L255" t="s">
        <v>5</v>
      </c>
      <c r="M255" t="s">
        <v>5</v>
      </c>
      <c r="N255" t="s">
        <v>5</v>
      </c>
      <c r="O255" t="s">
        <v>359</v>
      </c>
      <c r="P255" t="s">
        <v>8</v>
      </c>
      <c r="Q255" t="s">
        <v>47</v>
      </c>
      <c r="R255" t="s">
        <v>5</v>
      </c>
      <c r="S255" s="4">
        <v>26.64</v>
      </c>
      <c r="T255" t="s">
        <v>10</v>
      </c>
      <c r="U255">
        <f t="shared" si="8"/>
        <v>2.2200000000000002</v>
      </c>
      <c r="V255">
        <f>VLOOKUP(A255,LISTINO!E:S,10,FALSE)</f>
        <v>3.3</v>
      </c>
      <c r="W255">
        <f t="shared" si="9"/>
        <v>39.599999999999994</v>
      </c>
      <c r="X255" s="19">
        <f>VLOOKUP(A255,LISTINO!E:P,7,FALSE)</f>
        <v>45474</v>
      </c>
    </row>
    <row r="256" spans="1:24" x14ac:dyDescent="0.25">
      <c r="A256" t="s">
        <v>152</v>
      </c>
      <c r="B256" t="s">
        <v>0</v>
      </c>
      <c r="C256" t="s">
        <v>0</v>
      </c>
      <c r="D256" t="s">
        <v>1</v>
      </c>
      <c r="E256" t="s">
        <v>2</v>
      </c>
      <c r="F256" t="s">
        <v>153</v>
      </c>
      <c r="G256" t="s">
        <v>5</v>
      </c>
      <c r="H256" s="2">
        <v>44753</v>
      </c>
      <c r="I256" t="s">
        <v>6</v>
      </c>
      <c r="J256" t="s">
        <v>6</v>
      </c>
      <c r="K256" s="3">
        <v>300</v>
      </c>
      <c r="L256" t="s">
        <v>5</v>
      </c>
      <c r="M256" t="s">
        <v>5</v>
      </c>
      <c r="N256" t="s">
        <v>5</v>
      </c>
      <c r="O256" t="s">
        <v>358</v>
      </c>
      <c r="P256" t="s">
        <v>13</v>
      </c>
      <c r="Q256" t="s">
        <v>47</v>
      </c>
      <c r="R256" t="s">
        <v>5</v>
      </c>
      <c r="S256" s="4">
        <v>585</v>
      </c>
      <c r="T256" t="s">
        <v>10</v>
      </c>
      <c r="U256">
        <f t="shared" si="8"/>
        <v>1.95</v>
      </c>
      <c r="V256">
        <f>VLOOKUP(A256,LISTINO!E:S,10,FALSE)</f>
        <v>2.27</v>
      </c>
      <c r="W256">
        <f t="shared" si="9"/>
        <v>681</v>
      </c>
      <c r="X256" s="19">
        <f>VLOOKUP(A256,LISTINO!E:P,7,FALSE)</f>
        <v>45474</v>
      </c>
    </row>
    <row r="257" spans="1:24" x14ac:dyDescent="0.25">
      <c r="A257" t="s">
        <v>212</v>
      </c>
      <c r="B257" t="s">
        <v>0</v>
      </c>
      <c r="C257" t="s">
        <v>0</v>
      </c>
      <c r="D257" t="s">
        <v>1</v>
      </c>
      <c r="E257" t="s">
        <v>2</v>
      </c>
      <c r="F257" t="s">
        <v>213</v>
      </c>
      <c r="G257" t="s">
        <v>5</v>
      </c>
      <c r="H257" s="2">
        <v>44753</v>
      </c>
      <c r="I257" t="s">
        <v>6</v>
      </c>
      <c r="J257" t="s">
        <v>6</v>
      </c>
      <c r="K257" s="3">
        <v>204</v>
      </c>
      <c r="L257" t="s">
        <v>5</v>
      </c>
      <c r="M257" t="s">
        <v>5</v>
      </c>
      <c r="N257" t="s">
        <v>5</v>
      </c>
      <c r="O257" t="s">
        <v>360</v>
      </c>
      <c r="P257" t="s">
        <v>8</v>
      </c>
      <c r="Q257" t="s">
        <v>47</v>
      </c>
      <c r="R257" t="s">
        <v>5</v>
      </c>
      <c r="S257" s="4">
        <v>326.39999999999998</v>
      </c>
      <c r="T257" t="s">
        <v>10</v>
      </c>
      <c r="U257">
        <f t="shared" si="8"/>
        <v>1.5999999999999999</v>
      </c>
      <c r="V257">
        <f>VLOOKUP(A257,LISTINO!E:S,10,FALSE)</f>
        <v>2.56</v>
      </c>
      <c r="W257">
        <f t="shared" si="9"/>
        <v>522.24</v>
      </c>
      <c r="X257" s="19">
        <f>VLOOKUP(A257,LISTINO!E:P,7,FALSE)</f>
        <v>45474</v>
      </c>
    </row>
    <row r="258" spans="1:24" x14ac:dyDescent="0.25">
      <c r="A258" t="s">
        <v>168</v>
      </c>
      <c r="B258" t="s">
        <v>0</v>
      </c>
      <c r="C258" t="s">
        <v>0</v>
      </c>
      <c r="D258" t="s">
        <v>1</v>
      </c>
      <c r="E258" t="s">
        <v>2</v>
      </c>
      <c r="F258" t="s">
        <v>169</v>
      </c>
      <c r="G258" t="s">
        <v>5</v>
      </c>
      <c r="H258" s="2">
        <v>44753</v>
      </c>
      <c r="I258" t="s">
        <v>6</v>
      </c>
      <c r="J258" t="s">
        <v>6</v>
      </c>
      <c r="K258" s="3">
        <v>60</v>
      </c>
      <c r="L258" t="s">
        <v>5</v>
      </c>
      <c r="M258" t="s">
        <v>5</v>
      </c>
      <c r="N258" t="s">
        <v>5</v>
      </c>
      <c r="O258" t="s">
        <v>361</v>
      </c>
      <c r="P258" t="s">
        <v>8</v>
      </c>
      <c r="Q258" t="s">
        <v>47</v>
      </c>
      <c r="R258" t="s">
        <v>5</v>
      </c>
      <c r="S258" s="4">
        <v>152.4</v>
      </c>
      <c r="T258" t="s">
        <v>10</v>
      </c>
      <c r="U258">
        <f t="shared" si="8"/>
        <v>2.54</v>
      </c>
      <c r="V258">
        <f>VLOOKUP(A258,LISTINO!E:S,10,FALSE)</f>
        <v>3.89</v>
      </c>
      <c r="W258">
        <f t="shared" si="9"/>
        <v>233.4</v>
      </c>
      <c r="X258" s="19">
        <f>VLOOKUP(A258,LISTINO!E:P,7,FALSE)</f>
        <v>45474</v>
      </c>
    </row>
    <row r="259" spans="1:24" x14ac:dyDescent="0.25">
      <c r="A259" t="s">
        <v>48</v>
      </c>
      <c r="B259" t="s">
        <v>0</v>
      </c>
      <c r="C259" t="s">
        <v>0</v>
      </c>
      <c r="D259" t="s">
        <v>1</v>
      </c>
      <c r="E259" t="s">
        <v>2</v>
      </c>
      <c r="F259" t="s">
        <v>49</v>
      </c>
      <c r="G259" t="s">
        <v>5</v>
      </c>
      <c r="H259" s="2">
        <v>44753</v>
      </c>
      <c r="I259" t="s">
        <v>6</v>
      </c>
      <c r="J259" t="s">
        <v>6</v>
      </c>
      <c r="K259" s="3">
        <v>1404</v>
      </c>
      <c r="L259" t="s">
        <v>5</v>
      </c>
      <c r="M259" t="s">
        <v>5</v>
      </c>
      <c r="N259" t="s">
        <v>5</v>
      </c>
      <c r="O259" t="s">
        <v>359</v>
      </c>
      <c r="P259" t="s">
        <v>13</v>
      </c>
      <c r="Q259" t="s">
        <v>47</v>
      </c>
      <c r="R259" t="s">
        <v>5</v>
      </c>
      <c r="S259" s="4">
        <v>2808</v>
      </c>
      <c r="T259" t="s">
        <v>10</v>
      </c>
      <c r="U259">
        <f t="shared" si="8"/>
        <v>2</v>
      </c>
      <c r="V259">
        <f>VLOOKUP(A259,LISTINO!E:S,10,FALSE)</f>
        <v>3.54</v>
      </c>
      <c r="W259">
        <f t="shared" si="9"/>
        <v>4970.16</v>
      </c>
      <c r="X259" s="19">
        <f>VLOOKUP(A259,LISTINO!E:P,7,FALSE)</f>
        <v>45474</v>
      </c>
    </row>
    <row r="260" spans="1:24" x14ac:dyDescent="0.25">
      <c r="A260" t="s">
        <v>53</v>
      </c>
      <c r="B260" t="s">
        <v>0</v>
      </c>
      <c r="C260" t="s">
        <v>0</v>
      </c>
      <c r="D260" t="s">
        <v>1</v>
      </c>
      <c r="E260" t="s">
        <v>2</v>
      </c>
      <c r="F260" t="s">
        <v>54</v>
      </c>
      <c r="G260" t="s">
        <v>5</v>
      </c>
      <c r="H260" s="2">
        <v>44753</v>
      </c>
      <c r="I260" t="s">
        <v>6</v>
      </c>
      <c r="J260" t="s">
        <v>6</v>
      </c>
      <c r="K260" s="3">
        <v>600</v>
      </c>
      <c r="L260" t="s">
        <v>5</v>
      </c>
      <c r="M260" t="s">
        <v>5</v>
      </c>
      <c r="N260" t="s">
        <v>5</v>
      </c>
      <c r="O260" t="s">
        <v>362</v>
      </c>
      <c r="P260" t="s">
        <v>8</v>
      </c>
      <c r="Q260" t="s">
        <v>47</v>
      </c>
      <c r="R260" t="s">
        <v>5</v>
      </c>
      <c r="S260" s="4">
        <v>1788</v>
      </c>
      <c r="T260" t="s">
        <v>10</v>
      </c>
      <c r="U260">
        <f t="shared" si="8"/>
        <v>2.98</v>
      </c>
      <c r="V260">
        <f>VLOOKUP(A260,LISTINO!E:S,10,FALSE)</f>
        <v>4.5999999999999996</v>
      </c>
      <c r="W260">
        <f t="shared" si="9"/>
        <v>2760</v>
      </c>
      <c r="X260" s="19">
        <f>VLOOKUP(A260,LISTINO!E:P,7,FALSE)</f>
        <v>45474</v>
      </c>
    </row>
    <row r="261" spans="1:24" x14ac:dyDescent="0.25">
      <c r="A261" t="s">
        <v>234</v>
      </c>
      <c r="B261" t="s">
        <v>0</v>
      </c>
      <c r="C261" t="s">
        <v>0</v>
      </c>
      <c r="D261" t="s">
        <v>1</v>
      </c>
      <c r="E261" t="s">
        <v>2</v>
      </c>
      <c r="F261" t="s">
        <v>235</v>
      </c>
      <c r="G261" t="s">
        <v>5</v>
      </c>
      <c r="H261" s="2">
        <v>44753</v>
      </c>
      <c r="I261" t="s">
        <v>6</v>
      </c>
      <c r="J261" t="s">
        <v>6</v>
      </c>
      <c r="K261" s="3">
        <v>60</v>
      </c>
      <c r="L261" t="s">
        <v>5</v>
      </c>
      <c r="M261" t="s">
        <v>5</v>
      </c>
      <c r="N261" t="s">
        <v>5</v>
      </c>
      <c r="O261" t="s">
        <v>359</v>
      </c>
      <c r="P261" t="s">
        <v>93</v>
      </c>
      <c r="Q261" t="s">
        <v>47</v>
      </c>
      <c r="R261" t="s">
        <v>5</v>
      </c>
      <c r="S261" s="4">
        <v>263.39999999999998</v>
      </c>
      <c r="T261" t="s">
        <v>10</v>
      </c>
      <c r="U261">
        <f t="shared" si="8"/>
        <v>4.3899999999999997</v>
      </c>
      <c r="V261">
        <f>VLOOKUP(A261,LISTINO!E:S,10,FALSE)</f>
        <v>5.91</v>
      </c>
      <c r="W261">
        <f t="shared" si="9"/>
        <v>354.6</v>
      </c>
      <c r="X261" s="19">
        <f>VLOOKUP(A261,LISTINO!E:P,7,FALSE)</f>
        <v>45474</v>
      </c>
    </row>
    <row r="262" spans="1:24" x14ac:dyDescent="0.25">
      <c r="A262" t="s">
        <v>65</v>
      </c>
      <c r="B262" t="s">
        <v>0</v>
      </c>
      <c r="C262" t="s">
        <v>0</v>
      </c>
      <c r="D262" t="s">
        <v>1</v>
      </c>
      <c r="E262" t="s">
        <v>2</v>
      </c>
      <c r="F262" t="s">
        <v>66</v>
      </c>
      <c r="G262" t="s">
        <v>5</v>
      </c>
      <c r="H262" s="2">
        <v>44753</v>
      </c>
      <c r="I262" t="s">
        <v>6</v>
      </c>
      <c r="J262" t="s">
        <v>6</v>
      </c>
      <c r="K262" s="3">
        <v>60</v>
      </c>
      <c r="L262" t="s">
        <v>5</v>
      </c>
      <c r="M262" t="s">
        <v>5</v>
      </c>
      <c r="N262" t="s">
        <v>5</v>
      </c>
      <c r="O262" t="s">
        <v>363</v>
      </c>
      <c r="P262" t="s">
        <v>8</v>
      </c>
      <c r="Q262" t="s">
        <v>47</v>
      </c>
      <c r="R262" t="s">
        <v>5</v>
      </c>
      <c r="S262" s="4">
        <v>109.2</v>
      </c>
      <c r="T262" t="s">
        <v>10</v>
      </c>
      <c r="U262">
        <f t="shared" si="8"/>
        <v>1.82</v>
      </c>
      <c r="V262">
        <f>VLOOKUP(A262,LISTINO!E:S,10,FALSE)</f>
        <v>2.34</v>
      </c>
      <c r="W262">
        <f t="shared" si="9"/>
        <v>140.39999999999998</v>
      </c>
      <c r="X262" s="19">
        <f>VLOOKUP(A262,LISTINO!E:P,7,FALSE)</f>
        <v>45474</v>
      </c>
    </row>
    <row r="263" spans="1:24" x14ac:dyDescent="0.25">
      <c r="A263" t="s">
        <v>65</v>
      </c>
      <c r="B263" t="s">
        <v>0</v>
      </c>
      <c r="C263" t="s">
        <v>0</v>
      </c>
      <c r="D263" t="s">
        <v>1</v>
      </c>
      <c r="E263" t="s">
        <v>2</v>
      </c>
      <c r="F263" t="s">
        <v>66</v>
      </c>
      <c r="G263" t="s">
        <v>5</v>
      </c>
      <c r="H263" s="2">
        <v>44753</v>
      </c>
      <c r="I263" t="s">
        <v>6</v>
      </c>
      <c r="J263" t="s">
        <v>6</v>
      </c>
      <c r="K263" s="3">
        <v>24</v>
      </c>
      <c r="L263" t="s">
        <v>5</v>
      </c>
      <c r="M263" t="s">
        <v>5</v>
      </c>
      <c r="N263" t="s">
        <v>5</v>
      </c>
      <c r="O263" t="s">
        <v>364</v>
      </c>
      <c r="P263" t="s">
        <v>8</v>
      </c>
      <c r="Q263" t="s">
        <v>47</v>
      </c>
      <c r="R263" t="s">
        <v>5</v>
      </c>
      <c r="S263" s="4">
        <v>43.68</v>
      </c>
      <c r="T263" t="s">
        <v>10</v>
      </c>
      <c r="U263">
        <f t="shared" si="8"/>
        <v>1.82</v>
      </c>
      <c r="V263">
        <f>VLOOKUP(A263,LISTINO!E:S,10,FALSE)</f>
        <v>2.34</v>
      </c>
      <c r="W263">
        <f t="shared" si="9"/>
        <v>56.16</v>
      </c>
      <c r="X263" s="19">
        <f>VLOOKUP(A263,LISTINO!E:P,7,FALSE)</f>
        <v>45474</v>
      </c>
    </row>
    <row r="264" spans="1:24" x14ac:dyDescent="0.25">
      <c r="A264" t="s">
        <v>365</v>
      </c>
      <c r="B264" t="s">
        <v>0</v>
      </c>
      <c r="C264" t="s">
        <v>0</v>
      </c>
      <c r="D264" t="s">
        <v>1</v>
      </c>
      <c r="E264" t="s">
        <v>2</v>
      </c>
      <c r="F264" t="s">
        <v>366</v>
      </c>
      <c r="G264" t="s">
        <v>5</v>
      </c>
      <c r="H264" s="2">
        <v>44753</v>
      </c>
      <c r="I264" t="s">
        <v>6</v>
      </c>
      <c r="J264" t="s">
        <v>6</v>
      </c>
      <c r="K264" s="3">
        <v>18</v>
      </c>
      <c r="L264" t="s">
        <v>5</v>
      </c>
      <c r="M264" t="s">
        <v>5</v>
      </c>
      <c r="N264" t="s">
        <v>5</v>
      </c>
      <c r="O264" t="s">
        <v>358</v>
      </c>
      <c r="P264" t="s">
        <v>93</v>
      </c>
      <c r="Q264" t="s">
        <v>47</v>
      </c>
      <c r="R264" t="s">
        <v>5</v>
      </c>
      <c r="S264" s="4">
        <v>69.84</v>
      </c>
      <c r="T264" t="s">
        <v>10</v>
      </c>
      <c r="U264">
        <f t="shared" si="8"/>
        <v>3.8800000000000003</v>
      </c>
      <c r="V264">
        <f>VLOOKUP(A264,LISTINO!E:S,10,FALSE)</f>
        <v>4.76</v>
      </c>
      <c r="W264">
        <f t="shared" si="9"/>
        <v>85.679999999999993</v>
      </c>
      <c r="X264" s="19">
        <f>VLOOKUP(A264,LISTINO!E:P,7,FALSE)</f>
        <v>45474</v>
      </c>
    </row>
    <row r="265" spans="1:24" x14ac:dyDescent="0.25">
      <c r="A265" t="s">
        <v>184</v>
      </c>
      <c r="B265" t="s">
        <v>0</v>
      </c>
      <c r="C265" t="s">
        <v>0</v>
      </c>
      <c r="D265" t="s">
        <v>1</v>
      </c>
      <c r="E265" t="s">
        <v>2</v>
      </c>
      <c r="F265" t="s">
        <v>185</v>
      </c>
      <c r="G265" t="s">
        <v>5</v>
      </c>
      <c r="H265" s="2">
        <v>44753</v>
      </c>
      <c r="I265" t="s">
        <v>6</v>
      </c>
      <c r="J265" t="s">
        <v>6</v>
      </c>
      <c r="K265" s="3">
        <v>600</v>
      </c>
      <c r="L265" t="s">
        <v>5</v>
      </c>
      <c r="M265" t="s">
        <v>5</v>
      </c>
      <c r="N265" t="s">
        <v>5</v>
      </c>
      <c r="O265" t="s">
        <v>367</v>
      </c>
      <c r="P265" t="s">
        <v>8</v>
      </c>
      <c r="Q265" t="s">
        <v>47</v>
      </c>
      <c r="R265" t="s">
        <v>5</v>
      </c>
      <c r="S265" s="4">
        <v>0</v>
      </c>
      <c r="T265" t="s">
        <v>10</v>
      </c>
      <c r="U265">
        <f t="shared" si="8"/>
        <v>0</v>
      </c>
      <c r="V265">
        <f>VLOOKUP(A265,LISTINO!E:S,10,FALSE)</f>
        <v>1.28</v>
      </c>
      <c r="W265">
        <f t="shared" si="9"/>
        <v>768</v>
      </c>
      <c r="X265" s="19">
        <f>VLOOKUP(A265,LISTINO!E:P,7,FALSE)</f>
        <v>45292</v>
      </c>
    </row>
    <row r="266" spans="1:24" x14ac:dyDescent="0.25">
      <c r="A266" t="s">
        <v>368</v>
      </c>
      <c r="B266" t="s">
        <v>0</v>
      </c>
      <c r="C266" t="s">
        <v>0</v>
      </c>
      <c r="D266" t="s">
        <v>1</v>
      </c>
      <c r="E266" t="s">
        <v>2</v>
      </c>
      <c r="F266" t="s">
        <v>369</v>
      </c>
      <c r="G266" t="s">
        <v>5</v>
      </c>
      <c r="H266" s="2">
        <v>44753</v>
      </c>
      <c r="I266" t="s">
        <v>6</v>
      </c>
      <c r="J266" t="s">
        <v>6</v>
      </c>
      <c r="K266" s="3">
        <v>102</v>
      </c>
      <c r="L266" t="s">
        <v>5</v>
      </c>
      <c r="M266" t="s">
        <v>5</v>
      </c>
      <c r="N266" t="s">
        <v>5</v>
      </c>
      <c r="O266" t="s">
        <v>370</v>
      </c>
      <c r="P266" t="s">
        <v>8</v>
      </c>
      <c r="Q266" t="s">
        <v>47</v>
      </c>
      <c r="R266" t="s">
        <v>5</v>
      </c>
      <c r="S266" s="4">
        <v>340.68</v>
      </c>
      <c r="T266" t="s">
        <v>10</v>
      </c>
      <c r="U266">
        <f t="shared" si="8"/>
        <v>3.34</v>
      </c>
      <c r="V266">
        <f>VLOOKUP(A266,LISTINO!E:S,10,FALSE)</f>
        <v>3.33</v>
      </c>
      <c r="W266">
        <f t="shared" si="9"/>
        <v>339.66</v>
      </c>
      <c r="X266" s="19">
        <f>VLOOKUP(A266,LISTINO!E:P,7,FALSE)</f>
        <v>45292</v>
      </c>
    </row>
    <row r="267" spans="1:24" x14ac:dyDescent="0.25">
      <c r="A267" t="s">
        <v>298</v>
      </c>
      <c r="B267" t="s">
        <v>0</v>
      </c>
      <c r="C267" t="s">
        <v>0</v>
      </c>
      <c r="D267" t="s">
        <v>1</v>
      </c>
      <c r="E267" t="s">
        <v>2</v>
      </c>
      <c r="F267" t="s">
        <v>299</v>
      </c>
      <c r="G267" t="s">
        <v>5</v>
      </c>
      <c r="H267" s="2">
        <v>44753</v>
      </c>
      <c r="I267" t="s">
        <v>6</v>
      </c>
      <c r="J267" t="s">
        <v>6</v>
      </c>
      <c r="K267" s="3">
        <v>150</v>
      </c>
      <c r="L267" t="s">
        <v>5</v>
      </c>
      <c r="M267" t="s">
        <v>5</v>
      </c>
      <c r="N267" t="s">
        <v>5</v>
      </c>
      <c r="O267" t="s">
        <v>371</v>
      </c>
      <c r="P267" t="s">
        <v>8</v>
      </c>
      <c r="Q267" t="s">
        <v>47</v>
      </c>
      <c r="R267" t="s">
        <v>5</v>
      </c>
      <c r="S267" s="4">
        <v>0</v>
      </c>
      <c r="T267" t="s">
        <v>10</v>
      </c>
      <c r="U267">
        <f t="shared" si="8"/>
        <v>0</v>
      </c>
      <c r="V267">
        <f>VLOOKUP(A267,LISTINO!E:S,10,FALSE)</f>
        <v>1.82</v>
      </c>
      <c r="W267">
        <f t="shared" si="9"/>
        <v>273</v>
      </c>
      <c r="X267" s="19">
        <f>VLOOKUP(A267,LISTINO!E:P,7,FALSE)</f>
        <v>45292</v>
      </c>
    </row>
    <row r="268" spans="1:24" x14ac:dyDescent="0.25">
      <c r="A268" t="s">
        <v>187</v>
      </c>
      <c r="B268" t="s">
        <v>0</v>
      </c>
      <c r="C268" t="s">
        <v>0</v>
      </c>
      <c r="D268" t="s">
        <v>1</v>
      </c>
      <c r="E268" t="s">
        <v>2</v>
      </c>
      <c r="F268" t="s">
        <v>188</v>
      </c>
      <c r="G268" t="s">
        <v>5</v>
      </c>
      <c r="H268" s="2">
        <v>44753</v>
      </c>
      <c r="I268" t="s">
        <v>6</v>
      </c>
      <c r="J268" t="s">
        <v>6</v>
      </c>
      <c r="K268" s="3">
        <v>2064</v>
      </c>
      <c r="L268" t="s">
        <v>5</v>
      </c>
      <c r="M268" t="s">
        <v>5</v>
      </c>
      <c r="N268" t="s">
        <v>5</v>
      </c>
      <c r="O268" t="s">
        <v>372</v>
      </c>
      <c r="P268" t="s">
        <v>8</v>
      </c>
      <c r="Q268" t="s">
        <v>47</v>
      </c>
      <c r="R268" t="s">
        <v>5</v>
      </c>
      <c r="S268" s="4">
        <v>3178.56</v>
      </c>
      <c r="T268" t="s">
        <v>10</v>
      </c>
      <c r="U268">
        <f t="shared" si="8"/>
        <v>1.54</v>
      </c>
      <c r="V268">
        <f>VLOOKUP(A268,LISTINO!E:S,10,FALSE)</f>
        <v>1.73</v>
      </c>
      <c r="W268">
        <f t="shared" si="9"/>
        <v>3570.72</v>
      </c>
      <c r="X268" s="19">
        <f>VLOOKUP(A268,LISTINO!E:P,7,FALSE)</f>
        <v>45292</v>
      </c>
    </row>
    <row r="269" spans="1:24" x14ac:dyDescent="0.25">
      <c r="A269" t="s">
        <v>251</v>
      </c>
      <c r="B269" t="s">
        <v>0</v>
      </c>
      <c r="C269" t="s">
        <v>0</v>
      </c>
      <c r="D269" t="s">
        <v>1</v>
      </c>
      <c r="E269" t="s">
        <v>2</v>
      </c>
      <c r="F269" t="s">
        <v>252</v>
      </c>
      <c r="G269" t="s">
        <v>5</v>
      </c>
      <c r="H269" s="2">
        <v>44753</v>
      </c>
      <c r="I269" t="s">
        <v>6</v>
      </c>
      <c r="J269" t="s">
        <v>6</v>
      </c>
      <c r="K269" s="3">
        <v>1002</v>
      </c>
      <c r="L269" t="s">
        <v>5</v>
      </c>
      <c r="M269" t="s">
        <v>5</v>
      </c>
      <c r="N269" t="s">
        <v>5</v>
      </c>
      <c r="O269" t="s">
        <v>372</v>
      </c>
      <c r="P269" t="s">
        <v>13</v>
      </c>
      <c r="Q269" t="s">
        <v>47</v>
      </c>
      <c r="R269" t="s">
        <v>5</v>
      </c>
      <c r="S269" s="4">
        <v>2935.86</v>
      </c>
      <c r="T269" t="s">
        <v>10</v>
      </c>
      <c r="U269">
        <f t="shared" si="8"/>
        <v>2.93</v>
      </c>
      <c r="V269">
        <f>VLOOKUP(A269,LISTINO!E:S,10,FALSE)</f>
        <v>3.11</v>
      </c>
      <c r="W269">
        <f t="shared" si="9"/>
        <v>3116.22</v>
      </c>
      <c r="X269" s="19">
        <f>VLOOKUP(A269,LISTINO!E:P,7,FALSE)</f>
        <v>45292</v>
      </c>
    </row>
    <row r="270" spans="1:24" x14ac:dyDescent="0.25">
      <c r="A270" t="s">
        <v>373</v>
      </c>
      <c r="B270" t="s">
        <v>0</v>
      </c>
      <c r="C270" t="s">
        <v>0</v>
      </c>
      <c r="D270" t="s">
        <v>1</v>
      </c>
      <c r="E270" t="s">
        <v>2</v>
      </c>
      <c r="F270" t="s">
        <v>374</v>
      </c>
      <c r="G270" t="s">
        <v>5</v>
      </c>
      <c r="H270" s="2">
        <v>44753</v>
      </c>
      <c r="I270" t="s">
        <v>6</v>
      </c>
      <c r="J270" t="s">
        <v>6</v>
      </c>
      <c r="K270" s="3">
        <v>102</v>
      </c>
      <c r="L270" t="s">
        <v>5</v>
      </c>
      <c r="M270" t="s">
        <v>5</v>
      </c>
      <c r="N270" t="s">
        <v>5</v>
      </c>
      <c r="O270" t="s">
        <v>361</v>
      </c>
      <c r="P270" t="s">
        <v>13</v>
      </c>
      <c r="Q270" t="s">
        <v>47</v>
      </c>
      <c r="R270" t="s">
        <v>5</v>
      </c>
      <c r="S270" s="4">
        <v>459</v>
      </c>
      <c r="T270" t="s">
        <v>10</v>
      </c>
      <c r="U270">
        <f t="shared" si="8"/>
        <v>4.5</v>
      </c>
      <c r="V270">
        <f>VLOOKUP(A270,LISTINO!E:S,10,FALSE)</f>
        <v>5.22</v>
      </c>
      <c r="W270">
        <f t="shared" si="9"/>
        <v>532.43999999999994</v>
      </c>
      <c r="X270" s="19">
        <f>VLOOKUP(A270,LISTINO!E:P,7,FALSE)</f>
        <v>45292</v>
      </c>
    </row>
    <row r="271" spans="1:24" x14ac:dyDescent="0.25">
      <c r="A271" t="s">
        <v>192</v>
      </c>
      <c r="B271" t="s">
        <v>0</v>
      </c>
      <c r="C271" t="s">
        <v>20</v>
      </c>
      <c r="D271" t="s">
        <v>1</v>
      </c>
      <c r="E271" t="s">
        <v>2</v>
      </c>
      <c r="F271" t="s">
        <v>193</v>
      </c>
      <c r="G271" t="s">
        <v>5</v>
      </c>
      <c r="H271" s="2">
        <v>44741</v>
      </c>
      <c r="I271" t="s">
        <v>136</v>
      </c>
      <c r="J271" t="s">
        <v>6</v>
      </c>
      <c r="K271" s="3">
        <v>112</v>
      </c>
      <c r="L271" t="s">
        <v>5</v>
      </c>
      <c r="M271" t="s">
        <v>5</v>
      </c>
      <c r="N271" t="s">
        <v>5</v>
      </c>
      <c r="O271" t="s">
        <v>375</v>
      </c>
      <c r="P271" t="s">
        <v>13</v>
      </c>
      <c r="Q271" t="s">
        <v>195</v>
      </c>
      <c r="R271" t="s">
        <v>5</v>
      </c>
      <c r="S271" s="4">
        <v>0</v>
      </c>
      <c r="T271" t="s">
        <v>10</v>
      </c>
      <c r="U271">
        <f t="shared" si="8"/>
        <v>0</v>
      </c>
      <c r="V271">
        <f>VLOOKUP(A271,LISTINO!E:S,10,FALSE)</f>
        <v>8.8000000000000007</v>
      </c>
      <c r="W271">
        <f t="shared" si="9"/>
        <v>985.60000000000014</v>
      </c>
      <c r="X271" s="19">
        <f>VLOOKUP(A271,LISTINO!E:P,7,FALSE)</f>
        <v>44682</v>
      </c>
    </row>
    <row r="272" spans="1:24" x14ac:dyDescent="0.25">
      <c r="A272" t="s">
        <v>192</v>
      </c>
      <c r="B272" t="s">
        <v>0</v>
      </c>
      <c r="C272" t="s">
        <v>20</v>
      </c>
      <c r="D272" t="s">
        <v>1</v>
      </c>
      <c r="E272" t="s">
        <v>2</v>
      </c>
      <c r="F272" t="s">
        <v>193</v>
      </c>
      <c r="G272" t="s">
        <v>5</v>
      </c>
      <c r="H272" s="2">
        <v>44741</v>
      </c>
      <c r="I272" t="s">
        <v>136</v>
      </c>
      <c r="J272" t="s">
        <v>6</v>
      </c>
      <c r="K272" s="5">
        <v>159.685</v>
      </c>
      <c r="L272" t="s">
        <v>5</v>
      </c>
      <c r="M272" t="s">
        <v>5</v>
      </c>
      <c r="N272" t="s">
        <v>5</v>
      </c>
      <c r="O272" t="s">
        <v>375</v>
      </c>
      <c r="P272" t="s">
        <v>93</v>
      </c>
      <c r="Q272" t="s">
        <v>195</v>
      </c>
      <c r="R272" t="s">
        <v>5</v>
      </c>
      <c r="S272" s="4">
        <v>0</v>
      </c>
      <c r="T272" t="s">
        <v>10</v>
      </c>
      <c r="U272">
        <f t="shared" si="8"/>
        <v>0</v>
      </c>
      <c r="V272">
        <f>VLOOKUP(A272,LISTINO!E:S,10,FALSE)</f>
        <v>8.8000000000000007</v>
      </c>
      <c r="W272">
        <f t="shared" si="9"/>
        <v>1405.2280000000001</v>
      </c>
      <c r="X272" s="19">
        <f>VLOOKUP(A272,LISTINO!E:P,7,FALSE)</f>
        <v>44682</v>
      </c>
    </row>
    <row r="273" spans="1:24" x14ac:dyDescent="0.25">
      <c r="A273" t="s">
        <v>196</v>
      </c>
      <c r="B273" t="s">
        <v>0</v>
      </c>
      <c r="C273" t="s">
        <v>20</v>
      </c>
      <c r="D273" t="s">
        <v>1</v>
      </c>
      <c r="E273" t="s">
        <v>2</v>
      </c>
      <c r="F273" t="s">
        <v>197</v>
      </c>
      <c r="G273" t="s">
        <v>5</v>
      </c>
      <c r="H273" s="2">
        <v>44741</v>
      </c>
      <c r="I273" t="s">
        <v>136</v>
      </c>
      <c r="J273" t="s">
        <v>6</v>
      </c>
      <c r="K273" s="5">
        <v>88.876000000000005</v>
      </c>
      <c r="L273" t="s">
        <v>5</v>
      </c>
      <c r="M273" t="s">
        <v>5</v>
      </c>
      <c r="N273" t="s">
        <v>5</v>
      </c>
      <c r="O273" t="s">
        <v>375</v>
      </c>
      <c r="P273" t="s">
        <v>73</v>
      </c>
      <c r="Q273" t="s">
        <v>195</v>
      </c>
      <c r="R273" t="s">
        <v>5</v>
      </c>
      <c r="S273" s="4">
        <v>0</v>
      </c>
      <c r="T273" t="s">
        <v>10</v>
      </c>
      <c r="U273">
        <f t="shared" si="8"/>
        <v>0</v>
      </c>
      <c r="V273">
        <f>VLOOKUP(A273,LISTINO!E:S,10,FALSE)</f>
        <v>5.8</v>
      </c>
      <c r="W273">
        <f t="shared" si="9"/>
        <v>515.48080000000004</v>
      </c>
      <c r="X273" s="19">
        <f>VLOOKUP(A273,LISTINO!E:P,7,FALSE)</f>
        <v>45474</v>
      </c>
    </row>
    <row r="274" spans="1:24" x14ac:dyDescent="0.25">
      <c r="A274" t="s">
        <v>196</v>
      </c>
      <c r="B274" t="s">
        <v>0</v>
      </c>
      <c r="C274" t="s">
        <v>20</v>
      </c>
      <c r="D274" t="s">
        <v>1</v>
      </c>
      <c r="E274" t="s">
        <v>2</v>
      </c>
      <c r="F274" t="s">
        <v>197</v>
      </c>
      <c r="G274" t="s">
        <v>5</v>
      </c>
      <c r="H274" s="2">
        <v>44741</v>
      </c>
      <c r="I274" t="s">
        <v>136</v>
      </c>
      <c r="J274" t="s">
        <v>6</v>
      </c>
      <c r="K274" s="3">
        <v>60</v>
      </c>
      <c r="L274" t="s">
        <v>5</v>
      </c>
      <c r="M274" t="s">
        <v>5</v>
      </c>
      <c r="N274" t="s">
        <v>5</v>
      </c>
      <c r="O274" t="s">
        <v>375</v>
      </c>
      <c r="P274" t="s">
        <v>8</v>
      </c>
      <c r="Q274" t="s">
        <v>195</v>
      </c>
      <c r="R274" t="s">
        <v>5</v>
      </c>
      <c r="S274" s="4">
        <v>0</v>
      </c>
      <c r="T274" t="s">
        <v>10</v>
      </c>
      <c r="U274">
        <f t="shared" si="8"/>
        <v>0</v>
      </c>
      <c r="V274">
        <f>VLOOKUP(A274,LISTINO!E:S,10,FALSE)</f>
        <v>5.8</v>
      </c>
      <c r="W274">
        <f t="shared" si="9"/>
        <v>348</v>
      </c>
      <c r="X274" s="19">
        <f>VLOOKUP(A274,LISTINO!E:P,7,FALSE)</f>
        <v>45474</v>
      </c>
    </row>
    <row r="275" spans="1:24" x14ac:dyDescent="0.25">
      <c r="A275" t="s">
        <v>218</v>
      </c>
      <c r="B275" t="s">
        <v>0</v>
      </c>
      <c r="C275" t="s">
        <v>0</v>
      </c>
      <c r="D275" t="s">
        <v>1</v>
      </c>
      <c r="E275" t="s">
        <v>2</v>
      </c>
      <c r="F275" t="s">
        <v>219</v>
      </c>
      <c r="G275" t="s">
        <v>5</v>
      </c>
      <c r="H275" s="2">
        <v>44741</v>
      </c>
      <c r="I275" t="s">
        <v>136</v>
      </c>
      <c r="J275" t="s">
        <v>6</v>
      </c>
      <c r="K275" s="5">
        <v>29.957000000000001</v>
      </c>
      <c r="L275" t="s">
        <v>5</v>
      </c>
      <c r="M275" t="s">
        <v>5</v>
      </c>
      <c r="N275" t="s">
        <v>5</v>
      </c>
      <c r="O275" t="s">
        <v>376</v>
      </c>
      <c r="P275" t="s">
        <v>100</v>
      </c>
      <c r="Q275" t="s">
        <v>226</v>
      </c>
      <c r="R275" t="s">
        <v>5</v>
      </c>
      <c r="S275" s="4">
        <v>432.88</v>
      </c>
      <c r="T275" t="s">
        <v>10</v>
      </c>
      <c r="U275">
        <f t="shared" si="8"/>
        <v>14.450045064592581</v>
      </c>
      <c r="V275">
        <f>VLOOKUP(A275,LISTINO!E:S,10,FALSE)</f>
        <v>2.08</v>
      </c>
      <c r="W275">
        <f t="shared" si="9"/>
        <v>62.310560000000002</v>
      </c>
      <c r="X275" s="19">
        <f>VLOOKUP(A275,LISTINO!E:P,7,FALSE)</f>
        <v>44835</v>
      </c>
    </row>
    <row r="276" spans="1:24" x14ac:dyDescent="0.25">
      <c r="A276" t="s">
        <v>104</v>
      </c>
      <c r="B276" t="s">
        <v>0</v>
      </c>
      <c r="C276" t="s">
        <v>0</v>
      </c>
      <c r="D276" t="s">
        <v>1</v>
      </c>
      <c r="E276" t="s">
        <v>2</v>
      </c>
      <c r="F276" t="s">
        <v>105</v>
      </c>
      <c r="G276" t="s">
        <v>5</v>
      </c>
      <c r="H276" s="2">
        <v>44741</v>
      </c>
      <c r="I276" t="s">
        <v>6</v>
      </c>
      <c r="J276" t="s">
        <v>6</v>
      </c>
      <c r="K276" s="5">
        <v>240.23099999999999</v>
      </c>
      <c r="L276" t="s">
        <v>5</v>
      </c>
      <c r="M276" t="s">
        <v>5</v>
      </c>
      <c r="N276" t="s">
        <v>5</v>
      </c>
      <c r="O276" t="s">
        <v>377</v>
      </c>
      <c r="P276" t="s">
        <v>8</v>
      </c>
      <c r="Q276" t="s">
        <v>155</v>
      </c>
      <c r="R276" t="s">
        <v>5</v>
      </c>
      <c r="S276" s="4">
        <v>989.75</v>
      </c>
      <c r="T276" t="s">
        <v>10</v>
      </c>
      <c r="U276">
        <f t="shared" si="8"/>
        <v>4.1199928402246169</v>
      </c>
      <c r="V276">
        <f>VLOOKUP(A276,LISTINO!E:S,10,FALSE)</f>
        <v>5.83</v>
      </c>
      <c r="W276">
        <f t="shared" si="9"/>
        <v>1400.54673</v>
      </c>
      <c r="X276" s="19">
        <f>VLOOKUP(A276,LISTINO!E:P,7,FALSE)</f>
        <v>45474</v>
      </c>
    </row>
    <row r="277" spans="1:24" x14ac:dyDescent="0.25">
      <c r="A277" t="s">
        <v>25</v>
      </c>
      <c r="B277" t="s">
        <v>0</v>
      </c>
      <c r="C277" t="s">
        <v>0</v>
      </c>
      <c r="D277" t="s">
        <v>1</v>
      </c>
      <c r="E277" t="s">
        <v>2</v>
      </c>
      <c r="F277" t="s">
        <v>26</v>
      </c>
      <c r="G277" t="s">
        <v>5</v>
      </c>
      <c r="H277" s="2">
        <v>44734</v>
      </c>
      <c r="I277" t="s">
        <v>6</v>
      </c>
      <c r="J277" t="s">
        <v>6</v>
      </c>
      <c r="K277" s="3">
        <v>3059</v>
      </c>
      <c r="L277" t="s">
        <v>5</v>
      </c>
      <c r="M277" t="s">
        <v>5</v>
      </c>
      <c r="N277" t="s">
        <v>5</v>
      </c>
      <c r="O277" t="s">
        <v>378</v>
      </c>
      <c r="P277" t="s">
        <v>8</v>
      </c>
      <c r="Q277" t="s">
        <v>33</v>
      </c>
      <c r="R277" t="s">
        <v>5</v>
      </c>
      <c r="S277" s="4">
        <v>5292.07</v>
      </c>
      <c r="T277" t="s">
        <v>10</v>
      </c>
      <c r="U277">
        <f t="shared" si="8"/>
        <v>1.73</v>
      </c>
      <c r="V277">
        <f>VLOOKUP(A277,LISTINO!E:S,10,FALSE)</f>
        <v>2.75</v>
      </c>
      <c r="W277">
        <f t="shared" si="9"/>
        <v>8412.25</v>
      </c>
      <c r="X277" s="19">
        <f>VLOOKUP(A277,LISTINO!E:P,7,FALSE)</f>
        <v>44958</v>
      </c>
    </row>
    <row r="278" spans="1:24" x14ac:dyDescent="0.25">
      <c r="A278" t="s">
        <v>256</v>
      </c>
      <c r="B278" t="s">
        <v>0</v>
      </c>
      <c r="C278" t="s">
        <v>0</v>
      </c>
      <c r="D278" t="s">
        <v>1</v>
      </c>
      <c r="E278" t="s">
        <v>2</v>
      </c>
      <c r="F278" t="s">
        <v>257</v>
      </c>
      <c r="G278" t="s">
        <v>5</v>
      </c>
      <c r="H278" s="2">
        <v>44734</v>
      </c>
      <c r="I278" t="s">
        <v>6</v>
      </c>
      <c r="J278" t="s">
        <v>6</v>
      </c>
      <c r="K278" s="3">
        <v>408</v>
      </c>
      <c r="L278" t="s">
        <v>5</v>
      </c>
      <c r="M278" t="s">
        <v>5</v>
      </c>
      <c r="N278" t="s">
        <v>5</v>
      </c>
      <c r="O278" t="s">
        <v>379</v>
      </c>
      <c r="P278" t="s">
        <v>8</v>
      </c>
      <c r="Q278" t="s">
        <v>33</v>
      </c>
      <c r="R278" t="s">
        <v>5</v>
      </c>
      <c r="S278" s="4">
        <v>0</v>
      </c>
      <c r="T278" t="s">
        <v>10</v>
      </c>
      <c r="U278">
        <f t="shared" si="8"/>
        <v>0</v>
      </c>
      <c r="V278">
        <f>VLOOKUP(A278,LISTINO!E:S,10,FALSE)</f>
        <v>11.59</v>
      </c>
      <c r="W278">
        <f t="shared" si="9"/>
        <v>4728.72</v>
      </c>
      <c r="X278" s="19">
        <f>VLOOKUP(A278,LISTINO!E:P,7,FALSE)</f>
        <v>45536</v>
      </c>
    </row>
    <row r="279" spans="1:24" x14ac:dyDescent="0.25">
      <c r="A279" t="s">
        <v>27</v>
      </c>
      <c r="B279" t="s">
        <v>0</v>
      </c>
      <c r="C279" t="s">
        <v>20</v>
      </c>
      <c r="D279" t="s">
        <v>1</v>
      </c>
      <c r="E279" t="s">
        <v>2</v>
      </c>
      <c r="F279" t="s">
        <v>28</v>
      </c>
      <c r="G279" t="s">
        <v>5</v>
      </c>
      <c r="H279" s="2">
        <v>44733</v>
      </c>
      <c r="I279" t="s">
        <v>6</v>
      </c>
      <c r="J279" t="s">
        <v>6</v>
      </c>
      <c r="K279" s="3">
        <v>1355</v>
      </c>
      <c r="L279" t="s">
        <v>5</v>
      </c>
      <c r="M279" t="s">
        <v>5</v>
      </c>
      <c r="N279" t="s">
        <v>5</v>
      </c>
      <c r="O279" t="s">
        <v>380</v>
      </c>
      <c r="P279" t="s">
        <v>8</v>
      </c>
      <c r="Q279" t="s">
        <v>24</v>
      </c>
      <c r="R279" t="s">
        <v>5</v>
      </c>
      <c r="S279" s="4">
        <v>1517.6</v>
      </c>
      <c r="T279" t="s">
        <v>10</v>
      </c>
      <c r="U279">
        <f t="shared" si="8"/>
        <v>1.1199999999999999</v>
      </c>
      <c r="V279">
        <f>VLOOKUP(A279,LISTINO!E:S,10,FALSE)</f>
        <v>2.15</v>
      </c>
      <c r="W279">
        <f t="shared" si="9"/>
        <v>2913.25</v>
      </c>
      <c r="X279" s="19">
        <f>VLOOKUP(A279,LISTINO!E:P,7,FALSE)</f>
        <v>44866</v>
      </c>
    </row>
    <row r="280" spans="1:24" x14ac:dyDescent="0.25">
      <c r="A280" t="s">
        <v>83</v>
      </c>
      <c r="B280" t="s">
        <v>0</v>
      </c>
      <c r="C280" t="s">
        <v>20</v>
      </c>
      <c r="D280" t="s">
        <v>1</v>
      </c>
      <c r="E280" t="s">
        <v>2</v>
      </c>
      <c r="F280" t="s">
        <v>84</v>
      </c>
      <c r="G280" t="s">
        <v>5</v>
      </c>
      <c r="H280" s="2">
        <v>44733</v>
      </c>
      <c r="I280" t="s">
        <v>6</v>
      </c>
      <c r="J280" t="s">
        <v>6</v>
      </c>
      <c r="K280" s="3">
        <v>7944</v>
      </c>
      <c r="L280" t="s">
        <v>5</v>
      </c>
      <c r="M280" t="s">
        <v>5</v>
      </c>
      <c r="N280" t="s">
        <v>5</v>
      </c>
      <c r="O280" t="s">
        <v>381</v>
      </c>
      <c r="P280" t="s">
        <v>13</v>
      </c>
      <c r="Q280" t="s">
        <v>47</v>
      </c>
      <c r="R280" t="s">
        <v>5</v>
      </c>
      <c r="S280" s="4">
        <v>0</v>
      </c>
      <c r="T280" t="s">
        <v>10</v>
      </c>
      <c r="U280">
        <f t="shared" si="8"/>
        <v>0</v>
      </c>
      <c r="V280">
        <f>VLOOKUP(A280,LISTINO!E:S,10,FALSE)</f>
        <v>2.92</v>
      </c>
      <c r="W280">
        <f t="shared" si="9"/>
        <v>23196.48</v>
      </c>
      <c r="X280" s="19">
        <f>VLOOKUP(A280,LISTINO!E:P,7,FALSE)</f>
        <v>45292</v>
      </c>
    </row>
    <row r="281" spans="1:24" x14ac:dyDescent="0.25">
      <c r="A281" t="s">
        <v>86</v>
      </c>
      <c r="B281" t="s">
        <v>0</v>
      </c>
      <c r="C281" t="s">
        <v>20</v>
      </c>
      <c r="D281" t="s">
        <v>1</v>
      </c>
      <c r="E281" t="s">
        <v>2</v>
      </c>
      <c r="F281" t="s">
        <v>87</v>
      </c>
      <c r="G281" t="s">
        <v>5</v>
      </c>
      <c r="H281" s="2">
        <v>44733</v>
      </c>
      <c r="I281" t="s">
        <v>6</v>
      </c>
      <c r="J281" t="s">
        <v>6</v>
      </c>
      <c r="K281" s="3">
        <v>1302</v>
      </c>
      <c r="L281" t="s">
        <v>5</v>
      </c>
      <c r="M281" t="s">
        <v>5</v>
      </c>
      <c r="N281" t="s">
        <v>5</v>
      </c>
      <c r="O281" t="s">
        <v>381</v>
      </c>
      <c r="P281" t="s">
        <v>8</v>
      </c>
      <c r="Q281" t="s">
        <v>47</v>
      </c>
      <c r="R281" t="s">
        <v>5</v>
      </c>
      <c r="S281" s="4">
        <v>0</v>
      </c>
      <c r="T281" t="s">
        <v>10</v>
      </c>
      <c r="U281">
        <f t="shared" si="8"/>
        <v>0</v>
      </c>
      <c r="V281">
        <f>VLOOKUP(A281,LISTINO!E:S,10,FALSE)</f>
        <v>4.1100000000000003</v>
      </c>
      <c r="W281">
        <f t="shared" si="9"/>
        <v>5351.22</v>
      </c>
      <c r="X281" s="19">
        <f>VLOOKUP(A281,LISTINO!E:P,7,FALSE)</f>
        <v>45292</v>
      </c>
    </row>
    <row r="282" spans="1:24" x14ac:dyDescent="0.25">
      <c r="A282" t="s">
        <v>132</v>
      </c>
      <c r="B282" t="s">
        <v>0</v>
      </c>
      <c r="C282" t="s">
        <v>20</v>
      </c>
      <c r="D282" t="s">
        <v>1</v>
      </c>
      <c r="E282" t="s">
        <v>2</v>
      </c>
      <c r="F282" t="s">
        <v>133</v>
      </c>
      <c r="G282" t="s">
        <v>5</v>
      </c>
      <c r="H282" s="2">
        <v>44733</v>
      </c>
      <c r="I282" t="s">
        <v>6</v>
      </c>
      <c r="J282" t="s">
        <v>6</v>
      </c>
      <c r="K282" s="3">
        <v>762</v>
      </c>
      <c r="L282" t="s">
        <v>5</v>
      </c>
      <c r="M282" t="s">
        <v>5</v>
      </c>
      <c r="N282" t="s">
        <v>5</v>
      </c>
      <c r="O282" t="s">
        <v>381</v>
      </c>
      <c r="P282" t="s">
        <v>93</v>
      </c>
      <c r="Q282" t="s">
        <v>47</v>
      </c>
      <c r="R282" t="s">
        <v>5</v>
      </c>
      <c r="S282" s="4">
        <v>0</v>
      </c>
      <c r="T282" t="s">
        <v>10</v>
      </c>
      <c r="U282">
        <f t="shared" si="8"/>
        <v>0</v>
      </c>
      <c r="V282">
        <f>VLOOKUP(A282,LISTINO!E:S,10,FALSE)</f>
        <v>5.91</v>
      </c>
      <c r="W282">
        <f t="shared" si="9"/>
        <v>4503.42</v>
      </c>
      <c r="X282" s="19">
        <f>VLOOKUP(A282,LISTINO!E:P,7,FALSE)</f>
        <v>45292</v>
      </c>
    </row>
    <row r="283" spans="1:24" x14ac:dyDescent="0.25">
      <c r="A283" t="s">
        <v>70</v>
      </c>
      <c r="B283" t="s">
        <v>0</v>
      </c>
      <c r="C283" t="s">
        <v>0</v>
      </c>
      <c r="D283" t="s">
        <v>1</v>
      </c>
      <c r="E283" t="s">
        <v>2</v>
      </c>
      <c r="F283" t="s">
        <v>71</v>
      </c>
      <c r="G283" t="s">
        <v>5</v>
      </c>
      <c r="H283" s="2">
        <v>44732</v>
      </c>
      <c r="I283" t="s">
        <v>6</v>
      </c>
      <c r="J283" t="s">
        <v>6</v>
      </c>
      <c r="K283" s="5">
        <v>60.1</v>
      </c>
      <c r="L283" t="s">
        <v>5</v>
      </c>
      <c r="M283" t="s">
        <v>5</v>
      </c>
      <c r="N283" t="s">
        <v>5</v>
      </c>
      <c r="O283" t="s">
        <v>382</v>
      </c>
      <c r="P283" t="s">
        <v>13</v>
      </c>
      <c r="Q283" t="s">
        <v>74</v>
      </c>
      <c r="R283" t="s">
        <v>5</v>
      </c>
      <c r="S283" s="4">
        <v>218.76</v>
      </c>
      <c r="T283" t="s">
        <v>10</v>
      </c>
      <c r="U283">
        <f t="shared" si="8"/>
        <v>3.639933444259567</v>
      </c>
      <c r="V283">
        <f>VLOOKUP(A283,LISTINO!E:S,10,FALSE)</f>
        <v>4.95</v>
      </c>
      <c r="W283">
        <f t="shared" si="9"/>
        <v>297.495</v>
      </c>
      <c r="X283" s="19">
        <f>VLOOKUP(A283,LISTINO!E:P,7,FALSE)</f>
        <v>45505</v>
      </c>
    </row>
    <row r="284" spans="1:24" x14ac:dyDescent="0.25">
      <c r="A284" t="s">
        <v>75</v>
      </c>
      <c r="B284" t="s">
        <v>0</v>
      </c>
      <c r="C284" t="s">
        <v>0</v>
      </c>
      <c r="D284" t="s">
        <v>1</v>
      </c>
      <c r="E284" t="s">
        <v>2</v>
      </c>
      <c r="F284" t="s">
        <v>76</v>
      </c>
      <c r="G284" t="s">
        <v>5</v>
      </c>
      <c r="H284" s="2">
        <v>44732</v>
      </c>
      <c r="I284" t="s">
        <v>6</v>
      </c>
      <c r="J284" t="s">
        <v>6</v>
      </c>
      <c r="K284" s="3">
        <v>30</v>
      </c>
      <c r="L284" t="s">
        <v>5</v>
      </c>
      <c r="M284" t="s">
        <v>5</v>
      </c>
      <c r="N284" t="s">
        <v>5</v>
      </c>
      <c r="O284" t="s">
        <v>382</v>
      </c>
      <c r="P284" t="s">
        <v>8</v>
      </c>
      <c r="Q284" t="s">
        <v>74</v>
      </c>
      <c r="R284" t="s">
        <v>5</v>
      </c>
      <c r="S284" s="4">
        <v>105</v>
      </c>
      <c r="T284" t="s">
        <v>10</v>
      </c>
      <c r="U284">
        <f t="shared" si="8"/>
        <v>3.5</v>
      </c>
      <c r="V284">
        <f>VLOOKUP(A284,LISTINO!E:S,10,FALSE)</f>
        <v>4.9000000000000004</v>
      </c>
      <c r="W284">
        <f t="shared" si="9"/>
        <v>147</v>
      </c>
      <c r="X284" s="19">
        <f>VLOOKUP(A284,LISTINO!E:P,7,FALSE)</f>
        <v>45444</v>
      </c>
    </row>
    <row r="285" spans="1:24" x14ac:dyDescent="0.25">
      <c r="A285" t="s">
        <v>157</v>
      </c>
      <c r="B285" t="s">
        <v>0</v>
      </c>
      <c r="C285" t="s">
        <v>0</v>
      </c>
      <c r="D285" t="s">
        <v>1</v>
      </c>
      <c r="E285" t="s">
        <v>2</v>
      </c>
      <c r="F285" t="s">
        <v>158</v>
      </c>
      <c r="G285" t="s">
        <v>5</v>
      </c>
      <c r="H285" s="2">
        <v>44732</v>
      </c>
      <c r="I285" t="s">
        <v>6</v>
      </c>
      <c r="J285" t="s">
        <v>6</v>
      </c>
      <c r="K285" s="3">
        <v>18</v>
      </c>
      <c r="L285" t="s">
        <v>5</v>
      </c>
      <c r="M285" t="s">
        <v>5</v>
      </c>
      <c r="N285" t="s">
        <v>5</v>
      </c>
      <c r="O285" t="s">
        <v>382</v>
      </c>
      <c r="P285" t="s">
        <v>93</v>
      </c>
      <c r="Q285" t="s">
        <v>74</v>
      </c>
      <c r="R285" t="s">
        <v>5</v>
      </c>
      <c r="S285" s="4">
        <v>87.3</v>
      </c>
      <c r="T285" t="s">
        <v>10</v>
      </c>
      <c r="U285">
        <f t="shared" si="8"/>
        <v>4.8499999999999996</v>
      </c>
      <c r="V285">
        <f>VLOOKUP(A285,LISTINO!E:S,10,FALSE)</f>
        <v>6.7</v>
      </c>
      <c r="W285">
        <f t="shared" si="9"/>
        <v>120.60000000000001</v>
      </c>
      <c r="X285" s="19">
        <f>VLOOKUP(A285,LISTINO!E:P,7,FALSE)</f>
        <v>45505</v>
      </c>
    </row>
    <row r="286" spans="1:24" x14ac:dyDescent="0.25">
      <c r="A286" t="s">
        <v>383</v>
      </c>
      <c r="B286" t="s">
        <v>0</v>
      </c>
      <c r="C286" t="s">
        <v>0</v>
      </c>
      <c r="D286" t="s">
        <v>1</v>
      </c>
      <c r="E286" t="s">
        <v>2</v>
      </c>
      <c r="F286" t="s">
        <v>384</v>
      </c>
      <c r="G286" t="s">
        <v>5</v>
      </c>
      <c r="H286" s="2">
        <v>44732</v>
      </c>
      <c r="I286" t="s">
        <v>6</v>
      </c>
      <c r="J286" t="s">
        <v>6</v>
      </c>
      <c r="K286" s="5">
        <v>18.03</v>
      </c>
      <c r="L286" t="s">
        <v>5</v>
      </c>
      <c r="M286" t="s">
        <v>5</v>
      </c>
      <c r="N286" t="s">
        <v>5</v>
      </c>
      <c r="O286" t="s">
        <v>382</v>
      </c>
      <c r="P286" t="s">
        <v>103</v>
      </c>
      <c r="Q286" t="s">
        <v>74</v>
      </c>
      <c r="R286" t="s">
        <v>5</v>
      </c>
      <c r="S286" s="4">
        <v>95.56</v>
      </c>
      <c r="T286" t="s">
        <v>10</v>
      </c>
      <c r="U286">
        <f t="shared" si="8"/>
        <v>5.3000554631170269</v>
      </c>
      <c r="V286">
        <f>VLOOKUP(A286,LISTINO!E:S,10,FALSE)</f>
        <v>9</v>
      </c>
      <c r="W286">
        <f t="shared" si="9"/>
        <v>162.27000000000001</v>
      </c>
      <c r="X286" s="19">
        <f>VLOOKUP(A286,LISTINO!E:P,7,FALSE)</f>
        <v>44713</v>
      </c>
    </row>
    <row r="287" spans="1:24" x14ac:dyDescent="0.25">
      <c r="A287" t="s">
        <v>305</v>
      </c>
      <c r="B287" t="s">
        <v>0</v>
      </c>
      <c r="C287" t="s">
        <v>0</v>
      </c>
      <c r="D287" t="s">
        <v>1</v>
      </c>
      <c r="E287" t="s">
        <v>2</v>
      </c>
      <c r="F287" t="s">
        <v>306</v>
      </c>
      <c r="G287" t="s">
        <v>5</v>
      </c>
      <c r="H287" s="2">
        <v>44732</v>
      </c>
      <c r="I287" t="s">
        <v>6</v>
      </c>
      <c r="J287" t="s">
        <v>6</v>
      </c>
      <c r="K287" s="5">
        <v>24.04</v>
      </c>
      <c r="L287" t="s">
        <v>5</v>
      </c>
      <c r="M287" t="s">
        <v>5</v>
      </c>
      <c r="N287" t="s">
        <v>5</v>
      </c>
      <c r="O287" t="s">
        <v>382</v>
      </c>
      <c r="P287" t="s">
        <v>100</v>
      </c>
      <c r="Q287" t="s">
        <v>74</v>
      </c>
      <c r="R287" t="s">
        <v>5</v>
      </c>
      <c r="S287" s="4">
        <v>117.8</v>
      </c>
      <c r="T287" t="s">
        <v>10</v>
      </c>
      <c r="U287">
        <f t="shared" si="8"/>
        <v>4.9001663893510816</v>
      </c>
      <c r="V287">
        <f>VLOOKUP(A287,LISTINO!E:S,10,FALSE)</f>
        <v>14.2</v>
      </c>
      <c r="W287">
        <f t="shared" si="9"/>
        <v>341.36799999999999</v>
      </c>
      <c r="X287" s="19">
        <f>VLOOKUP(A287,LISTINO!E:P,7,FALSE)</f>
        <v>44713</v>
      </c>
    </row>
    <row r="288" spans="1:24" x14ac:dyDescent="0.25">
      <c r="A288" t="s">
        <v>39</v>
      </c>
      <c r="B288" t="s">
        <v>0</v>
      </c>
      <c r="C288" t="s">
        <v>0</v>
      </c>
      <c r="D288" t="s">
        <v>1</v>
      </c>
      <c r="E288" t="s">
        <v>2</v>
      </c>
      <c r="F288" t="s">
        <v>40</v>
      </c>
      <c r="G288" t="s">
        <v>5</v>
      </c>
      <c r="H288" s="2">
        <v>44729</v>
      </c>
      <c r="I288" t="s">
        <v>6</v>
      </c>
      <c r="J288" t="s">
        <v>6</v>
      </c>
      <c r="K288" s="3">
        <v>300</v>
      </c>
      <c r="L288" t="s">
        <v>5</v>
      </c>
      <c r="M288" t="s">
        <v>5</v>
      </c>
      <c r="N288" t="s">
        <v>5</v>
      </c>
      <c r="O288" t="s">
        <v>385</v>
      </c>
      <c r="P288" t="s">
        <v>93</v>
      </c>
      <c r="Q288" t="s">
        <v>47</v>
      </c>
      <c r="R288" t="s">
        <v>5</v>
      </c>
      <c r="S288" s="4">
        <v>270</v>
      </c>
      <c r="T288" t="s">
        <v>10</v>
      </c>
      <c r="U288">
        <f t="shared" si="8"/>
        <v>0.9</v>
      </c>
      <c r="V288">
        <f>VLOOKUP(A288,LISTINO!E:S,10,FALSE)</f>
        <v>1.32</v>
      </c>
      <c r="W288">
        <f t="shared" si="9"/>
        <v>396</v>
      </c>
      <c r="X288" s="19">
        <f>VLOOKUP(A288,LISTINO!E:P,7,FALSE)</f>
        <v>45474</v>
      </c>
    </row>
    <row r="289" spans="1:24" x14ac:dyDescent="0.25">
      <c r="A289" t="s">
        <v>39</v>
      </c>
      <c r="B289" t="s">
        <v>0</v>
      </c>
      <c r="C289" t="s">
        <v>0</v>
      </c>
      <c r="D289" t="s">
        <v>1</v>
      </c>
      <c r="E289" t="s">
        <v>2</v>
      </c>
      <c r="F289" t="s">
        <v>40</v>
      </c>
      <c r="G289" t="s">
        <v>5</v>
      </c>
      <c r="H289" s="2">
        <v>44729</v>
      </c>
      <c r="I289" t="s">
        <v>6</v>
      </c>
      <c r="J289" t="s">
        <v>6</v>
      </c>
      <c r="K289" s="3">
        <v>504</v>
      </c>
      <c r="L289" t="s">
        <v>5</v>
      </c>
      <c r="M289" t="s">
        <v>5</v>
      </c>
      <c r="N289" t="s">
        <v>5</v>
      </c>
      <c r="O289" t="s">
        <v>385</v>
      </c>
      <c r="P289" t="s">
        <v>13</v>
      </c>
      <c r="Q289" t="s">
        <v>47</v>
      </c>
      <c r="R289" t="s">
        <v>5</v>
      </c>
      <c r="S289" s="4">
        <v>453.6</v>
      </c>
      <c r="T289" t="s">
        <v>10</v>
      </c>
      <c r="U289">
        <f t="shared" ref="U289:U350" si="10">S289/K289</f>
        <v>0.9</v>
      </c>
      <c r="V289">
        <f>VLOOKUP(A289,LISTINO!E:S,10,FALSE)</f>
        <v>1.32</v>
      </c>
      <c r="W289">
        <f t="shared" ref="W289:W350" si="11">V289*K289</f>
        <v>665.28000000000009</v>
      </c>
      <c r="X289" s="19">
        <f>VLOOKUP(A289,LISTINO!E:P,7,FALSE)</f>
        <v>45474</v>
      </c>
    </row>
    <row r="290" spans="1:24" x14ac:dyDescent="0.25">
      <c r="A290" t="s">
        <v>150</v>
      </c>
      <c r="B290" t="s">
        <v>0</v>
      </c>
      <c r="C290" t="s">
        <v>0</v>
      </c>
      <c r="D290" t="s">
        <v>1</v>
      </c>
      <c r="E290" t="s">
        <v>2</v>
      </c>
      <c r="F290" t="s">
        <v>151</v>
      </c>
      <c r="G290" t="s">
        <v>5</v>
      </c>
      <c r="H290" s="2">
        <v>44729</v>
      </c>
      <c r="I290" t="s">
        <v>6</v>
      </c>
      <c r="J290" t="s">
        <v>6</v>
      </c>
      <c r="K290" s="3">
        <v>240</v>
      </c>
      <c r="L290" t="s">
        <v>5</v>
      </c>
      <c r="M290" t="s">
        <v>5</v>
      </c>
      <c r="N290" t="s">
        <v>5</v>
      </c>
      <c r="O290" t="s">
        <v>385</v>
      </c>
      <c r="P290" t="s">
        <v>73</v>
      </c>
      <c r="Q290" t="s">
        <v>47</v>
      </c>
      <c r="R290" t="s">
        <v>5</v>
      </c>
      <c r="S290" s="4">
        <v>0</v>
      </c>
      <c r="T290" t="s">
        <v>10</v>
      </c>
      <c r="U290">
        <f t="shared" si="10"/>
        <v>0</v>
      </c>
      <c r="V290">
        <f>VLOOKUP(A290,LISTINO!E:S,10,FALSE)</f>
        <v>2.0299999999999998</v>
      </c>
      <c r="W290">
        <f t="shared" si="11"/>
        <v>487.19999999999993</v>
      </c>
      <c r="X290" s="19">
        <f>VLOOKUP(A290,LISTINO!E:P,7,FALSE)</f>
        <v>45474</v>
      </c>
    </row>
    <row r="291" spans="1:24" x14ac:dyDescent="0.25">
      <c r="A291" t="s">
        <v>94</v>
      </c>
      <c r="B291" t="s">
        <v>0</v>
      </c>
      <c r="C291" t="s">
        <v>0</v>
      </c>
      <c r="D291" t="s">
        <v>1</v>
      </c>
      <c r="E291" t="s">
        <v>2</v>
      </c>
      <c r="F291" t="s">
        <v>95</v>
      </c>
      <c r="G291" t="s">
        <v>5</v>
      </c>
      <c r="H291" s="2">
        <v>44729</v>
      </c>
      <c r="I291" t="s">
        <v>6</v>
      </c>
      <c r="J291" t="s">
        <v>6</v>
      </c>
      <c r="K291" s="3">
        <v>48</v>
      </c>
      <c r="L291" t="s">
        <v>5</v>
      </c>
      <c r="M291" t="s">
        <v>5</v>
      </c>
      <c r="N291" t="s">
        <v>5</v>
      </c>
      <c r="O291" t="s">
        <v>385</v>
      </c>
      <c r="P291" t="s">
        <v>110</v>
      </c>
      <c r="Q291" t="s">
        <v>47</v>
      </c>
      <c r="R291" t="s">
        <v>5</v>
      </c>
      <c r="S291" s="4">
        <v>46.08</v>
      </c>
      <c r="T291" t="s">
        <v>10</v>
      </c>
      <c r="U291">
        <f t="shared" si="10"/>
        <v>0.96</v>
      </c>
      <c r="V291">
        <f>VLOOKUP(A291,LISTINO!E:S,10,FALSE)</f>
        <v>1.28</v>
      </c>
      <c r="W291">
        <f t="shared" si="11"/>
        <v>61.44</v>
      </c>
      <c r="X291" s="19">
        <f>VLOOKUP(A291,LISTINO!E:P,7,FALSE)</f>
        <v>45474</v>
      </c>
    </row>
    <row r="292" spans="1:24" x14ac:dyDescent="0.25">
      <c r="A292" t="s">
        <v>27</v>
      </c>
      <c r="B292" t="s">
        <v>0</v>
      </c>
      <c r="C292" t="s">
        <v>0</v>
      </c>
      <c r="D292" t="s">
        <v>1</v>
      </c>
      <c r="E292" t="s">
        <v>2</v>
      </c>
      <c r="F292" t="s">
        <v>28</v>
      </c>
      <c r="G292" t="s">
        <v>5</v>
      </c>
      <c r="H292" s="2">
        <v>44729</v>
      </c>
      <c r="I292" t="s">
        <v>6</v>
      </c>
      <c r="J292" t="s">
        <v>6</v>
      </c>
      <c r="K292" s="3">
        <v>504</v>
      </c>
      <c r="L292" t="s">
        <v>5</v>
      </c>
      <c r="M292" t="s">
        <v>5</v>
      </c>
      <c r="N292" t="s">
        <v>5</v>
      </c>
      <c r="O292" t="s">
        <v>385</v>
      </c>
      <c r="P292" t="s">
        <v>103</v>
      </c>
      <c r="Q292" t="s">
        <v>47</v>
      </c>
      <c r="R292" t="s">
        <v>5</v>
      </c>
      <c r="S292" s="4">
        <v>564.48</v>
      </c>
      <c r="T292" t="s">
        <v>10</v>
      </c>
      <c r="U292">
        <f t="shared" si="10"/>
        <v>1.1200000000000001</v>
      </c>
      <c r="V292">
        <f>VLOOKUP(A292,LISTINO!E:S,10,FALSE)</f>
        <v>2.15</v>
      </c>
      <c r="W292">
        <f t="shared" si="11"/>
        <v>1083.5999999999999</v>
      </c>
      <c r="X292" s="19">
        <f>VLOOKUP(A292,LISTINO!E:P,7,FALSE)</f>
        <v>44866</v>
      </c>
    </row>
    <row r="293" spans="1:24" x14ac:dyDescent="0.25">
      <c r="A293" t="s">
        <v>27</v>
      </c>
      <c r="B293" t="s">
        <v>0</v>
      </c>
      <c r="C293" t="s">
        <v>20</v>
      </c>
      <c r="D293" t="s">
        <v>1</v>
      </c>
      <c r="E293" t="s">
        <v>2</v>
      </c>
      <c r="F293" t="s">
        <v>28</v>
      </c>
      <c r="G293" t="s">
        <v>5</v>
      </c>
      <c r="H293" s="2">
        <v>44729</v>
      </c>
      <c r="I293" t="s">
        <v>6</v>
      </c>
      <c r="J293" t="s">
        <v>6</v>
      </c>
      <c r="K293" s="3">
        <v>4000</v>
      </c>
      <c r="L293" t="s">
        <v>5</v>
      </c>
      <c r="M293" t="s">
        <v>5</v>
      </c>
      <c r="N293" t="s">
        <v>5</v>
      </c>
      <c r="O293" t="s">
        <v>386</v>
      </c>
      <c r="P293" t="s">
        <v>8</v>
      </c>
      <c r="Q293" t="s">
        <v>24</v>
      </c>
      <c r="R293" t="s">
        <v>5</v>
      </c>
      <c r="S293" s="4">
        <v>4480</v>
      </c>
      <c r="T293" t="s">
        <v>10</v>
      </c>
      <c r="U293">
        <f t="shared" si="10"/>
        <v>1.1200000000000001</v>
      </c>
      <c r="V293">
        <f>VLOOKUP(A293,LISTINO!E:S,10,FALSE)</f>
        <v>2.15</v>
      </c>
      <c r="W293">
        <f t="shared" si="11"/>
        <v>8600</v>
      </c>
      <c r="X293" s="19">
        <f>VLOOKUP(A293,LISTINO!E:P,7,FALSE)</f>
        <v>44866</v>
      </c>
    </row>
    <row r="294" spans="1:24" x14ac:dyDescent="0.25">
      <c r="A294" t="s">
        <v>152</v>
      </c>
      <c r="B294" t="s">
        <v>0</v>
      </c>
      <c r="C294" t="s">
        <v>0</v>
      </c>
      <c r="D294" t="s">
        <v>1</v>
      </c>
      <c r="E294" t="s">
        <v>2</v>
      </c>
      <c r="F294" t="s">
        <v>153</v>
      </c>
      <c r="G294" t="s">
        <v>5</v>
      </c>
      <c r="H294" s="2">
        <v>44729</v>
      </c>
      <c r="I294" t="s">
        <v>6</v>
      </c>
      <c r="J294" t="s">
        <v>6</v>
      </c>
      <c r="K294" s="3">
        <v>60</v>
      </c>
      <c r="L294" t="s">
        <v>5</v>
      </c>
      <c r="M294" t="s">
        <v>5</v>
      </c>
      <c r="N294" t="s">
        <v>5</v>
      </c>
      <c r="O294" t="s">
        <v>385</v>
      </c>
      <c r="P294" t="s">
        <v>106</v>
      </c>
      <c r="Q294" t="s">
        <v>47</v>
      </c>
      <c r="R294" t="s">
        <v>5</v>
      </c>
      <c r="S294" s="4">
        <v>117</v>
      </c>
      <c r="T294" t="s">
        <v>10</v>
      </c>
      <c r="U294">
        <f t="shared" si="10"/>
        <v>1.95</v>
      </c>
      <c r="V294">
        <f>VLOOKUP(A294,LISTINO!E:S,10,FALSE)</f>
        <v>2.27</v>
      </c>
      <c r="W294">
        <f t="shared" si="11"/>
        <v>136.19999999999999</v>
      </c>
      <c r="X294" s="19">
        <f>VLOOKUP(A294,LISTINO!E:P,7,FALSE)</f>
        <v>45474</v>
      </c>
    </row>
    <row r="295" spans="1:24" x14ac:dyDescent="0.25">
      <c r="A295" t="s">
        <v>56</v>
      </c>
      <c r="B295" t="s">
        <v>0</v>
      </c>
      <c r="C295" t="s">
        <v>0</v>
      </c>
      <c r="D295" t="s">
        <v>1</v>
      </c>
      <c r="E295" t="s">
        <v>2</v>
      </c>
      <c r="F295" t="s">
        <v>57</v>
      </c>
      <c r="G295" t="s">
        <v>5</v>
      </c>
      <c r="H295" s="2">
        <v>44729</v>
      </c>
      <c r="I295" t="s">
        <v>6</v>
      </c>
      <c r="J295" t="s">
        <v>6</v>
      </c>
      <c r="K295" s="3">
        <v>204</v>
      </c>
      <c r="L295" t="s">
        <v>5</v>
      </c>
      <c r="M295" t="s">
        <v>5</v>
      </c>
      <c r="N295" t="s">
        <v>5</v>
      </c>
      <c r="O295" t="s">
        <v>385</v>
      </c>
      <c r="P295" t="s">
        <v>8</v>
      </c>
      <c r="Q295" t="s">
        <v>47</v>
      </c>
      <c r="R295" t="s">
        <v>5</v>
      </c>
      <c r="S295" s="4">
        <v>656.88</v>
      </c>
      <c r="T295" t="s">
        <v>10</v>
      </c>
      <c r="U295">
        <f t="shared" si="10"/>
        <v>3.22</v>
      </c>
      <c r="V295">
        <f>VLOOKUP(A295,LISTINO!E:S,10,FALSE)</f>
        <v>5.17</v>
      </c>
      <c r="W295">
        <f t="shared" si="11"/>
        <v>1054.68</v>
      </c>
      <c r="X295" s="19">
        <f>VLOOKUP(A295,LISTINO!E:P,7,FALSE)</f>
        <v>45474</v>
      </c>
    </row>
    <row r="296" spans="1:24" x14ac:dyDescent="0.25">
      <c r="A296" t="s">
        <v>62</v>
      </c>
      <c r="B296" t="s">
        <v>0</v>
      </c>
      <c r="C296" t="s">
        <v>0</v>
      </c>
      <c r="D296" t="s">
        <v>1</v>
      </c>
      <c r="E296" t="s">
        <v>2</v>
      </c>
      <c r="F296" t="s">
        <v>63</v>
      </c>
      <c r="G296" t="s">
        <v>5</v>
      </c>
      <c r="H296" s="2">
        <v>44729</v>
      </c>
      <c r="I296" t="s">
        <v>6</v>
      </c>
      <c r="J296" t="s">
        <v>6</v>
      </c>
      <c r="K296" s="3">
        <v>402</v>
      </c>
      <c r="L296" t="s">
        <v>5</v>
      </c>
      <c r="M296" t="s">
        <v>5</v>
      </c>
      <c r="N296" t="s">
        <v>5</v>
      </c>
      <c r="O296" t="s">
        <v>385</v>
      </c>
      <c r="P296" t="s">
        <v>107</v>
      </c>
      <c r="Q296" t="s">
        <v>47</v>
      </c>
      <c r="R296" t="s">
        <v>5</v>
      </c>
      <c r="S296" s="4">
        <v>699.48</v>
      </c>
      <c r="T296" t="s">
        <v>10</v>
      </c>
      <c r="U296">
        <f t="shared" si="10"/>
        <v>1.74</v>
      </c>
      <c r="V296">
        <f>VLOOKUP(A296,LISTINO!E:S,10,FALSE)</f>
        <v>2.0299999999999998</v>
      </c>
      <c r="W296">
        <f t="shared" si="11"/>
        <v>816.06</v>
      </c>
      <c r="X296" s="19">
        <f>VLOOKUP(A296,LISTINO!E:P,7,FALSE)</f>
        <v>45474</v>
      </c>
    </row>
    <row r="297" spans="1:24" x14ac:dyDescent="0.25">
      <c r="A297" t="s">
        <v>62</v>
      </c>
      <c r="B297" t="s">
        <v>0</v>
      </c>
      <c r="C297" t="s">
        <v>0</v>
      </c>
      <c r="D297" t="s">
        <v>1</v>
      </c>
      <c r="E297" t="s">
        <v>2</v>
      </c>
      <c r="F297" t="s">
        <v>63</v>
      </c>
      <c r="G297" t="s">
        <v>5</v>
      </c>
      <c r="H297" s="2">
        <v>44729</v>
      </c>
      <c r="I297" t="s">
        <v>6</v>
      </c>
      <c r="J297" t="s">
        <v>6</v>
      </c>
      <c r="K297" s="3">
        <v>402</v>
      </c>
      <c r="L297" t="s">
        <v>5</v>
      </c>
      <c r="M297" t="s">
        <v>5</v>
      </c>
      <c r="N297" t="s">
        <v>5</v>
      </c>
      <c r="O297" t="s">
        <v>385</v>
      </c>
      <c r="P297" t="s">
        <v>100</v>
      </c>
      <c r="Q297" t="s">
        <v>47</v>
      </c>
      <c r="R297" t="s">
        <v>5</v>
      </c>
      <c r="S297" s="4">
        <v>699.48</v>
      </c>
      <c r="T297" t="s">
        <v>10</v>
      </c>
      <c r="U297">
        <f t="shared" si="10"/>
        <v>1.74</v>
      </c>
      <c r="V297">
        <f>VLOOKUP(A297,LISTINO!E:S,10,FALSE)</f>
        <v>2.0299999999999998</v>
      </c>
      <c r="W297">
        <f t="shared" si="11"/>
        <v>816.06</v>
      </c>
      <c r="X297" s="19">
        <f>VLOOKUP(A297,LISTINO!E:P,7,FALSE)</f>
        <v>45474</v>
      </c>
    </row>
    <row r="298" spans="1:24" x14ac:dyDescent="0.25">
      <c r="A298" t="s">
        <v>365</v>
      </c>
      <c r="B298" t="s">
        <v>0</v>
      </c>
      <c r="C298" t="s">
        <v>20</v>
      </c>
      <c r="D298" t="s">
        <v>1</v>
      </c>
      <c r="E298" t="s">
        <v>2</v>
      </c>
      <c r="F298" t="s">
        <v>366</v>
      </c>
      <c r="G298" t="s">
        <v>5</v>
      </c>
      <c r="H298" s="2">
        <v>44729</v>
      </c>
      <c r="I298" t="s">
        <v>6</v>
      </c>
      <c r="J298" t="s">
        <v>6</v>
      </c>
      <c r="K298" s="3">
        <v>102</v>
      </c>
      <c r="L298" t="s">
        <v>5</v>
      </c>
      <c r="M298" t="s">
        <v>5</v>
      </c>
      <c r="N298" t="s">
        <v>5</v>
      </c>
      <c r="O298" t="s">
        <v>386</v>
      </c>
      <c r="P298" t="s">
        <v>13</v>
      </c>
      <c r="Q298" t="s">
        <v>24</v>
      </c>
      <c r="R298" t="s">
        <v>5</v>
      </c>
      <c r="S298" s="4">
        <v>395.76</v>
      </c>
      <c r="T298" t="s">
        <v>10</v>
      </c>
      <c r="U298">
        <f t="shared" si="10"/>
        <v>3.88</v>
      </c>
      <c r="V298">
        <f>VLOOKUP(A298,LISTINO!E:S,10,FALSE)</f>
        <v>4.76</v>
      </c>
      <c r="W298">
        <f t="shared" si="11"/>
        <v>485.52</v>
      </c>
      <c r="X298" s="19">
        <f>VLOOKUP(A298,LISTINO!E:P,7,FALSE)</f>
        <v>45474</v>
      </c>
    </row>
    <row r="299" spans="1:24" x14ac:dyDescent="0.25">
      <c r="A299" t="s">
        <v>198</v>
      </c>
      <c r="B299" t="s">
        <v>0</v>
      </c>
      <c r="C299" t="s">
        <v>0</v>
      </c>
      <c r="D299" t="s">
        <v>1</v>
      </c>
      <c r="E299" t="s">
        <v>2</v>
      </c>
      <c r="F299" t="s">
        <v>199</v>
      </c>
      <c r="G299" t="s">
        <v>5</v>
      </c>
      <c r="H299" s="2">
        <v>44729</v>
      </c>
      <c r="I299" t="s">
        <v>6</v>
      </c>
      <c r="J299" t="s">
        <v>6</v>
      </c>
      <c r="K299" s="3">
        <v>462</v>
      </c>
      <c r="L299" t="s">
        <v>5</v>
      </c>
      <c r="M299" t="s">
        <v>5</v>
      </c>
      <c r="N299" t="s">
        <v>5</v>
      </c>
      <c r="O299" t="s">
        <v>387</v>
      </c>
      <c r="P299" t="s">
        <v>8</v>
      </c>
      <c r="Q299" t="s">
        <v>201</v>
      </c>
      <c r="R299" t="s">
        <v>5</v>
      </c>
      <c r="S299" s="4">
        <v>757.68</v>
      </c>
      <c r="T299" t="s">
        <v>10</v>
      </c>
      <c r="U299">
        <f t="shared" si="10"/>
        <v>1.64</v>
      </c>
      <c r="V299">
        <f>VLOOKUP(A299,LISTINO!E:S,10,FALSE)</f>
        <v>3.89</v>
      </c>
      <c r="W299">
        <f t="shared" si="11"/>
        <v>1797.18</v>
      </c>
      <c r="X299" s="19">
        <f>VLOOKUP(A299,LISTINO!E:P,7,FALSE)</f>
        <v>45200</v>
      </c>
    </row>
    <row r="300" spans="1:24" x14ac:dyDescent="0.25">
      <c r="A300" t="s">
        <v>388</v>
      </c>
      <c r="B300" t="s">
        <v>0</v>
      </c>
      <c r="C300" t="s">
        <v>0</v>
      </c>
      <c r="D300" t="s">
        <v>1</v>
      </c>
      <c r="E300" t="s">
        <v>2</v>
      </c>
      <c r="F300" t="s">
        <v>389</v>
      </c>
      <c r="G300" t="s">
        <v>5</v>
      </c>
      <c r="H300" s="2">
        <v>44728</v>
      </c>
      <c r="I300" t="s">
        <v>6</v>
      </c>
      <c r="J300" t="s">
        <v>6</v>
      </c>
      <c r="K300" s="3">
        <v>96</v>
      </c>
      <c r="L300" t="s">
        <v>5</v>
      </c>
      <c r="M300" t="s">
        <v>5</v>
      </c>
      <c r="N300" t="s">
        <v>5</v>
      </c>
      <c r="O300" t="s">
        <v>390</v>
      </c>
      <c r="P300" t="s">
        <v>8</v>
      </c>
      <c r="Q300" t="s">
        <v>129</v>
      </c>
      <c r="R300" t="s">
        <v>5</v>
      </c>
      <c r="S300" s="4">
        <v>77.760000000000005</v>
      </c>
      <c r="T300" t="s">
        <v>10</v>
      </c>
      <c r="U300">
        <f t="shared" si="10"/>
        <v>0.81</v>
      </c>
      <c r="V300">
        <f>VLOOKUP(A300,LISTINO!E:S,10,FALSE)</f>
        <v>1.34</v>
      </c>
      <c r="W300">
        <f t="shared" si="11"/>
        <v>128.64000000000001</v>
      </c>
      <c r="X300" s="19">
        <f>VLOOKUP(A300,LISTINO!E:P,7,FALSE)</f>
        <v>45308</v>
      </c>
    </row>
    <row r="301" spans="1:24" x14ac:dyDescent="0.25">
      <c r="A301" t="s">
        <v>298</v>
      </c>
      <c r="B301" t="s">
        <v>0</v>
      </c>
      <c r="C301" t="s">
        <v>0</v>
      </c>
      <c r="D301" t="s">
        <v>1</v>
      </c>
      <c r="E301" t="s">
        <v>2</v>
      </c>
      <c r="F301" t="s">
        <v>299</v>
      </c>
      <c r="G301" t="s">
        <v>5</v>
      </c>
      <c r="H301" s="2">
        <v>44728</v>
      </c>
      <c r="I301" t="s">
        <v>6</v>
      </c>
      <c r="J301" t="s">
        <v>6</v>
      </c>
      <c r="K301" s="3">
        <v>210</v>
      </c>
      <c r="L301" t="s">
        <v>5</v>
      </c>
      <c r="M301" t="s">
        <v>5</v>
      </c>
      <c r="N301" t="s">
        <v>5</v>
      </c>
      <c r="O301" t="s">
        <v>391</v>
      </c>
      <c r="P301" t="s">
        <v>8</v>
      </c>
      <c r="Q301" t="s">
        <v>47</v>
      </c>
      <c r="R301" t="s">
        <v>5</v>
      </c>
      <c r="S301" s="4">
        <v>0</v>
      </c>
      <c r="T301" t="s">
        <v>10</v>
      </c>
      <c r="U301">
        <f t="shared" si="10"/>
        <v>0</v>
      </c>
      <c r="V301">
        <f>VLOOKUP(A301,LISTINO!E:S,10,FALSE)</f>
        <v>1.82</v>
      </c>
      <c r="W301">
        <f t="shared" si="11"/>
        <v>382.2</v>
      </c>
      <c r="X301" s="19">
        <f>VLOOKUP(A301,LISTINO!E:P,7,FALSE)</f>
        <v>45292</v>
      </c>
    </row>
    <row r="302" spans="1:24" x14ac:dyDescent="0.25">
      <c r="A302" t="s">
        <v>392</v>
      </c>
      <c r="B302" t="s">
        <v>0</v>
      </c>
      <c r="C302" t="s">
        <v>0</v>
      </c>
      <c r="D302" t="s">
        <v>1</v>
      </c>
      <c r="E302" t="s">
        <v>2</v>
      </c>
      <c r="F302" t="s">
        <v>393</v>
      </c>
      <c r="G302" t="s">
        <v>5</v>
      </c>
      <c r="H302" s="2">
        <v>44726</v>
      </c>
      <c r="I302" t="s">
        <v>6</v>
      </c>
      <c r="J302" t="s">
        <v>6</v>
      </c>
      <c r="K302" s="3">
        <v>1350</v>
      </c>
      <c r="L302" t="s">
        <v>5</v>
      </c>
      <c r="M302" t="s">
        <v>5</v>
      </c>
      <c r="N302" t="s">
        <v>5</v>
      </c>
      <c r="O302" t="s">
        <v>394</v>
      </c>
      <c r="P302" t="s">
        <v>8</v>
      </c>
      <c r="Q302" t="s">
        <v>33</v>
      </c>
      <c r="R302" t="s">
        <v>5</v>
      </c>
      <c r="S302" s="4">
        <v>1255.5</v>
      </c>
      <c r="T302" t="s">
        <v>10</v>
      </c>
      <c r="U302">
        <f t="shared" si="10"/>
        <v>0.93</v>
      </c>
      <c r="V302">
        <f>VLOOKUP(A302,LISTINO!E:S,10,FALSE)</f>
        <v>1.7</v>
      </c>
      <c r="W302">
        <f t="shared" si="11"/>
        <v>2295</v>
      </c>
      <c r="X302" s="19">
        <f>VLOOKUP(A302,LISTINO!E:P,7,FALSE)</f>
        <v>44501</v>
      </c>
    </row>
    <row r="303" spans="1:24" x14ac:dyDescent="0.25">
      <c r="A303" t="s">
        <v>25</v>
      </c>
      <c r="B303" t="s">
        <v>0</v>
      </c>
      <c r="C303" t="s">
        <v>0</v>
      </c>
      <c r="D303" t="s">
        <v>1</v>
      </c>
      <c r="E303" t="s">
        <v>2</v>
      </c>
      <c r="F303" t="s">
        <v>26</v>
      </c>
      <c r="G303" t="s">
        <v>5</v>
      </c>
      <c r="H303" s="2">
        <v>44726</v>
      </c>
      <c r="I303" t="s">
        <v>6</v>
      </c>
      <c r="J303" t="s">
        <v>6</v>
      </c>
      <c r="K303" s="3">
        <v>2930</v>
      </c>
      <c r="L303" t="s">
        <v>5</v>
      </c>
      <c r="M303" t="s">
        <v>5</v>
      </c>
      <c r="N303" t="s">
        <v>5</v>
      </c>
      <c r="O303" t="s">
        <v>395</v>
      </c>
      <c r="P303" t="s">
        <v>8</v>
      </c>
      <c r="Q303" t="s">
        <v>33</v>
      </c>
      <c r="R303" t="s">
        <v>5</v>
      </c>
      <c r="S303" s="4">
        <v>5068.8999999999996</v>
      </c>
      <c r="T303" t="s">
        <v>10</v>
      </c>
      <c r="U303">
        <f t="shared" si="10"/>
        <v>1.73</v>
      </c>
      <c r="V303">
        <f>VLOOKUP(A303,LISTINO!E:S,10,FALSE)</f>
        <v>2.75</v>
      </c>
      <c r="W303">
        <f t="shared" si="11"/>
        <v>8057.5</v>
      </c>
      <c r="X303" s="19">
        <f>VLOOKUP(A303,LISTINO!E:P,7,FALSE)</f>
        <v>44958</v>
      </c>
    </row>
    <row r="304" spans="1:24" x14ac:dyDescent="0.25">
      <c r="A304" t="s">
        <v>27</v>
      </c>
      <c r="B304" t="s">
        <v>0</v>
      </c>
      <c r="C304" t="s">
        <v>0</v>
      </c>
      <c r="D304" t="s">
        <v>1</v>
      </c>
      <c r="E304" t="s">
        <v>2</v>
      </c>
      <c r="F304" t="s">
        <v>28</v>
      </c>
      <c r="G304" t="s">
        <v>5</v>
      </c>
      <c r="H304" s="2">
        <v>44721</v>
      </c>
      <c r="I304" t="s">
        <v>6</v>
      </c>
      <c r="J304" t="s">
        <v>6</v>
      </c>
      <c r="K304" s="3">
        <v>1002</v>
      </c>
      <c r="L304" t="s">
        <v>5</v>
      </c>
      <c r="M304" t="s">
        <v>5</v>
      </c>
      <c r="N304" t="s">
        <v>5</v>
      </c>
      <c r="O304" t="s">
        <v>396</v>
      </c>
      <c r="P304" t="s">
        <v>8</v>
      </c>
      <c r="Q304" t="s">
        <v>47</v>
      </c>
      <c r="R304" t="s">
        <v>5</v>
      </c>
      <c r="S304" s="4">
        <v>1122.24</v>
      </c>
      <c r="T304" t="s">
        <v>10</v>
      </c>
      <c r="U304">
        <f t="shared" si="10"/>
        <v>1.1200000000000001</v>
      </c>
      <c r="V304">
        <f>VLOOKUP(A304,LISTINO!E:S,10,FALSE)</f>
        <v>2.15</v>
      </c>
      <c r="W304">
        <f t="shared" si="11"/>
        <v>2154.2999999999997</v>
      </c>
      <c r="X304" s="19">
        <f>VLOOKUP(A304,LISTINO!E:P,7,FALSE)</f>
        <v>44866</v>
      </c>
    </row>
    <row r="305" spans="1:24" x14ac:dyDescent="0.25">
      <c r="A305" t="s">
        <v>53</v>
      </c>
      <c r="B305" t="s">
        <v>0</v>
      </c>
      <c r="C305" t="s">
        <v>0</v>
      </c>
      <c r="D305" t="s">
        <v>1</v>
      </c>
      <c r="E305" t="s">
        <v>2</v>
      </c>
      <c r="F305" t="s">
        <v>54</v>
      </c>
      <c r="G305" t="s">
        <v>5</v>
      </c>
      <c r="H305" s="2">
        <v>44721</v>
      </c>
      <c r="I305" t="s">
        <v>6</v>
      </c>
      <c r="J305" t="s">
        <v>6</v>
      </c>
      <c r="K305" s="3">
        <v>624</v>
      </c>
      <c r="L305" t="s">
        <v>5</v>
      </c>
      <c r="M305" t="s">
        <v>5</v>
      </c>
      <c r="N305" t="s">
        <v>5</v>
      </c>
      <c r="O305" t="s">
        <v>396</v>
      </c>
      <c r="P305" t="s">
        <v>73</v>
      </c>
      <c r="Q305" t="s">
        <v>47</v>
      </c>
      <c r="R305" t="s">
        <v>5</v>
      </c>
      <c r="S305" s="4">
        <v>1859.52</v>
      </c>
      <c r="T305" t="s">
        <v>10</v>
      </c>
      <c r="U305">
        <f t="shared" si="10"/>
        <v>2.98</v>
      </c>
      <c r="V305">
        <f>VLOOKUP(A305,LISTINO!E:S,10,FALSE)</f>
        <v>4.5999999999999996</v>
      </c>
      <c r="W305">
        <f t="shared" si="11"/>
        <v>2870.3999999999996</v>
      </c>
      <c r="X305" s="19">
        <f>VLOOKUP(A305,LISTINO!E:P,7,FALSE)</f>
        <v>45474</v>
      </c>
    </row>
    <row r="306" spans="1:24" x14ac:dyDescent="0.25">
      <c r="A306" t="s">
        <v>178</v>
      </c>
      <c r="B306" t="s">
        <v>0</v>
      </c>
      <c r="C306" t="s">
        <v>0</v>
      </c>
      <c r="D306" t="s">
        <v>1</v>
      </c>
      <c r="E306" t="s">
        <v>2</v>
      </c>
      <c r="F306" t="s">
        <v>179</v>
      </c>
      <c r="G306" t="s">
        <v>5</v>
      </c>
      <c r="H306" s="2">
        <v>44721</v>
      </c>
      <c r="I306" t="s">
        <v>6</v>
      </c>
      <c r="J306" t="s">
        <v>6</v>
      </c>
      <c r="K306" s="3">
        <v>1002</v>
      </c>
      <c r="L306" t="s">
        <v>5</v>
      </c>
      <c r="M306" t="s">
        <v>5</v>
      </c>
      <c r="N306" t="s">
        <v>5</v>
      </c>
      <c r="O306" t="s">
        <v>396</v>
      </c>
      <c r="P306" t="s">
        <v>13</v>
      </c>
      <c r="Q306" t="s">
        <v>47</v>
      </c>
      <c r="R306" t="s">
        <v>5</v>
      </c>
      <c r="S306" s="4">
        <v>1022.04</v>
      </c>
      <c r="T306" t="s">
        <v>10</v>
      </c>
      <c r="U306">
        <f t="shared" si="10"/>
        <v>1.02</v>
      </c>
      <c r="V306">
        <f>VLOOKUP(A306,LISTINO!E:S,10,FALSE)</f>
        <v>1.42</v>
      </c>
      <c r="W306">
        <f t="shared" si="11"/>
        <v>1422.84</v>
      </c>
      <c r="X306" s="19">
        <f>VLOOKUP(A306,LISTINO!E:P,7,FALSE)</f>
        <v>45474</v>
      </c>
    </row>
    <row r="307" spans="1:24" x14ac:dyDescent="0.25">
      <c r="A307" t="s">
        <v>117</v>
      </c>
      <c r="B307" t="s">
        <v>0</v>
      </c>
      <c r="C307" t="s">
        <v>0</v>
      </c>
      <c r="D307" t="s">
        <v>1</v>
      </c>
      <c r="E307" t="s">
        <v>2</v>
      </c>
      <c r="F307" t="s">
        <v>118</v>
      </c>
      <c r="G307" t="s">
        <v>5</v>
      </c>
      <c r="H307" s="2">
        <v>44721</v>
      </c>
      <c r="I307" t="s">
        <v>6</v>
      </c>
      <c r="J307" t="s">
        <v>6</v>
      </c>
      <c r="K307" s="3">
        <v>1002</v>
      </c>
      <c r="L307" t="s">
        <v>5</v>
      </c>
      <c r="M307" t="s">
        <v>5</v>
      </c>
      <c r="N307" t="s">
        <v>5</v>
      </c>
      <c r="O307" t="s">
        <v>396</v>
      </c>
      <c r="P307" t="s">
        <v>93</v>
      </c>
      <c r="Q307" t="s">
        <v>47</v>
      </c>
      <c r="R307" t="s">
        <v>5</v>
      </c>
      <c r="S307" s="4">
        <v>1783.56</v>
      </c>
      <c r="T307" t="s">
        <v>10</v>
      </c>
      <c r="U307">
        <f t="shared" si="10"/>
        <v>1.78</v>
      </c>
      <c r="V307">
        <f>VLOOKUP(A307,LISTINO!E:S,10,FALSE)</f>
        <v>2.66</v>
      </c>
      <c r="W307">
        <f t="shared" si="11"/>
        <v>2665.32</v>
      </c>
      <c r="X307" s="19">
        <f>VLOOKUP(A307,LISTINO!E:P,7,FALSE)</f>
        <v>45474</v>
      </c>
    </row>
    <row r="308" spans="1:24" x14ac:dyDescent="0.25">
      <c r="A308" t="s">
        <v>184</v>
      </c>
      <c r="B308" t="s">
        <v>0</v>
      </c>
      <c r="C308" t="s">
        <v>0</v>
      </c>
      <c r="D308" t="s">
        <v>1</v>
      </c>
      <c r="E308" t="s">
        <v>2</v>
      </c>
      <c r="F308" t="s">
        <v>185</v>
      </c>
      <c r="G308" t="s">
        <v>5</v>
      </c>
      <c r="H308" s="2">
        <v>44721</v>
      </c>
      <c r="I308" t="s">
        <v>6</v>
      </c>
      <c r="J308" t="s">
        <v>6</v>
      </c>
      <c r="K308" s="3">
        <v>204</v>
      </c>
      <c r="L308" t="s">
        <v>5</v>
      </c>
      <c r="M308" t="s">
        <v>5</v>
      </c>
      <c r="N308" t="s">
        <v>5</v>
      </c>
      <c r="O308" t="s">
        <v>397</v>
      </c>
      <c r="P308" t="s">
        <v>8</v>
      </c>
      <c r="Q308" t="s">
        <v>47</v>
      </c>
      <c r="R308" t="s">
        <v>5</v>
      </c>
      <c r="S308" s="4">
        <v>0</v>
      </c>
      <c r="T308" t="s">
        <v>10</v>
      </c>
      <c r="U308">
        <f t="shared" si="10"/>
        <v>0</v>
      </c>
      <c r="V308">
        <f>VLOOKUP(A308,LISTINO!E:S,10,FALSE)</f>
        <v>1.28</v>
      </c>
      <c r="W308">
        <f t="shared" si="11"/>
        <v>261.12</v>
      </c>
      <c r="X308" s="19">
        <f>VLOOKUP(A308,LISTINO!E:P,7,FALSE)</f>
        <v>45292</v>
      </c>
    </row>
    <row r="309" spans="1:24" x14ac:dyDescent="0.25">
      <c r="A309" t="s">
        <v>80</v>
      </c>
      <c r="B309" t="s">
        <v>0</v>
      </c>
      <c r="C309" t="s">
        <v>0</v>
      </c>
      <c r="D309" t="s">
        <v>1</v>
      </c>
      <c r="E309" t="s">
        <v>2</v>
      </c>
      <c r="F309" t="s">
        <v>81</v>
      </c>
      <c r="G309" t="s">
        <v>5</v>
      </c>
      <c r="H309" s="2">
        <v>44721</v>
      </c>
      <c r="I309" t="s">
        <v>6</v>
      </c>
      <c r="J309" t="s">
        <v>6</v>
      </c>
      <c r="K309" s="3">
        <v>3642</v>
      </c>
      <c r="L309" t="s">
        <v>5</v>
      </c>
      <c r="M309" t="s">
        <v>5</v>
      </c>
      <c r="N309" t="s">
        <v>5</v>
      </c>
      <c r="O309" t="s">
        <v>396</v>
      </c>
      <c r="P309" t="s">
        <v>100</v>
      </c>
      <c r="Q309" t="s">
        <v>47</v>
      </c>
      <c r="R309" t="s">
        <v>5</v>
      </c>
      <c r="S309" s="4">
        <v>6227.82</v>
      </c>
      <c r="T309" t="s">
        <v>10</v>
      </c>
      <c r="U309">
        <f t="shared" si="10"/>
        <v>1.71</v>
      </c>
      <c r="V309">
        <f>VLOOKUP(A309,LISTINO!E:S,10,FALSE)</f>
        <v>1.99</v>
      </c>
      <c r="W309">
        <f t="shared" si="11"/>
        <v>7247.58</v>
      </c>
      <c r="X309" s="19">
        <f>VLOOKUP(A309,LISTINO!E:P,7,FALSE)</f>
        <v>45292</v>
      </c>
    </row>
    <row r="310" spans="1:24" x14ac:dyDescent="0.25">
      <c r="A310" t="s">
        <v>251</v>
      </c>
      <c r="B310" t="s">
        <v>0</v>
      </c>
      <c r="C310" t="s">
        <v>0</v>
      </c>
      <c r="D310" t="s">
        <v>1</v>
      </c>
      <c r="E310" t="s">
        <v>2</v>
      </c>
      <c r="F310" t="s">
        <v>252</v>
      </c>
      <c r="G310" t="s">
        <v>5</v>
      </c>
      <c r="H310" s="2">
        <v>44721</v>
      </c>
      <c r="I310" t="s">
        <v>6</v>
      </c>
      <c r="J310" t="s">
        <v>6</v>
      </c>
      <c r="K310" s="3">
        <v>1470</v>
      </c>
      <c r="L310" t="s">
        <v>5</v>
      </c>
      <c r="M310" t="s">
        <v>5</v>
      </c>
      <c r="N310" t="s">
        <v>5</v>
      </c>
      <c r="O310" t="s">
        <v>396</v>
      </c>
      <c r="P310" t="s">
        <v>103</v>
      </c>
      <c r="Q310" t="s">
        <v>47</v>
      </c>
      <c r="R310" t="s">
        <v>5</v>
      </c>
      <c r="S310" s="4">
        <v>4307.1000000000004</v>
      </c>
      <c r="T310" t="s">
        <v>10</v>
      </c>
      <c r="U310">
        <f t="shared" si="10"/>
        <v>2.93</v>
      </c>
      <c r="V310">
        <f>VLOOKUP(A310,LISTINO!E:S,10,FALSE)</f>
        <v>3.11</v>
      </c>
      <c r="W310">
        <f t="shared" si="11"/>
        <v>4571.7</v>
      </c>
      <c r="X310" s="19">
        <f>VLOOKUP(A310,LISTINO!E:P,7,FALSE)</f>
        <v>45292</v>
      </c>
    </row>
    <row r="311" spans="1:24" x14ac:dyDescent="0.25">
      <c r="A311" t="s">
        <v>3</v>
      </c>
      <c r="B311" t="s">
        <v>0</v>
      </c>
      <c r="C311" t="s">
        <v>0</v>
      </c>
      <c r="D311" t="s">
        <v>1</v>
      </c>
      <c r="E311" t="s">
        <v>2</v>
      </c>
      <c r="F311" t="s">
        <v>4</v>
      </c>
      <c r="G311" t="s">
        <v>5</v>
      </c>
      <c r="H311" s="2">
        <v>44718</v>
      </c>
      <c r="I311" t="s">
        <v>6</v>
      </c>
      <c r="J311" t="s">
        <v>6</v>
      </c>
      <c r="K311" s="3">
        <v>48</v>
      </c>
      <c r="L311" t="s">
        <v>5</v>
      </c>
      <c r="M311" t="s">
        <v>5</v>
      </c>
      <c r="N311" t="s">
        <v>5</v>
      </c>
      <c r="O311" t="s">
        <v>398</v>
      </c>
      <c r="P311" t="s">
        <v>73</v>
      </c>
      <c r="Q311" t="s">
        <v>155</v>
      </c>
      <c r="R311" t="s">
        <v>5</v>
      </c>
      <c r="S311" s="4">
        <v>230.88</v>
      </c>
      <c r="T311" t="s">
        <v>10</v>
      </c>
      <c r="U311">
        <f t="shared" si="10"/>
        <v>4.8099999999999996</v>
      </c>
      <c r="V311">
        <f>VLOOKUP(A311,LISTINO!E:S,10,FALSE)</f>
        <v>6.57</v>
      </c>
      <c r="W311">
        <f t="shared" si="11"/>
        <v>315.36</v>
      </c>
      <c r="X311" s="19">
        <f>VLOOKUP(A311,LISTINO!E:P,7,FALSE)</f>
        <v>45474</v>
      </c>
    </row>
    <row r="312" spans="1:24" x14ac:dyDescent="0.25">
      <c r="A312" t="s">
        <v>104</v>
      </c>
      <c r="B312" t="s">
        <v>0</v>
      </c>
      <c r="C312" t="s">
        <v>0</v>
      </c>
      <c r="D312" t="s">
        <v>1</v>
      </c>
      <c r="E312" t="s">
        <v>2</v>
      </c>
      <c r="F312" t="s">
        <v>105</v>
      </c>
      <c r="G312" t="s">
        <v>5</v>
      </c>
      <c r="H312" s="2">
        <v>44718</v>
      </c>
      <c r="I312" t="s">
        <v>6</v>
      </c>
      <c r="J312" t="s">
        <v>6</v>
      </c>
      <c r="K312" s="5">
        <v>240.23099999999999</v>
      </c>
      <c r="L312" t="s">
        <v>5</v>
      </c>
      <c r="M312" t="s">
        <v>5</v>
      </c>
      <c r="N312" t="s">
        <v>5</v>
      </c>
      <c r="O312" t="s">
        <v>398</v>
      </c>
      <c r="P312" t="s">
        <v>100</v>
      </c>
      <c r="Q312" t="s">
        <v>155</v>
      </c>
      <c r="R312" t="s">
        <v>5</v>
      </c>
      <c r="S312" s="4">
        <v>989.75</v>
      </c>
      <c r="T312" t="s">
        <v>10</v>
      </c>
      <c r="U312">
        <f t="shared" si="10"/>
        <v>4.1199928402246169</v>
      </c>
      <c r="V312">
        <f>VLOOKUP(A312,LISTINO!E:S,10,FALSE)</f>
        <v>5.83</v>
      </c>
      <c r="W312">
        <f t="shared" si="11"/>
        <v>1400.54673</v>
      </c>
      <c r="X312" s="19">
        <f>VLOOKUP(A312,LISTINO!E:P,7,FALSE)</f>
        <v>45474</v>
      </c>
    </row>
    <row r="313" spans="1:24" x14ac:dyDescent="0.25">
      <c r="A313" t="s">
        <v>399</v>
      </c>
      <c r="B313" t="s">
        <v>0</v>
      </c>
      <c r="C313" t="s">
        <v>20</v>
      </c>
      <c r="D313" t="s">
        <v>1</v>
      </c>
      <c r="E313" t="s">
        <v>2</v>
      </c>
      <c r="F313" t="s">
        <v>400</v>
      </c>
      <c r="G313" t="s">
        <v>5</v>
      </c>
      <c r="H313" s="2">
        <v>44718</v>
      </c>
      <c r="I313" t="s">
        <v>6</v>
      </c>
      <c r="J313" t="s">
        <v>6</v>
      </c>
      <c r="K313" s="5">
        <v>54.04</v>
      </c>
      <c r="L313" t="s">
        <v>5</v>
      </c>
      <c r="M313" t="s">
        <v>5</v>
      </c>
      <c r="N313" t="s">
        <v>5</v>
      </c>
      <c r="O313" t="s">
        <v>398</v>
      </c>
      <c r="P313" t="s">
        <v>93</v>
      </c>
      <c r="Q313" t="s">
        <v>155</v>
      </c>
      <c r="R313" t="s">
        <v>5</v>
      </c>
      <c r="S313" s="4">
        <v>186.98</v>
      </c>
      <c r="T313" t="s">
        <v>10</v>
      </c>
      <c r="U313">
        <f t="shared" si="10"/>
        <v>3.4600296076980013</v>
      </c>
      <c r="V313">
        <f>VLOOKUP(A313,LISTINO!E:S,10,FALSE)</f>
        <v>6.86</v>
      </c>
      <c r="W313">
        <f t="shared" si="11"/>
        <v>370.71440000000001</v>
      </c>
      <c r="X313" s="19">
        <f>VLOOKUP(A313,LISTINO!E:P,7,FALSE)</f>
        <v>45474</v>
      </c>
    </row>
    <row r="314" spans="1:24" x14ac:dyDescent="0.25">
      <c r="A314" t="s">
        <v>65</v>
      </c>
      <c r="B314" t="s">
        <v>0</v>
      </c>
      <c r="C314" t="s">
        <v>0</v>
      </c>
      <c r="D314" t="s">
        <v>1</v>
      </c>
      <c r="E314" t="s">
        <v>2</v>
      </c>
      <c r="F314" t="s">
        <v>66</v>
      </c>
      <c r="G314" t="s">
        <v>5</v>
      </c>
      <c r="H314" s="2">
        <v>44718</v>
      </c>
      <c r="I314" t="s">
        <v>6</v>
      </c>
      <c r="J314" t="s">
        <v>6</v>
      </c>
      <c r="K314" s="3">
        <v>270</v>
      </c>
      <c r="L314" t="s">
        <v>5</v>
      </c>
      <c r="M314" t="s">
        <v>5</v>
      </c>
      <c r="N314" t="s">
        <v>5</v>
      </c>
      <c r="O314" t="s">
        <v>398</v>
      </c>
      <c r="P314" t="s">
        <v>13</v>
      </c>
      <c r="Q314" t="s">
        <v>155</v>
      </c>
      <c r="R314" t="s">
        <v>5</v>
      </c>
      <c r="S314" s="4">
        <v>491.4</v>
      </c>
      <c r="T314" t="s">
        <v>10</v>
      </c>
      <c r="U314">
        <f t="shared" si="10"/>
        <v>1.8199999999999998</v>
      </c>
      <c r="V314">
        <f>VLOOKUP(A314,LISTINO!E:S,10,FALSE)</f>
        <v>2.34</v>
      </c>
      <c r="W314">
        <f t="shared" si="11"/>
        <v>631.79999999999995</v>
      </c>
      <c r="X314" s="19">
        <f>VLOOKUP(A314,LISTINO!E:P,7,FALSE)</f>
        <v>45474</v>
      </c>
    </row>
    <row r="315" spans="1:24" x14ac:dyDescent="0.25">
      <c r="A315" t="s">
        <v>120</v>
      </c>
      <c r="B315" t="s">
        <v>0</v>
      </c>
      <c r="C315" t="s">
        <v>20</v>
      </c>
      <c r="D315" t="s">
        <v>1</v>
      </c>
      <c r="E315" t="s">
        <v>2</v>
      </c>
      <c r="F315" t="s">
        <v>121</v>
      </c>
      <c r="G315" t="s">
        <v>5</v>
      </c>
      <c r="H315" s="2">
        <v>44718</v>
      </c>
      <c r="I315" t="s">
        <v>6</v>
      </c>
      <c r="J315" t="s">
        <v>6</v>
      </c>
      <c r="K315" s="3">
        <v>30</v>
      </c>
      <c r="L315" t="s">
        <v>5</v>
      </c>
      <c r="M315" t="s">
        <v>5</v>
      </c>
      <c r="N315" t="s">
        <v>5</v>
      </c>
      <c r="O315" t="s">
        <v>398</v>
      </c>
      <c r="P315" t="s">
        <v>8</v>
      </c>
      <c r="Q315" t="s">
        <v>155</v>
      </c>
      <c r="R315" t="s">
        <v>5</v>
      </c>
      <c r="S315" s="4">
        <v>147</v>
      </c>
      <c r="T315" t="s">
        <v>10</v>
      </c>
      <c r="U315">
        <f t="shared" si="10"/>
        <v>4.9000000000000004</v>
      </c>
      <c r="V315">
        <f>VLOOKUP(A315,LISTINO!E:S,10,FALSE)</f>
        <v>5.45</v>
      </c>
      <c r="W315">
        <f t="shared" si="11"/>
        <v>163.5</v>
      </c>
      <c r="X315" s="19">
        <f>VLOOKUP(A315,LISTINO!E:P,7,FALSE)</f>
        <v>45474</v>
      </c>
    </row>
    <row r="316" spans="1:24" x14ac:dyDescent="0.25">
      <c r="A316" t="s">
        <v>86</v>
      </c>
      <c r="B316" t="s">
        <v>0</v>
      </c>
      <c r="C316" t="s">
        <v>0</v>
      </c>
      <c r="D316" t="s">
        <v>1</v>
      </c>
      <c r="E316" t="s">
        <v>2</v>
      </c>
      <c r="F316" t="s">
        <v>87</v>
      </c>
      <c r="G316" t="s">
        <v>5</v>
      </c>
      <c r="H316" s="2">
        <v>44718</v>
      </c>
      <c r="I316" t="s">
        <v>6</v>
      </c>
      <c r="J316" t="s">
        <v>6</v>
      </c>
      <c r="K316" s="3">
        <v>360</v>
      </c>
      <c r="L316" t="s">
        <v>5</v>
      </c>
      <c r="M316" t="s">
        <v>5</v>
      </c>
      <c r="N316" t="s">
        <v>5</v>
      </c>
      <c r="O316" t="s">
        <v>401</v>
      </c>
      <c r="P316" t="s">
        <v>8</v>
      </c>
      <c r="Q316" t="s">
        <v>47</v>
      </c>
      <c r="R316" t="s">
        <v>5</v>
      </c>
      <c r="S316" s="4">
        <v>0</v>
      </c>
      <c r="T316" t="s">
        <v>10</v>
      </c>
      <c r="U316">
        <f t="shared" si="10"/>
        <v>0</v>
      </c>
      <c r="V316">
        <f>VLOOKUP(A316,LISTINO!E:S,10,FALSE)</f>
        <v>4.1100000000000003</v>
      </c>
      <c r="W316">
        <f t="shared" si="11"/>
        <v>1479.6000000000001</v>
      </c>
      <c r="X316" s="19">
        <f>VLOOKUP(A316,LISTINO!E:P,7,FALSE)</f>
        <v>45292</v>
      </c>
    </row>
    <row r="317" spans="1:24" x14ac:dyDescent="0.25">
      <c r="A317" t="s">
        <v>189</v>
      </c>
      <c r="B317" t="s">
        <v>0</v>
      </c>
      <c r="C317" t="s">
        <v>0</v>
      </c>
      <c r="D317" t="s">
        <v>1</v>
      </c>
      <c r="E317" t="s">
        <v>2</v>
      </c>
      <c r="F317" t="s">
        <v>190</v>
      </c>
      <c r="G317" t="s">
        <v>5</v>
      </c>
      <c r="H317" s="2">
        <v>44707</v>
      </c>
      <c r="I317" t="s">
        <v>6</v>
      </c>
      <c r="J317" t="s">
        <v>6</v>
      </c>
      <c r="K317" s="3">
        <v>2520</v>
      </c>
      <c r="L317" t="s">
        <v>5</v>
      </c>
      <c r="M317" t="s">
        <v>5</v>
      </c>
      <c r="N317" t="s">
        <v>5</v>
      </c>
      <c r="O317" t="s">
        <v>402</v>
      </c>
      <c r="P317" t="s">
        <v>8</v>
      </c>
      <c r="Q317" t="s">
        <v>47</v>
      </c>
      <c r="R317" t="s">
        <v>5</v>
      </c>
      <c r="S317" s="4">
        <v>6249.6</v>
      </c>
      <c r="T317" t="s">
        <v>10</v>
      </c>
      <c r="U317">
        <f t="shared" si="10"/>
        <v>2.48</v>
      </c>
      <c r="V317">
        <f>VLOOKUP(A317,LISTINO!E:S,10,FALSE)</f>
        <v>2.5299999999999998</v>
      </c>
      <c r="W317">
        <f t="shared" si="11"/>
        <v>6375.5999999999995</v>
      </c>
      <c r="X317" s="19">
        <f>VLOOKUP(A317,LISTINO!E:P,7,FALSE)</f>
        <v>45292</v>
      </c>
    </row>
    <row r="318" spans="1:24" x14ac:dyDescent="0.25">
      <c r="A318" t="s">
        <v>189</v>
      </c>
      <c r="B318" t="s">
        <v>0</v>
      </c>
      <c r="C318" t="s">
        <v>0</v>
      </c>
      <c r="D318" t="s">
        <v>1</v>
      </c>
      <c r="E318" t="s">
        <v>2</v>
      </c>
      <c r="F318" t="s">
        <v>190</v>
      </c>
      <c r="G318" t="s">
        <v>5</v>
      </c>
      <c r="H318" s="2">
        <v>44707</v>
      </c>
      <c r="I318" t="s">
        <v>6</v>
      </c>
      <c r="J318" t="s">
        <v>6</v>
      </c>
      <c r="K318" s="3">
        <v>2520</v>
      </c>
      <c r="L318" t="s">
        <v>5</v>
      </c>
      <c r="M318" t="s">
        <v>5</v>
      </c>
      <c r="N318" t="s">
        <v>5</v>
      </c>
      <c r="O318" t="s">
        <v>402</v>
      </c>
      <c r="P318" t="s">
        <v>13</v>
      </c>
      <c r="Q318" t="s">
        <v>47</v>
      </c>
      <c r="R318" t="s">
        <v>5</v>
      </c>
      <c r="S318" s="4">
        <v>6249.6</v>
      </c>
      <c r="T318" t="s">
        <v>10</v>
      </c>
      <c r="U318">
        <f t="shared" si="10"/>
        <v>2.48</v>
      </c>
      <c r="V318">
        <f>VLOOKUP(A318,LISTINO!E:S,10,FALSE)</f>
        <v>2.5299999999999998</v>
      </c>
      <c r="W318">
        <f t="shared" si="11"/>
        <v>6375.5999999999995</v>
      </c>
      <c r="X318" s="19">
        <f>VLOOKUP(A318,LISTINO!E:P,7,FALSE)</f>
        <v>45292</v>
      </c>
    </row>
    <row r="319" spans="1:24" x14ac:dyDescent="0.25">
      <c r="A319" t="s">
        <v>25</v>
      </c>
      <c r="B319" t="s">
        <v>0</v>
      </c>
      <c r="C319" t="s">
        <v>0</v>
      </c>
      <c r="D319" t="s">
        <v>1</v>
      </c>
      <c r="E319" t="s">
        <v>2</v>
      </c>
      <c r="F319" t="s">
        <v>26</v>
      </c>
      <c r="G319" t="s">
        <v>5</v>
      </c>
      <c r="H319" s="2">
        <v>44700</v>
      </c>
      <c r="I319" t="s">
        <v>6</v>
      </c>
      <c r="J319" t="s">
        <v>6</v>
      </c>
      <c r="K319" s="3">
        <v>1894</v>
      </c>
      <c r="L319" t="s">
        <v>5</v>
      </c>
      <c r="M319" t="s">
        <v>5</v>
      </c>
      <c r="N319" t="s">
        <v>5</v>
      </c>
      <c r="O319" t="s">
        <v>403</v>
      </c>
      <c r="P319" t="s">
        <v>8</v>
      </c>
      <c r="Q319" t="s">
        <v>33</v>
      </c>
      <c r="R319" t="s">
        <v>5</v>
      </c>
      <c r="S319" s="4">
        <v>3276.62</v>
      </c>
      <c r="T319" t="s">
        <v>10</v>
      </c>
      <c r="U319">
        <f t="shared" si="10"/>
        <v>1.73</v>
      </c>
      <c r="V319">
        <f>VLOOKUP(A319,LISTINO!E:S,10,FALSE)</f>
        <v>2.75</v>
      </c>
      <c r="W319">
        <f t="shared" si="11"/>
        <v>5208.5</v>
      </c>
      <c r="X319" s="19">
        <f>VLOOKUP(A319,LISTINO!E:P,7,FALSE)</f>
        <v>44958</v>
      </c>
    </row>
    <row r="320" spans="1:24" x14ac:dyDescent="0.25">
      <c r="A320" t="s">
        <v>25</v>
      </c>
      <c r="B320" t="s">
        <v>0</v>
      </c>
      <c r="C320" t="s">
        <v>0</v>
      </c>
      <c r="D320" t="s">
        <v>1</v>
      </c>
      <c r="E320" t="s">
        <v>2</v>
      </c>
      <c r="F320" t="s">
        <v>26</v>
      </c>
      <c r="G320" t="s">
        <v>5</v>
      </c>
      <c r="H320" s="2">
        <v>44700</v>
      </c>
      <c r="I320" t="s">
        <v>6</v>
      </c>
      <c r="J320" t="s">
        <v>6</v>
      </c>
      <c r="K320" s="3">
        <v>3118</v>
      </c>
      <c r="L320" t="s">
        <v>5</v>
      </c>
      <c r="M320" t="s">
        <v>5</v>
      </c>
      <c r="N320" t="s">
        <v>5</v>
      </c>
      <c r="O320" t="s">
        <v>404</v>
      </c>
      <c r="P320" t="s">
        <v>8</v>
      </c>
      <c r="Q320" t="s">
        <v>33</v>
      </c>
      <c r="R320" t="s">
        <v>5</v>
      </c>
      <c r="S320" s="4">
        <v>5394.14</v>
      </c>
      <c r="T320" t="s">
        <v>10</v>
      </c>
      <c r="U320">
        <f t="shared" si="10"/>
        <v>1.7300000000000002</v>
      </c>
      <c r="V320">
        <f>VLOOKUP(A320,LISTINO!E:S,10,FALSE)</f>
        <v>2.75</v>
      </c>
      <c r="W320">
        <f t="shared" si="11"/>
        <v>8574.5</v>
      </c>
      <c r="X320" s="19">
        <f>VLOOKUP(A320,LISTINO!E:P,7,FALSE)</f>
        <v>44958</v>
      </c>
    </row>
    <row r="321" spans="1:24" x14ac:dyDescent="0.25">
      <c r="A321" t="s">
        <v>25</v>
      </c>
      <c r="B321" t="s">
        <v>0</v>
      </c>
      <c r="C321" t="s">
        <v>0</v>
      </c>
      <c r="D321" t="s">
        <v>1</v>
      </c>
      <c r="E321" t="s">
        <v>2</v>
      </c>
      <c r="F321" t="s">
        <v>26</v>
      </c>
      <c r="G321" t="s">
        <v>5</v>
      </c>
      <c r="H321" s="2">
        <v>44700</v>
      </c>
      <c r="I321" t="s">
        <v>6</v>
      </c>
      <c r="J321" t="s">
        <v>6</v>
      </c>
      <c r="K321" s="3">
        <v>5107</v>
      </c>
      <c r="L321" t="s">
        <v>5</v>
      </c>
      <c r="M321" t="s">
        <v>5</v>
      </c>
      <c r="N321" t="s">
        <v>5</v>
      </c>
      <c r="O321" t="s">
        <v>405</v>
      </c>
      <c r="P321" t="s">
        <v>8</v>
      </c>
      <c r="Q321" t="s">
        <v>33</v>
      </c>
      <c r="R321" t="s">
        <v>5</v>
      </c>
      <c r="S321" s="4">
        <v>8835.11</v>
      </c>
      <c r="T321" t="s">
        <v>10</v>
      </c>
      <c r="U321">
        <f t="shared" si="10"/>
        <v>1.7300000000000002</v>
      </c>
      <c r="V321">
        <f>VLOOKUP(A321,LISTINO!E:S,10,FALSE)</f>
        <v>2.75</v>
      </c>
      <c r="W321">
        <f t="shared" si="11"/>
        <v>14044.25</v>
      </c>
      <c r="X321" s="19">
        <f>VLOOKUP(A321,LISTINO!E:P,7,FALSE)</f>
        <v>44958</v>
      </c>
    </row>
    <row r="322" spans="1:24" x14ac:dyDescent="0.25">
      <c r="A322" t="s">
        <v>62</v>
      </c>
      <c r="B322" t="s">
        <v>0</v>
      </c>
      <c r="C322" t="s">
        <v>20</v>
      </c>
      <c r="D322" t="s">
        <v>1</v>
      </c>
      <c r="E322" t="s">
        <v>2</v>
      </c>
      <c r="F322" t="s">
        <v>63</v>
      </c>
      <c r="G322" t="s">
        <v>5</v>
      </c>
      <c r="H322" s="2">
        <v>44700</v>
      </c>
      <c r="I322" t="s">
        <v>6</v>
      </c>
      <c r="J322" t="s">
        <v>6</v>
      </c>
      <c r="K322" s="3">
        <v>1050</v>
      </c>
      <c r="L322" t="s">
        <v>5</v>
      </c>
      <c r="M322" t="s">
        <v>5</v>
      </c>
      <c r="N322" t="s">
        <v>5</v>
      </c>
      <c r="O322" t="s">
        <v>406</v>
      </c>
      <c r="P322" t="s">
        <v>13</v>
      </c>
      <c r="Q322" t="s">
        <v>24</v>
      </c>
      <c r="R322" t="s">
        <v>5</v>
      </c>
      <c r="S322" s="4">
        <v>1827</v>
      </c>
      <c r="T322" t="s">
        <v>10</v>
      </c>
      <c r="U322">
        <f t="shared" si="10"/>
        <v>1.74</v>
      </c>
      <c r="V322">
        <f>VLOOKUP(A322,LISTINO!E:S,10,FALSE)</f>
        <v>2.0299999999999998</v>
      </c>
      <c r="W322">
        <f t="shared" si="11"/>
        <v>2131.5</v>
      </c>
      <c r="X322" s="19">
        <f>VLOOKUP(A322,LISTINO!E:P,7,FALSE)</f>
        <v>45474</v>
      </c>
    </row>
    <row r="323" spans="1:24" x14ac:dyDescent="0.25">
      <c r="A323" t="s">
        <v>407</v>
      </c>
      <c r="B323" t="s">
        <v>0</v>
      </c>
      <c r="C323" t="s">
        <v>20</v>
      </c>
      <c r="D323" t="s">
        <v>1</v>
      </c>
      <c r="E323" t="s">
        <v>2</v>
      </c>
      <c r="F323" t="s">
        <v>408</v>
      </c>
      <c r="G323" t="s">
        <v>5</v>
      </c>
      <c r="H323" s="2">
        <v>44700</v>
      </c>
      <c r="I323" t="s">
        <v>6</v>
      </c>
      <c r="J323" t="s">
        <v>6</v>
      </c>
      <c r="K323" s="3">
        <v>600</v>
      </c>
      <c r="L323" t="s">
        <v>5</v>
      </c>
      <c r="M323" t="s">
        <v>5</v>
      </c>
      <c r="N323" t="s">
        <v>5</v>
      </c>
      <c r="O323" t="s">
        <v>406</v>
      </c>
      <c r="P323" t="s">
        <v>8</v>
      </c>
      <c r="Q323" t="s">
        <v>24</v>
      </c>
      <c r="R323" t="s">
        <v>5</v>
      </c>
      <c r="S323" s="4">
        <v>1308</v>
      </c>
      <c r="T323" t="s">
        <v>10</v>
      </c>
      <c r="U323">
        <f t="shared" si="10"/>
        <v>2.1800000000000002</v>
      </c>
      <c r="V323">
        <f>VLOOKUP(A323,LISTINO!E:S,10,FALSE)</f>
        <v>2.62</v>
      </c>
      <c r="W323">
        <f t="shared" si="11"/>
        <v>1572</v>
      </c>
      <c r="X323" s="19">
        <f>VLOOKUP(A323,LISTINO!E:P,7,FALSE)</f>
        <v>45474</v>
      </c>
    </row>
    <row r="324" spans="1:24" x14ac:dyDescent="0.25">
      <c r="A324" t="s">
        <v>160</v>
      </c>
      <c r="B324" t="s">
        <v>0</v>
      </c>
      <c r="C324" t="s">
        <v>0</v>
      </c>
      <c r="D324" t="s">
        <v>1</v>
      </c>
      <c r="E324" t="s">
        <v>2</v>
      </c>
      <c r="F324" t="s">
        <v>161</v>
      </c>
      <c r="G324" t="s">
        <v>5</v>
      </c>
      <c r="H324" s="2">
        <v>44691</v>
      </c>
      <c r="I324" t="s">
        <v>6</v>
      </c>
      <c r="J324" t="s">
        <v>6</v>
      </c>
      <c r="K324" s="3">
        <v>204</v>
      </c>
      <c r="L324" t="s">
        <v>5</v>
      </c>
      <c r="M324" t="s">
        <v>5</v>
      </c>
      <c r="N324" t="s">
        <v>5</v>
      </c>
      <c r="O324" t="s">
        <v>409</v>
      </c>
      <c r="P324" t="s">
        <v>8</v>
      </c>
      <c r="Q324" t="s">
        <v>47</v>
      </c>
      <c r="R324" t="s">
        <v>5</v>
      </c>
      <c r="S324" s="4">
        <v>146.88</v>
      </c>
      <c r="T324" t="s">
        <v>10</v>
      </c>
      <c r="U324">
        <f t="shared" si="10"/>
        <v>0.72</v>
      </c>
      <c r="V324">
        <f>VLOOKUP(A324,LISTINO!E:S,10,FALSE)</f>
        <v>0.88</v>
      </c>
      <c r="W324">
        <f t="shared" si="11"/>
        <v>179.52</v>
      </c>
      <c r="X324" s="19">
        <f>VLOOKUP(A324,LISTINO!E:P,7,FALSE)</f>
        <v>45474</v>
      </c>
    </row>
    <row r="325" spans="1:24" x14ac:dyDescent="0.25">
      <c r="A325" t="s">
        <v>39</v>
      </c>
      <c r="B325" t="s">
        <v>0</v>
      </c>
      <c r="C325" t="s">
        <v>0</v>
      </c>
      <c r="D325" t="s">
        <v>1</v>
      </c>
      <c r="E325" t="s">
        <v>2</v>
      </c>
      <c r="F325" t="s">
        <v>40</v>
      </c>
      <c r="G325" t="s">
        <v>5</v>
      </c>
      <c r="H325" s="2">
        <v>44691</v>
      </c>
      <c r="I325" t="s">
        <v>6</v>
      </c>
      <c r="J325" t="s">
        <v>6</v>
      </c>
      <c r="K325" s="3">
        <v>504</v>
      </c>
      <c r="L325" t="s">
        <v>5</v>
      </c>
      <c r="M325" t="s">
        <v>5</v>
      </c>
      <c r="N325" t="s">
        <v>5</v>
      </c>
      <c r="O325" t="s">
        <v>410</v>
      </c>
      <c r="P325" t="s">
        <v>8</v>
      </c>
      <c r="Q325" t="s">
        <v>47</v>
      </c>
      <c r="R325" t="s">
        <v>5</v>
      </c>
      <c r="S325" s="4">
        <v>453.6</v>
      </c>
      <c r="T325" t="s">
        <v>10</v>
      </c>
      <c r="U325">
        <f t="shared" si="10"/>
        <v>0.9</v>
      </c>
      <c r="V325">
        <f>VLOOKUP(A325,LISTINO!E:S,10,FALSE)</f>
        <v>1.32</v>
      </c>
      <c r="W325">
        <f t="shared" si="11"/>
        <v>665.28000000000009</v>
      </c>
      <c r="X325" s="19">
        <f>VLOOKUP(A325,LISTINO!E:P,7,FALSE)</f>
        <v>45474</v>
      </c>
    </row>
    <row r="326" spans="1:24" x14ac:dyDescent="0.25">
      <c r="A326" t="s">
        <v>316</v>
      </c>
      <c r="B326" t="s">
        <v>0</v>
      </c>
      <c r="C326" t="s">
        <v>20</v>
      </c>
      <c r="D326" t="s">
        <v>1</v>
      </c>
      <c r="E326" t="s">
        <v>2</v>
      </c>
      <c r="F326" t="s">
        <v>317</v>
      </c>
      <c r="G326" t="s">
        <v>5</v>
      </c>
      <c r="H326" s="2">
        <v>44691</v>
      </c>
      <c r="I326" t="s">
        <v>6</v>
      </c>
      <c r="J326" t="s">
        <v>6</v>
      </c>
      <c r="K326" s="3">
        <v>402</v>
      </c>
      <c r="L326" t="s">
        <v>5</v>
      </c>
      <c r="M326" t="s">
        <v>5</v>
      </c>
      <c r="N326" t="s">
        <v>5</v>
      </c>
      <c r="O326" t="s">
        <v>411</v>
      </c>
      <c r="P326" t="s">
        <v>8</v>
      </c>
      <c r="Q326" t="s">
        <v>47</v>
      </c>
      <c r="R326" t="s">
        <v>5</v>
      </c>
      <c r="S326" s="4">
        <v>570.84</v>
      </c>
      <c r="T326" t="s">
        <v>10</v>
      </c>
      <c r="U326">
        <f t="shared" si="10"/>
        <v>1.4200000000000002</v>
      </c>
      <c r="V326">
        <f>VLOOKUP(A326,LISTINO!E:S,10,FALSE)</f>
        <v>2.0299999999999998</v>
      </c>
      <c r="W326">
        <f t="shared" si="11"/>
        <v>816.06</v>
      </c>
      <c r="X326" s="19">
        <f>VLOOKUP(A326,LISTINO!E:P,7,FALSE)</f>
        <v>45474</v>
      </c>
    </row>
    <row r="327" spans="1:24" x14ac:dyDescent="0.25">
      <c r="A327" t="s">
        <v>96</v>
      </c>
      <c r="B327" t="s">
        <v>0</v>
      </c>
      <c r="C327" t="s">
        <v>0</v>
      </c>
      <c r="D327" t="s">
        <v>1</v>
      </c>
      <c r="E327" t="s">
        <v>2</v>
      </c>
      <c r="F327" t="s">
        <v>97</v>
      </c>
      <c r="G327" t="s">
        <v>5</v>
      </c>
      <c r="H327" s="2">
        <v>44691</v>
      </c>
      <c r="I327" t="s">
        <v>6</v>
      </c>
      <c r="J327" t="s">
        <v>6</v>
      </c>
      <c r="K327" s="3">
        <v>102</v>
      </c>
      <c r="L327" t="s">
        <v>5</v>
      </c>
      <c r="M327" t="s">
        <v>5</v>
      </c>
      <c r="N327" t="s">
        <v>5</v>
      </c>
      <c r="O327" t="s">
        <v>412</v>
      </c>
      <c r="P327" t="s">
        <v>93</v>
      </c>
      <c r="Q327" t="s">
        <v>47</v>
      </c>
      <c r="R327" t="s">
        <v>5</v>
      </c>
      <c r="S327" s="4">
        <v>149.94</v>
      </c>
      <c r="T327" t="s">
        <v>10</v>
      </c>
      <c r="U327">
        <f t="shared" si="10"/>
        <v>1.47</v>
      </c>
      <c r="V327">
        <f>VLOOKUP(A327,LISTINO!E:S,10,FALSE)</f>
        <v>2.1800000000000002</v>
      </c>
      <c r="W327">
        <f t="shared" si="11"/>
        <v>222.36</v>
      </c>
      <c r="X327" s="19">
        <f>VLOOKUP(A327,LISTINO!E:P,7,FALSE)</f>
        <v>45474</v>
      </c>
    </row>
    <row r="328" spans="1:24" x14ac:dyDescent="0.25">
      <c r="A328" t="s">
        <v>27</v>
      </c>
      <c r="B328" t="s">
        <v>0</v>
      </c>
      <c r="C328" t="s">
        <v>0</v>
      </c>
      <c r="D328" t="s">
        <v>1</v>
      </c>
      <c r="E328" t="s">
        <v>2</v>
      </c>
      <c r="F328" t="s">
        <v>28</v>
      </c>
      <c r="G328" t="s">
        <v>5</v>
      </c>
      <c r="H328" s="2">
        <v>44691</v>
      </c>
      <c r="I328" t="s">
        <v>6</v>
      </c>
      <c r="J328" t="s">
        <v>6</v>
      </c>
      <c r="K328" s="3">
        <v>2004</v>
      </c>
      <c r="L328" t="s">
        <v>5</v>
      </c>
      <c r="M328" t="s">
        <v>5</v>
      </c>
      <c r="N328" t="s">
        <v>5</v>
      </c>
      <c r="O328" t="s">
        <v>413</v>
      </c>
      <c r="P328" t="s">
        <v>8</v>
      </c>
      <c r="Q328" t="s">
        <v>47</v>
      </c>
      <c r="R328" t="s">
        <v>5</v>
      </c>
      <c r="S328" s="4">
        <v>2244.48</v>
      </c>
      <c r="T328" t="s">
        <v>10</v>
      </c>
      <c r="U328">
        <f t="shared" si="10"/>
        <v>1.1200000000000001</v>
      </c>
      <c r="V328">
        <f>VLOOKUP(A328,LISTINO!E:S,10,FALSE)</f>
        <v>2.15</v>
      </c>
      <c r="W328">
        <f t="shared" si="11"/>
        <v>4308.5999999999995</v>
      </c>
      <c r="X328" s="19">
        <f>VLOOKUP(A328,LISTINO!E:P,7,FALSE)</f>
        <v>44866</v>
      </c>
    </row>
    <row r="329" spans="1:24" x14ac:dyDescent="0.25">
      <c r="A329" t="s">
        <v>27</v>
      </c>
      <c r="B329" t="s">
        <v>0</v>
      </c>
      <c r="C329" t="s">
        <v>0</v>
      </c>
      <c r="D329" t="s">
        <v>1</v>
      </c>
      <c r="E329" t="s">
        <v>2</v>
      </c>
      <c r="F329" t="s">
        <v>28</v>
      </c>
      <c r="G329" t="s">
        <v>5</v>
      </c>
      <c r="H329" s="2">
        <v>44691</v>
      </c>
      <c r="I329" t="s">
        <v>6</v>
      </c>
      <c r="J329" t="s">
        <v>6</v>
      </c>
      <c r="K329" s="3">
        <v>1800</v>
      </c>
      <c r="L329" t="s">
        <v>5</v>
      </c>
      <c r="M329" t="s">
        <v>5</v>
      </c>
      <c r="N329" t="s">
        <v>5</v>
      </c>
      <c r="O329" t="s">
        <v>414</v>
      </c>
      <c r="P329" t="s">
        <v>13</v>
      </c>
      <c r="Q329" t="s">
        <v>47</v>
      </c>
      <c r="R329" t="s">
        <v>5</v>
      </c>
      <c r="S329" s="4">
        <v>2016</v>
      </c>
      <c r="T329" t="s">
        <v>10</v>
      </c>
      <c r="U329">
        <f t="shared" si="10"/>
        <v>1.1200000000000001</v>
      </c>
      <c r="V329">
        <f>VLOOKUP(A329,LISTINO!E:S,10,FALSE)</f>
        <v>2.15</v>
      </c>
      <c r="W329">
        <f t="shared" si="11"/>
        <v>3870</v>
      </c>
      <c r="X329" s="19">
        <f>VLOOKUP(A329,LISTINO!E:P,7,FALSE)</f>
        <v>44866</v>
      </c>
    </row>
    <row r="330" spans="1:24" x14ac:dyDescent="0.25">
      <c r="A330" t="s">
        <v>415</v>
      </c>
      <c r="B330" t="s">
        <v>0</v>
      </c>
      <c r="C330" t="s">
        <v>0</v>
      </c>
      <c r="D330" t="s">
        <v>1</v>
      </c>
      <c r="E330" t="s">
        <v>2</v>
      </c>
      <c r="F330" t="s">
        <v>416</v>
      </c>
      <c r="G330" t="s">
        <v>5</v>
      </c>
      <c r="H330" s="2">
        <v>44691</v>
      </c>
      <c r="I330" t="s">
        <v>6</v>
      </c>
      <c r="J330" t="s">
        <v>6</v>
      </c>
      <c r="K330" s="3">
        <v>1404</v>
      </c>
      <c r="L330" t="s">
        <v>5</v>
      </c>
      <c r="M330" t="s">
        <v>5</v>
      </c>
      <c r="N330" t="s">
        <v>5</v>
      </c>
      <c r="O330" t="s">
        <v>417</v>
      </c>
      <c r="P330" t="s">
        <v>8</v>
      </c>
      <c r="Q330" t="s">
        <v>47</v>
      </c>
      <c r="R330" t="s">
        <v>5</v>
      </c>
      <c r="S330" s="4">
        <v>2232.36</v>
      </c>
      <c r="T330" t="s">
        <v>10</v>
      </c>
      <c r="U330">
        <f t="shared" si="10"/>
        <v>1.59</v>
      </c>
      <c r="V330">
        <f>VLOOKUP(A330,LISTINO!E:S,10,FALSE)</f>
        <v>2.4700000000000002</v>
      </c>
      <c r="W330">
        <f t="shared" si="11"/>
        <v>3467.88</v>
      </c>
      <c r="X330" s="19">
        <f>VLOOKUP(A330,LISTINO!E:P,7,FALSE)</f>
        <v>45474</v>
      </c>
    </row>
    <row r="331" spans="1:24" x14ac:dyDescent="0.25">
      <c r="A331" t="s">
        <v>208</v>
      </c>
      <c r="B331" t="s">
        <v>0</v>
      </c>
      <c r="C331" t="s">
        <v>0</v>
      </c>
      <c r="D331" t="s">
        <v>1</v>
      </c>
      <c r="E331" t="s">
        <v>2</v>
      </c>
      <c r="F331" t="s">
        <v>209</v>
      </c>
      <c r="G331" t="s">
        <v>5</v>
      </c>
      <c r="H331" s="2">
        <v>44691</v>
      </c>
      <c r="I331" t="s">
        <v>6</v>
      </c>
      <c r="J331" t="s">
        <v>6</v>
      </c>
      <c r="K331" s="3">
        <v>12</v>
      </c>
      <c r="L331" t="s">
        <v>5</v>
      </c>
      <c r="M331" t="s">
        <v>5</v>
      </c>
      <c r="N331" t="s">
        <v>5</v>
      </c>
      <c r="O331" t="s">
        <v>418</v>
      </c>
      <c r="P331" t="s">
        <v>8</v>
      </c>
      <c r="Q331" t="s">
        <v>47</v>
      </c>
      <c r="R331" t="s">
        <v>5</v>
      </c>
      <c r="S331" s="4">
        <v>26.64</v>
      </c>
      <c r="T331" t="s">
        <v>10</v>
      </c>
      <c r="U331">
        <f t="shared" si="10"/>
        <v>2.2200000000000002</v>
      </c>
      <c r="V331">
        <f>VLOOKUP(A331,LISTINO!E:S,10,FALSE)</f>
        <v>3.3</v>
      </c>
      <c r="W331">
        <f t="shared" si="11"/>
        <v>39.599999999999994</v>
      </c>
      <c r="X331" s="19">
        <f>VLOOKUP(A331,LISTINO!E:P,7,FALSE)</f>
        <v>45474</v>
      </c>
    </row>
    <row r="332" spans="1:24" x14ac:dyDescent="0.25">
      <c r="A332" t="s">
        <v>152</v>
      </c>
      <c r="B332" t="s">
        <v>0</v>
      </c>
      <c r="C332" t="s">
        <v>0</v>
      </c>
      <c r="D332" t="s">
        <v>1</v>
      </c>
      <c r="E332" t="s">
        <v>2</v>
      </c>
      <c r="F332" t="s">
        <v>153</v>
      </c>
      <c r="G332" t="s">
        <v>5</v>
      </c>
      <c r="H332" s="2">
        <v>44691</v>
      </c>
      <c r="I332" t="s">
        <v>6</v>
      </c>
      <c r="J332" t="s">
        <v>6</v>
      </c>
      <c r="K332" s="3">
        <v>102</v>
      </c>
      <c r="L332" t="s">
        <v>5</v>
      </c>
      <c r="M332" t="s">
        <v>5</v>
      </c>
      <c r="N332" t="s">
        <v>5</v>
      </c>
      <c r="O332" t="s">
        <v>419</v>
      </c>
      <c r="P332" t="s">
        <v>8</v>
      </c>
      <c r="Q332" t="s">
        <v>47</v>
      </c>
      <c r="R332" t="s">
        <v>5</v>
      </c>
      <c r="S332" s="4">
        <v>198.9</v>
      </c>
      <c r="T332" t="s">
        <v>10</v>
      </c>
      <c r="U332">
        <f t="shared" si="10"/>
        <v>1.95</v>
      </c>
      <c r="V332">
        <f>VLOOKUP(A332,LISTINO!E:S,10,FALSE)</f>
        <v>2.27</v>
      </c>
      <c r="W332">
        <f t="shared" si="11"/>
        <v>231.54</v>
      </c>
      <c r="X332" s="19">
        <f>VLOOKUP(A332,LISTINO!E:P,7,FALSE)</f>
        <v>45474</v>
      </c>
    </row>
    <row r="333" spans="1:24" x14ac:dyDescent="0.25">
      <c r="A333" t="s">
        <v>241</v>
      </c>
      <c r="B333" t="s">
        <v>0</v>
      </c>
      <c r="C333" t="s">
        <v>0</v>
      </c>
      <c r="D333" t="s">
        <v>1</v>
      </c>
      <c r="E333" t="s">
        <v>2</v>
      </c>
      <c r="F333" t="s">
        <v>242</v>
      </c>
      <c r="G333" t="s">
        <v>5</v>
      </c>
      <c r="H333" s="2">
        <v>44691</v>
      </c>
      <c r="I333" t="s">
        <v>6</v>
      </c>
      <c r="J333" t="s">
        <v>6</v>
      </c>
      <c r="K333" s="3">
        <v>84</v>
      </c>
      <c r="L333" t="s">
        <v>5</v>
      </c>
      <c r="M333" t="s">
        <v>5</v>
      </c>
      <c r="N333" t="s">
        <v>5</v>
      </c>
      <c r="O333" t="s">
        <v>420</v>
      </c>
      <c r="P333" t="s">
        <v>8</v>
      </c>
      <c r="Q333" t="s">
        <v>47</v>
      </c>
      <c r="R333" t="s">
        <v>5</v>
      </c>
      <c r="S333" s="4">
        <v>155.4</v>
      </c>
      <c r="T333" t="s">
        <v>10</v>
      </c>
      <c r="U333">
        <f t="shared" si="10"/>
        <v>1.85</v>
      </c>
      <c r="V333">
        <f>VLOOKUP(A333,LISTINO!E:S,10,FALSE)</f>
        <v>3.58</v>
      </c>
      <c r="W333">
        <f t="shared" si="11"/>
        <v>300.72000000000003</v>
      </c>
      <c r="X333" s="19">
        <f>VLOOKUP(A333,LISTINO!E:P,7,FALSE)</f>
        <v>45474</v>
      </c>
    </row>
    <row r="334" spans="1:24" x14ac:dyDescent="0.25">
      <c r="A334" t="s">
        <v>241</v>
      </c>
      <c r="B334" t="s">
        <v>0</v>
      </c>
      <c r="C334" t="s">
        <v>0</v>
      </c>
      <c r="D334" t="s">
        <v>1</v>
      </c>
      <c r="E334" t="s">
        <v>2</v>
      </c>
      <c r="F334" t="s">
        <v>242</v>
      </c>
      <c r="G334" t="s">
        <v>5</v>
      </c>
      <c r="H334" s="2">
        <v>44691</v>
      </c>
      <c r="I334" t="s">
        <v>6</v>
      </c>
      <c r="J334" t="s">
        <v>6</v>
      </c>
      <c r="K334" s="3">
        <v>18</v>
      </c>
      <c r="L334" t="s">
        <v>5</v>
      </c>
      <c r="M334" t="s">
        <v>5</v>
      </c>
      <c r="N334" t="s">
        <v>5</v>
      </c>
      <c r="O334" t="s">
        <v>421</v>
      </c>
      <c r="P334" t="s">
        <v>8</v>
      </c>
      <c r="Q334" t="s">
        <v>47</v>
      </c>
      <c r="R334" t="s">
        <v>5</v>
      </c>
      <c r="S334" s="4">
        <v>33.299999999999997</v>
      </c>
      <c r="T334" t="s">
        <v>10</v>
      </c>
      <c r="U334">
        <f t="shared" si="10"/>
        <v>1.8499999999999999</v>
      </c>
      <c r="V334">
        <f>VLOOKUP(A334,LISTINO!E:S,10,FALSE)</f>
        <v>3.58</v>
      </c>
      <c r="W334">
        <f t="shared" si="11"/>
        <v>64.44</v>
      </c>
      <c r="X334" s="19">
        <f>VLOOKUP(A334,LISTINO!E:P,7,FALSE)</f>
        <v>45474</v>
      </c>
    </row>
    <row r="335" spans="1:24" x14ac:dyDescent="0.25">
      <c r="A335" t="s">
        <v>168</v>
      </c>
      <c r="B335" t="s">
        <v>0</v>
      </c>
      <c r="C335" t="s">
        <v>0</v>
      </c>
      <c r="D335" t="s">
        <v>1</v>
      </c>
      <c r="E335" t="s">
        <v>2</v>
      </c>
      <c r="F335" t="s">
        <v>169</v>
      </c>
      <c r="G335" t="s">
        <v>5</v>
      </c>
      <c r="H335" s="2">
        <v>44691</v>
      </c>
      <c r="I335" t="s">
        <v>6</v>
      </c>
      <c r="J335" t="s">
        <v>6</v>
      </c>
      <c r="K335" s="3">
        <v>66</v>
      </c>
      <c r="L335" t="s">
        <v>5</v>
      </c>
      <c r="M335" t="s">
        <v>5</v>
      </c>
      <c r="N335" t="s">
        <v>5</v>
      </c>
      <c r="O335" t="s">
        <v>412</v>
      </c>
      <c r="P335" t="s">
        <v>8</v>
      </c>
      <c r="Q335" t="s">
        <v>47</v>
      </c>
      <c r="R335" t="s">
        <v>5</v>
      </c>
      <c r="S335" s="4">
        <v>167.64</v>
      </c>
      <c r="T335" t="s">
        <v>10</v>
      </c>
      <c r="U335">
        <f t="shared" si="10"/>
        <v>2.5399999999999996</v>
      </c>
      <c r="V335">
        <f>VLOOKUP(A335,LISTINO!E:S,10,FALSE)</f>
        <v>3.89</v>
      </c>
      <c r="W335">
        <f t="shared" si="11"/>
        <v>256.74</v>
      </c>
      <c r="X335" s="19">
        <f>VLOOKUP(A335,LISTINO!E:P,7,FALSE)</f>
        <v>45474</v>
      </c>
    </row>
    <row r="336" spans="1:24" x14ac:dyDescent="0.25">
      <c r="A336" t="s">
        <v>48</v>
      </c>
      <c r="B336" t="s">
        <v>0</v>
      </c>
      <c r="C336" t="s">
        <v>0</v>
      </c>
      <c r="D336" t="s">
        <v>1</v>
      </c>
      <c r="E336" t="s">
        <v>2</v>
      </c>
      <c r="F336" t="s">
        <v>49</v>
      </c>
      <c r="G336" t="s">
        <v>5</v>
      </c>
      <c r="H336" s="2">
        <v>44691</v>
      </c>
      <c r="I336" t="s">
        <v>6</v>
      </c>
      <c r="J336" t="s">
        <v>6</v>
      </c>
      <c r="K336" s="3">
        <v>102</v>
      </c>
      <c r="L336" t="s">
        <v>5</v>
      </c>
      <c r="M336" t="s">
        <v>5</v>
      </c>
      <c r="N336" t="s">
        <v>5</v>
      </c>
      <c r="O336" t="s">
        <v>422</v>
      </c>
      <c r="P336" t="s">
        <v>8</v>
      </c>
      <c r="Q336" t="s">
        <v>47</v>
      </c>
      <c r="R336" t="s">
        <v>5</v>
      </c>
      <c r="S336" s="4">
        <v>204</v>
      </c>
      <c r="T336" t="s">
        <v>10</v>
      </c>
      <c r="U336">
        <f t="shared" si="10"/>
        <v>2</v>
      </c>
      <c r="V336">
        <f>VLOOKUP(A336,LISTINO!E:S,10,FALSE)</f>
        <v>3.54</v>
      </c>
      <c r="W336">
        <f t="shared" si="11"/>
        <v>361.08</v>
      </c>
      <c r="X336" s="19">
        <f>VLOOKUP(A336,LISTINO!E:P,7,FALSE)</f>
        <v>45474</v>
      </c>
    </row>
    <row r="337" spans="1:24" x14ac:dyDescent="0.25">
      <c r="A337" t="s">
        <v>423</v>
      </c>
      <c r="B337" t="s">
        <v>0</v>
      </c>
      <c r="C337" t="s">
        <v>0</v>
      </c>
      <c r="D337" t="s">
        <v>1</v>
      </c>
      <c r="E337" t="s">
        <v>2</v>
      </c>
      <c r="F337" t="s">
        <v>424</v>
      </c>
      <c r="G337" t="s">
        <v>5</v>
      </c>
      <c r="H337" s="2">
        <v>44691</v>
      </c>
      <c r="I337" t="s">
        <v>6</v>
      </c>
      <c r="J337" t="s">
        <v>6</v>
      </c>
      <c r="K337" s="3">
        <v>30</v>
      </c>
      <c r="L337" t="s">
        <v>5</v>
      </c>
      <c r="M337" t="s">
        <v>5</v>
      </c>
      <c r="N337" t="s">
        <v>5</v>
      </c>
      <c r="O337" t="s">
        <v>425</v>
      </c>
      <c r="P337" t="s">
        <v>8</v>
      </c>
      <c r="Q337" t="s">
        <v>47</v>
      </c>
      <c r="R337" t="s">
        <v>5</v>
      </c>
      <c r="S337" s="4">
        <v>111.9</v>
      </c>
      <c r="T337" t="s">
        <v>10</v>
      </c>
      <c r="U337">
        <f t="shared" si="10"/>
        <v>3.73</v>
      </c>
      <c r="V337">
        <f>VLOOKUP(A337,LISTINO!E:S,10,FALSE)</f>
        <v>5.23</v>
      </c>
      <c r="W337">
        <f t="shared" si="11"/>
        <v>156.9</v>
      </c>
      <c r="X337" s="19">
        <f>VLOOKUP(A337,LISTINO!E:P,7,FALSE)</f>
        <v>44967</v>
      </c>
    </row>
    <row r="338" spans="1:24" x14ac:dyDescent="0.25">
      <c r="A338" t="s">
        <v>53</v>
      </c>
      <c r="B338" t="s">
        <v>0</v>
      </c>
      <c r="C338" t="s">
        <v>0</v>
      </c>
      <c r="D338" t="s">
        <v>1</v>
      </c>
      <c r="E338" t="s">
        <v>2</v>
      </c>
      <c r="F338" t="s">
        <v>54</v>
      </c>
      <c r="G338" t="s">
        <v>5</v>
      </c>
      <c r="H338" s="2">
        <v>44691</v>
      </c>
      <c r="I338" t="s">
        <v>6</v>
      </c>
      <c r="J338" t="s">
        <v>6</v>
      </c>
      <c r="K338" s="3">
        <v>300</v>
      </c>
      <c r="L338" t="s">
        <v>5</v>
      </c>
      <c r="M338" t="s">
        <v>5</v>
      </c>
      <c r="N338" t="s">
        <v>5</v>
      </c>
      <c r="O338" t="s">
        <v>426</v>
      </c>
      <c r="P338" t="s">
        <v>8</v>
      </c>
      <c r="Q338" t="s">
        <v>47</v>
      </c>
      <c r="R338" t="s">
        <v>5</v>
      </c>
      <c r="S338" s="4">
        <v>894</v>
      </c>
      <c r="T338" t="s">
        <v>10</v>
      </c>
      <c r="U338">
        <f t="shared" si="10"/>
        <v>2.98</v>
      </c>
      <c r="V338">
        <f>VLOOKUP(A338,LISTINO!E:S,10,FALSE)</f>
        <v>4.5999999999999996</v>
      </c>
      <c r="W338">
        <f t="shared" si="11"/>
        <v>1380</v>
      </c>
      <c r="X338" s="19">
        <f>VLOOKUP(A338,LISTINO!E:P,7,FALSE)</f>
        <v>45474</v>
      </c>
    </row>
    <row r="339" spans="1:24" x14ac:dyDescent="0.25">
      <c r="A339" t="s">
        <v>53</v>
      </c>
      <c r="B339" t="s">
        <v>0</v>
      </c>
      <c r="C339" t="s">
        <v>0</v>
      </c>
      <c r="D339" t="s">
        <v>1</v>
      </c>
      <c r="E339" t="s">
        <v>2</v>
      </c>
      <c r="F339" t="s">
        <v>54</v>
      </c>
      <c r="G339" t="s">
        <v>5</v>
      </c>
      <c r="H339" s="2">
        <v>44691</v>
      </c>
      <c r="I339" t="s">
        <v>6</v>
      </c>
      <c r="J339" t="s">
        <v>6</v>
      </c>
      <c r="K339" s="3">
        <v>300</v>
      </c>
      <c r="L339" t="s">
        <v>5</v>
      </c>
      <c r="M339" t="s">
        <v>5</v>
      </c>
      <c r="N339" t="s">
        <v>5</v>
      </c>
      <c r="O339" t="s">
        <v>414</v>
      </c>
      <c r="P339" t="s">
        <v>8</v>
      </c>
      <c r="Q339" t="s">
        <v>47</v>
      </c>
      <c r="R339" t="s">
        <v>5</v>
      </c>
      <c r="S339" s="4">
        <v>894</v>
      </c>
      <c r="T339" t="s">
        <v>10</v>
      </c>
      <c r="U339">
        <f t="shared" si="10"/>
        <v>2.98</v>
      </c>
      <c r="V339">
        <f>VLOOKUP(A339,LISTINO!E:S,10,FALSE)</f>
        <v>4.5999999999999996</v>
      </c>
      <c r="W339">
        <f t="shared" si="11"/>
        <v>1380</v>
      </c>
      <c r="X339" s="19">
        <f>VLOOKUP(A339,LISTINO!E:P,7,FALSE)</f>
        <v>45474</v>
      </c>
    </row>
    <row r="340" spans="1:24" x14ac:dyDescent="0.25">
      <c r="A340" t="s">
        <v>56</v>
      </c>
      <c r="B340" t="s">
        <v>0</v>
      </c>
      <c r="C340" t="s">
        <v>0</v>
      </c>
      <c r="D340" t="s">
        <v>1</v>
      </c>
      <c r="E340" t="s">
        <v>2</v>
      </c>
      <c r="F340" t="s">
        <v>57</v>
      </c>
      <c r="G340" t="s">
        <v>5</v>
      </c>
      <c r="H340" s="2">
        <v>44691</v>
      </c>
      <c r="I340" t="s">
        <v>6</v>
      </c>
      <c r="J340" t="s">
        <v>6</v>
      </c>
      <c r="K340" s="3">
        <v>204</v>
      </c>
      <c r="L340" t="s">
        <v>5</v>
      </c>
      <c r="M340" t="s">
        <v>5</v>
      </c>
      <c r="N340" t="s">
        <v>5</v>
      </c>
      <c r="O340" t="s">
        <v>427</v>
      </c>
      <c r="P340" t="s">
        <v>8</v>
      </c>
      <c r="Q340" t="s">
        <v>47</v>
      </c>
      <c r="R340" t="s">
        <v>5</v>
      </c>
      <c r="S340" s="4">
        <v>656.88</v>
      </c>
      <c r="T340" t="s">
        <v>10</v>
      </c>
      <c r="U340">
        <f t="shared" si="10"/>
        <v>3.22</v>
      </c>
      <c r="V340">
        <f>VLOOKUP(A340,LISTINO!E:S,10,FALSE)</f>
        <v>5.17</v>
      </c>
      <c r="W340">
        <f t="shared" si="11"/>
        <v>1054.68</v>
      </c>
      <c r="X340" s="19">
        <f>VLOOKUP(A340,LISTINO!E:P,7,FALSE)</f>
        <v>45474</v>
      </c>
    </row>
    <row r="341" spans="1:24" x14ac:dyDescent="0.25">
      <c r="A341" t="s">
        <v>56</v>
      </c>
      <c r="B341" t="s">
        <v>0</v>
      </c>
      <c r="C341" t="s">
        <v>0</v>
      </c>
      <c r="D341" t="s">
        <v>1</v>
      </c>
      <c r="E341" t="s">
        <v>2</v>
      </c>
      <c r="F341" t="s">
        <v>57</v>
      </c>
      <c r="G341" t="s">
        <v>5</v>
      </c>
      <c r="H341" s="2">
        <v>44691</v>
      </c>
      <c r="I341" t="s">
        <v>6</v>
      </c>
      <c r="J341" t="s">
        <v>6</v>
      </c>
      <c r="K341" s="3">
        <v>204</v>
      </c>
      <c r="L341" t="s">
        <v>5</v>
      </c>
      <c r="M341" t="s">
        <v>5</v>
      </c>
      <c r="N341" t="s">
        <v>5</v>
      </c>
      <c r="O341" t="s">
        <v>428</v>
      </c>
      <c r="P341" t="s">
        <v>8</v>
      </c>
      <c r="Q341" t="s">
        <v>47</v>
      </c>
      <c r="R341" t="s">
        <v>5</v>
      </c>
      <c r="S341" s="4">
        <v>656.88</v>
      </c>
      <c r="T341" t="s">
        <v>10</v>
      </c>
      <c r="U341">
        <f t="shared" si="10"/>
        <v>3.22</v>
      </c>
      <c r="V341">
        <f>VLOOKUP(A341,LISTINO!E:S,10,FALSE)</f>
        <v>5.17</v>
      </c>
      <c r="W341">
        <f t="shared" si="11"/>
        <v>1054.68</v>
      </c>
      <c r="X341" s="19">
        <f>VLOOKUP(A341,LISTINO!E:P,7,FALSE)</f>
        <v>45474</v>
      </c>
    </row>
    <row r="342" spans="1:24" x14ac:dyDescent="0.25">
      <c r="A342" t="s">
        <v>234</v>
      </c>
      <c r="B342" t="s">
        <v>0</v>
      </c>
      <c r="C342" t="s">
        <v>0</v>
      </c>
      <c r="D342" t="s">
        <v>1</v>
      </c>
      <c r="E342" t="s">
        <v>2</v>
      </c>
      <c r="F342" t="s">
        <v>235</v>
      </c>
      <c r="G342" t="s">
        <v>5</v>
      </c>
      <c r="H342" s="2">
        <v>44691</v>
      </c>
      <c r="I342" t="s">
        <v>6</v>
      </c>
      <c r="J342" t="s">
        <v>6</v>
      </c>
      <c r="K342" s="3">
        <v>60</v>
      </c>
      <c r="L342" t="s">
        <v>5</v>
      </c>
      <c r="M342" t="s">
        <v>5</v>
      </c>
      <c r="N342" t="s">
        <v>5</v>
      </c>
      <c r="O342" t="s">
        <v>429</v>
      </c>
      <c r="P342" t="s">
        <v>13</v>
      </c>
      <c r="Q342" t="s">
        <v>47</v>
      </c>
      <c r="R342" t="s">
        <v>5</v>
      </c>
      <c r="S342" s="4">
        <v>263.39999999999998</v>
      </c>
      <c r="T342" t="s">
        <v>10</v>
      </c>
      <c r="U342">
        <f t="shared" si="10"/>
        <v>4.3899999999999997</v>
      </c>
      <c r="V342">
        <f>VLOOKUP(A342,LISTINO!E:S,10,FALSE)</f>
        <v>5.91</v>
      </c>
      <c r="W342">
        <f t="shared" si="11"/>
        <v>354.6</v>
      </c>
      <c r="X342" s="19">
        <f>VLOOKUP(A342,LISTINO!E:P,7,FALSE)</f>
        <v>45474</v>
      </c>
    </row>
    <row r="343" spans="1:24" x14ac:dyDescent="0.25">
      <c r="A343" t="s">
        <v>430</v>
      </c>
      <c r="B343" t="s">
        <v>0</v>
      </c>
      <c r="C343" t="s">
        <v>0</v>
      </c>
      <c r="D343" t="s">
        <v>1</v>
      </c>
      <c r="E343" t="s">
        <v>2</v>
      </c>
      <c r="F343" t="s">
        <v>431</v>
      </c>
      <c r="G343" t="s">
        <v>5</v>
      </c>
      <c r="H343" s="2">
        <v>44691</v>
      </c>
      <c r="I343" t="s">
        <v>6</v>
      </c>
      <c r="J343" t="s">
        <v>6</v>
      </c>
      <c r="K343" s="3">
        <v>48</v>
      </c>
      <c r="L343" t="s">
        <v>5</v>
      </c>
      <c r="M343" t="s">
        <v>5</v>
      </c>
      <c r="N343" t="s">
        <v>5</v>
      </c>
      <c r="O343" t="s">
        <v>432</v>
      </c>
      <c r="P343" t="s">
        <v>8</v>
      </c>
      <c r="Q343" t="s">
        <v>47</v>
      </c>
      <c r="R343" t="s">
        <v>5</v>
      </c>
      <c r="S343" s="4">
        <v>262.08</v>
      </c>
      <c r="T343" t="s">
        <v>10</v>
      </c>
      <c r="U343">
        <f t="shared" si="10"/>
        <v>5.46</v>
      </c>
      <c r="V343">
        <f>VLOOKUP(A343,LISTINO!E:S,10,FALSE)</f>
        <v>8.6</v>
      </c>
      <c r="W343">
        <f t="shared" si="11"/>
        <v>412.79999999999995</v>
      </c>
      <c r="X343" s="19">
        <f>VLOOKUP(A343,LISTINO!E:P,7,FALSE)</f>
        <v>45474</v>
      </c>
    </row>
    <row r="344" spans="1:24" x14ac:dyDescent="0.25">
      <c r="A344" t="s">
        <v>173</v>
      </c>
      <c r="B344" t="s">
        <v>0</v>
      </c>
      <c r="C344" t="s">
        <v>0</v>
      </c>
      <c r="D344" t="s">
        <v>1</v>
      </c>
      <c r="E344" t="s">
        <v>2</v>
      </c>
      <c r="F344" t="s">
        <v>174</v>
      </c>
      <c r="G344" t="s">
        <v>5</v>
      </c>
      <c r="H344" s="2">
        <v>44691</v>
      </c>
      <c r="I344" t="s">
        <v>6</v>
      </c>
      <c r="J344" t="s">
        <v>6</v>
      </c>
      <c r="K344" s="3">
        <v>150</v>
      </c>
      <c r="L344" t="s">
        <v>5</v>
      </c>
      <c r="M344" t="s">
        <v>5</v>
      </c>
      <c r="N344" t="s">
        <v>5</v>
      </c>
      <c r="O344" t="s">
        <v>429</v>
      </c>
      <c r="P344" t="s">
        <v>8</v>
      </c>
      <c r="Q344" t="s">
        <v>47</v>
      </c>
      <c r="R344" t="s">
        <v>5</v>
      </c>
      <c r="S344" s="4">
        <v>127.5</v>
      </c>
      <c r="T344" t="s">
        <v>10</v>
      </c>
      <c r="U344">
        <f t="shared" si="10"/>
        <v>0.85</v>
      </c>
      <c r="V344">
        <f>VLOOKUP(A344,LISTINO!E:S,10,FALSE)</f>
        <v>0.89</v>
      </c>
      <c r="W344">
        <f t="shared" si="11"/>
        <v>133.5</v>
      </c>
      <c r="X344" s="19">
        <f>VLOOKUP(A344,LISTINO!E:P,7,FALSE)</f>
        <v>45474</v>
      </c>
    </row>
    <row r="345" spans="1:24" x14ac:dyDescent="0.25">
      <c r="A345" t="s">
        <v>173</v>
      </c>
      <c r="B345" t="s">
        <v>0</v>
      </c>
      <c r="C345" t="s">
        <v>20</v>
      </c>
      <c r="D345" t="s">
        <v>1</v>
      </c>
      <c r="E345" t="s">
        <v>2</v>
      </c>
      <c r="F345" t="s">
        <v>174</v>
      </c>
      <c r="G345" t="s">
        <v>5</v>
      </c>
      <c r="H345" s="2">
        <v>44691</v>
      </c>
      <c r="I345" t="s">
        <v>6</v>
      </c>
      <c r="J345" t="s">
        <v>6</v>
      </c>
      <c r="K345" s="3">
        <v>1002</v>
      </c>
      <c r="L345" t="s">
        <v>5</v>
      </c>
      <c r="M345" t="s">
        <v>5</v>
      </c>
      <c r="N345" t="s">
        <v>5</v>
      </c>
      <c r="O345" t="s">
        <v>433</v>
      </c>
      <c r="P345" t="s">
        <v>8</v>
      </c>
      <c r="Q345" t="s">
        <v>47</v>
      </c>
      <c r="R345" t="s">
        <v>5</v>
      </c>
      <c r="S345" s="4">
        <v>851.7</v>
      </c>
      <c r="T345" t="s">
        <v>10</v>
      </c>
      <c r="U345">
        <f t="shared" si="10"/>
        <v>0.85000000000000009</v>
      </c>
      <c r="V345">
        <f>VLOOKUP(A345,LISTINO!E:S,10,FALSE)</f>
        <v>0.89</v>
      </c>
      <c r="W345">
        <f t="shared" si="11"/>
        <v>891.78</v>
      </c>
      <c r="X345" s="19">
        <f>VLOOKUP(A345,LISTINO!E:P,7,FALSE)</f>
        <v>45474</v>
      </c>
    </row>
    <row r="346" spans="1:24" x14ac:dyDescent="0.25">
      <c r="A346" t="s">
        <v>434</v>
      </c>
      <c r="B346" t="s">
        <v>0</v>
      </c>
      <c r="C346" t="s">
        <v>20</v>
      </c>
      <c r="D346" t="s">
        <v>1</v>
      </c>
      <c r="E346" t="s">
        <v>2</v>
      </c>
      <c r="F346" t="s">
        <v>435</v>
      </c>
      <c r="G346" t="s">
        <v>5</v>
      </c>
      <c r="H346" s="2">
        <v>44691</v>
      </c>
      <c r="I346" t="s">
        <v>6</v>
      </c>
      <c r="J346" t="s">
        <v>6</v>
      </c>
      <c r="K346" s="3">
        <v>60</v>
      </c>
      <c r="L346" t="s">
        <v>5</v>
      </c>
      <c r="M346" t="s">
        <v>5</v>
      </c>
      <c r="N346" t="s">
        <v>5</v>
      </c>
      <c r="O346" t="s">
        <v>436</v>
      </c>
      <c r="P346" t="s">
        <v>93</v>
      </c>
      <c r="Q346" t="s">
        <v>437</v>
      </c>
      <c r="R346" t="s">
        <v>5</v>
      </c>
      <c r="S346" s="4">
        <v>0</v>
      </c>
      <c r="T346" t="s">
        <v>10</v>
      </c>
      <c r="U346">
        <f t="shared" si="10"/>
        <v>0</v>
      </c>
      <c r="V346">
        <f>VLOOKUP(A346,LISTINO!E:S,10,FALSE)</f>
        <v>3.21</v>
      </c>
      <c r="W346">
        <f t="shared" si="11"/>
        <v>192.6</v>
      </c>
      <c r="X346" s="19">
        <f>VLOOKUP(A346,LISTINO!E:P,7,FALSE)</f>
        <v>45323</v>
      </c>
    </row>
    <row r="347" spans="1:24" x14ac:dyDescent="0.25">
      <c r="A347" t="s">
        <v>117</v>
      </c>
      <c r="B347" t="s">
        <v>0</v>
      </c>
      <c r="C347" t="s">
        <v>0</v>
      </c>
      <c r="D347" t="s">
        <v>1</v>
      </c>
      <c r="E347" t="s">
        <v>2</v>
      </c>
      <c r="F347" t="s">
        <v>118</v>
      </c>
      <c r="G347" t="s">
        <v>5</v>
      </c>
      <c r="H347" s="2">
        <v>44691</v>
      </c>
      <c r="I347" t="s">
        <v>6</v>
      </c>
      <c r="J347" t="s">
        <v>6</v>
      </c>
      <c r="K347" s="3">
        <v>504</v>
      </c>
      <c r="L347" t="s">
        <v>5</v>
      </c>
      <c r="M347" t="s">
        <v>5</v>
      </c>
      <c r="N347" t="s">
        <v>5</v>
      </c>
      <c r="O347" t="s">
        <v>426</v>
      </c>
      <c r="P347" t="s">
        <v>13</v>
      </c>
      <c r="Q347" t="s">
        <v>47</v>
      </c>
      <c r="R347" t="s">
        <v>5</v>
      </c>
      <c r="S347" s="4">
        <v>897.12</v>
      </c>
      <c r="T347" t="s">
        <v>10</v>
      </c>
      <c r="U347">
        <f t="shared" si="10"/>
        <v>1.78</v>
      </c>
      <c r="V347">
        <f>VLOOKUP(A347,LISTINO!E:S,10,FALSE)</f>
        <v>2.66</v>
      </c>
      <c r="W347">
        <f t="shared" si="11"/>
        <v>1340.64</v>
      </c>
      <c r="X347" s="19">
        <f>VLOOKUP(A347,LISTINO!E:P,7,FALSE)</f>
        <v>45474</v>
      </c>
    </row>
    <row r="348" spans="1:24" x14ac:dyDescent="0.25">
      <c r="A348" t="s">
        <v>438</v>
      </c>
      <c r="B348" t="s">
        <v>0</v>
      </c>
      <c r="C348" t="s">
        <v>20</v>
      </c>
      <c r="D348" t="s">
        <v>1</v>
      </c>
      <c r="E348" t="s">
        <v>2</v>
      </c>
      <c r="F348" t="s">
        <v>439</v>
      </c>
      <c r="G348" t="s">
        <v>5</v>
      </c>
      <c r="H348" s="2">
        <v>44691</v>
      </c>
      <c r="I348" t="s">
        <v>6</v>
      </c>
      <c r="J348" t="s">
        <v>6</v>
      </c>
      <c r="K348" s="3">
        <v>186</v>
      </c>
      <c r="L348" t="s">
        <v>5</v>
      </c>
      <c r="M348" t="s">
        <v>5</v>
      </c>
      <c r="N348" t="s">
        <v>5</v>
      </c>
      <c r="O348" t="s">
        <v>436</v>
      </c>
      <c r="P348" t="s">
        <v>8</v>
      </c>
      <c r="Q348" t="s">
        <v>437</v>
      </c>
      <c r="R348" t="s">
        <v>5</v>
      </c>
      <c r="S348" s="4">
        <v>0</v>
      </c>
      <c r="T348" t="s">
        <v>10</v>
      </c>
      <c r="U348">
        <f t="shared" si="10"/>
        <v>0</v>
      </c>
      <c r="V348">
        <f>VLOOKUP(A348,LISTINO!E:S,10,FALSE)</f>
        <v>10.47</v>
      </c>
      <c r="W348">
        <f t="shared" si="11"/>
        <v>1947.42</v>
      </c>
      <c r="X348" s="19">
        <f>VLOOKUP(A348,LISTINO!E:P,7,FALSE)</f>
        <v>45323</v>
      </c>
    </row>
    <row r="349" spans="1:24" x14ac:dyDescent="0.25">
      <c r="A349" t="s">
        <v>440</v>
      </c>
      <c r="B349" t="s">
        <v>0</v>
      </c>
      <c r="C349" t="s">
        <v>20</v>
      </c>
      <c r="D349" t="s">
        <v>1</v>
      </c>
      <c r="E349" t="s">
        <v>2</v>
      </c>
      <c r="F349" t="s">
        <v>441</v>
      </c>
      <c r="G349" t="s">
        <v>5</v>
      </c>
      <c r="H349" s="2">
        <v>44691</v>
      </c>
      <c r="I349" t="s">
        <v>6</v>
      </c>
      <c r="J349" t="s">
        <v>6</v>
      </c>
      <c r="K349" s="3">
        <v>36</v>
      </c>
      <c r="L349" t="s">
        <v>5</v>
      </c>
      <c r="M349" t="s">
        <v>5</v>
      </c>
      <c r="N349" t="s">
        <v>5</v>
      </c>
      <c r="O349" t="s">
        <v>436</v>
      </c>
      <c r="P349" t="s">
        <v>13</v>
      </c>
      <c r="Q349" t="s">
        <v>437</v>
      </c>
      <c r="R349" t="s">
        <v>5</v>
      </c>
      <c r="S349" s="4">
        <v>0</v>
      </c>
      <c r="T349" t="s">
        <v>10</v>
      </c>
      <c r="U349">
        <f t="shared" si="10"/>
        <v>0</v>
      </c>
      <c r="V349">
        <f>VLOOKUP(A349,LISTINO!E:S,10,FALSE)</f>
        <v>5.01</v>
      </c>
      <c r="W349">
        <f t="shared" si="11"/>
        <v>180.35999999999999</v>
      </c>
      <c r="X349" s="19">
        <f>VLOOKUP(A349,LISTINO!E:P,7,FALSE)</f>
        <v>45323</v>
      </c>
    </row>
    <row r="350" spans="1:24" x14ac:dyDescent="0.25">
      <c r="A350" t="s">
        <v>442</v>
      </c>
      <c r="B350" t="s">
        <v>0</v>
      </c>
      <c r="C350" t="s">
        <v>0</v>
      </c>
      <c r="D350" t="s">
        <v>1</v>
      </c>
      <c r="E350" t="s">
        <v>2</v>
      </c>
      <c r="F350" t="s">
        <v>443</v>
      </c>
      <c r="G350" t="s">
        <v>5</v>
      </c>
      <c r="H350" s="2">
        <v>44691</v>
      </c>
      <c r="I350" t="s">
        <v>6</v>
      </c>
      <c r="J350" t="s">
        <v>6</v>
      </c>
      <c r="K350" s="3">
        <v>18</v>
      </c>
      <c r="L350" t="s">
        <v>5</v>
      </c>
      <c r="M350" t="s">
        <v>5</v>
      </c>
      <c r="N350" t="s">
        <v>5</v>
      </c>
      <c r="O350" t="s">
        <v>412</v>
      </c>
      <c r="P350" t="s">
        <v>13</v>
      </c>
      <c r="Q350" t="s">
        <v>47</v>
      </c>
      <c r="R350" t="s">
        <v>5</v>
      </c>
      <c r="S350" s="4">
        <v>82.08</v>
      </c>
      <c r="T350" t="s">
        <v>10</v>
      </c>
      <c r="U350">
        <f t="shared" si="10"/>
        <v>4.5599999999999996</v>
      </c>
      <c r="V350">
        <f>VLOOKUP(A350,LISTINO!E:S,10,FALSE)</f>
        <v>5.58</v>
      </c>
      <c r="W350">
        <f t="shared" si="11"/>
        <v>100.44</v>
      </c>
      <c r="X350" s="19">
        <f>VLOOKUP(A350,LISTINO!E:P,7,FALSE)</f>
        <v>45474</v>
      </c>
    </row>
    <row r="351" spans="1:24" x14ac:dyDescent="0.25">
      <c r="A351" t="s">
        <v>184</v>
      </c>
      <c r="B351" t="s">
        <v>0</v>
      </c>
      <c r="C351" t="s">
        <v>0</v>
      </c>
      <c r="D351" t="s">
        <v>1</v>
      </c>
      <c r="E351" t="s">
        <v>2</v>
      </c>
      <c r="F351" t="s">
        <v>185</v>
      </c>
      <c r="G351" t="s">
        <v>5</v>
      </c>
      <c r="H351" s="2">
        <v>44691</v>
      </c>
      <c r="I351" t="s">
        <v>6</v>
      </c>
      <c r="J351" t="s">
        <v>6</v>
      </c>
      <c r="K351" s="3">
        <v>402</v>
      </c>
      <c r="L351" t="s">
        <v>5</v>
      </c>
      <c r="M351" t="s">
        <v>5</v>
      </c>
      <c r="N351" t="s">
        <v>5</v>
      </c>
      <c r="O351" t="s">
        <v>444</v>
      </c>
      <c r="P351" t="s">
        <v>8</v>
      </c>
      <c r="Q351" t="s">
        <v>47</v>
      </c>
      <c r="R351" t="s">
        <v>5</v>
      </c>
      <c r="S351" s="4">
        <v>0</v>
      </c>
      <c r="T351" t="s">
        <v>10</v>
      </c>
      <c r="U351">
        <f t="shared" ref="U351:U407" si="12">S351/K351</f>
        <v>0</v>
      </c>
      <c r="V351">
        <f>VLOOKUP(A351,LISTINO!E:S,10,FALSE)</f>
        <v>1.28</v>
      </c>
      <c r="W351">
        <f t="shared" ref="W351:W407" si="13">V351*K351</f>
        <v>514.56000000000006</v>
      </c>
      <c r="X351" s="19">
        <f>VLOOKUP(A351,LISTINO!E:P,7,FALSE)</f>
        <v>45292</v>
      </c>
    </row>
    <row r="352" spans="1:24" x14ac:dyDescent="0.25">
      <c r="A352" t="s">
        <v>83</v>
      </c>
      <c r="B352" t="s">
        <v>0</v>
      </c>
      <c r="C352" t="s">
        <v>20</v>
      </c>
      <c r="D352" t="s">
        <v>1</v>
      </c>
      <c r="E352" t="s">
        <v>2</v>
      </c>
      <c r="F352" t="s">
        <v>84</v>
      </c>
      <c r="G352" t="s">
        <v>5</v>
      </c>
      <c r="H352" s="2">
        <v>44691</v>
      </c>
      <c r="I352" t="s">
        <v>6</v>
      </c>
      <c r="J352" t="s">
        <v>6</v>
      </c>
      <c r="K352" s="3">
        <v>5958</v>
      </c>
      <c r="L352" t="s">
        <v>5</v>
      </c>
      <c r="M352" t="s">
        <v>5</v>
      </c>
      <c r="N352" t="s">
        <v>5</v>
      </c>
      <c r="O352" t="s">
        <v>445</v>
      </c>
      <c r="P352" t="s">
        <v>8</v>
      </c>
      <c r="Q352" t="s">
        <v>47</v>
      </c>
      <c r="R352" t="s">
        <v>5</v>
      </c>
      <c r="S352" s="4">
        <v>0</v>
      </c>
      <c r="T352" t="s">
        <v>10</v>
      </c>
      <c r="U352">
        <f t="shared" si="12"/>
        <v>0</v>
      </c>
      <c r="V352">
        <f>VLOOKUP(A352,LISTINO!E:S,10,FALSE)</f>
        <v>2.92</v>
      </c>
      <c r="W352">
        <f t="shared" si="13"/>
        <v>17397.36</v>
      </c>
      <c r="X352" s="19">
        <f>VLOOKUP(A352,LISTINO!E:P,7,FALSE)</f>
        <v>45292</v>
      </c>
    </row>
    <row r="353" spans="1:24" x14ac:dyDescent="0.25">
      <c r="A353" t="s">
        <v>86</v>
      </c>
      <c r="B353" t="s">
        <v>0</v>
      </c>
      <c r="C353" t="s">
        <v>20</v>
      </c>
      <c r="D353" t="s">
        <v>1</v>
      </c>
      <c r="E353" t="s">
        <v>2</v>
      </c>
      <c r="F353" t="s">
        <v>87</v>
      </c>
      <c r="G353" t="s">
        <v>5</v>
      </c>
      <c r="H353" s="2">
        <v>44691</v>
      </c>
      <c r="I353" t="s">
        <v>6</v>
      </c>
      <c r="J353" t="s">
        <v>6</v>
      </c>
      <c r="K353" s="3">
        <v>1662</v>
      </c>
      <c r="L353" t="s">
        <v>5</v>
      </c>
      <c r="M353" t="s">
        <v>5</v>
      </c>
      <c r="N353" t="s">
        <v>5</v>
      </c>
      <c r="O353" t="s">
        <v>446</v>
      </c>
      <c r="P353" t="s">
        <v>8</v>
      </c>
      <c r="Q353" t="s">
        <v>47</v>
      </c>
      <c r="R353" t="s">
        <v>5</v>
      </c>
      <c r="S353" s="4">
        <v>0</v>
      </c>
      <c r="T353" t="s">
        <v>10</v>
      </c>
      <c r="U353">
        <f t="shared" si="12"/>
        <v>0</v>
      </c>
      <c r="V353">
        <f>VLOOKUP(A353,LISTINO!E:S,10,FALSE)</f>
        <v>4.1100000000000003</v>
      </c>
      <c r="W353">
        <f t="shared" si="13"/>
        <v>6830.8200000000006</v>
      </c>
      <c r="X353" s="19">
        <f>VLOOKUP(A353,LISTINO!E:P,7,FALSE)</f>
        <v>45292</v>
      </c>
    </row>
    <row r="354" spans="1:24" x14ac:dyDescent="0.25">
      <c r="A354" t="s">
        <v>80</v>
      </c>
      <c r="B354" t="s">
        <v>0</v>
      </c>
      <c r="C354" t="s">
        <v>0</v>
      </c>
      <c r="D354" t="s">
        <v>1</v>
      </c>
      <c r="E354" t="s">
        <v>2</v>
      </c>
      <c r="F354" t="s">
        <v>81</v>
      </c>
      <c r="G354" t="s">
        <v>5</v>
      </c>
      <c r="H354" s="2">
        <v>44691</v>
      </c>
      <c r="I354" t="s">
        <v>6</v>
      </c>
      <c r="J354" t="s">
        <v>6</v>
      </c>
      <c r="K354" s="3">
        <v>4002</v>
      </c>
      <c r="L354" t="s">
        <v>5</v>
      </c>
      <c r="M354" t="s">
        <v>5</v>
      </c>
      <c r="N354" t="s">
        <v>5</v>
      </c>
      <c r="O354" t="s">
        <v>447</v>
      </c>
      <c r="P354" t="s">
        <v>8</v>
      </c>
      <c r="Q354" t="s">
        <v>47</v>
      </c>
      <c r="R354" t="s">
        <v>5</v>
      </c>
      <c r="S354" s="4">
        <v>6843.42</v>
      </c>
      <c r="T354" t="s">
        <v>10</v>
      </c>
      <c r="U354">
        <f t="shared" si="12"/>
        <v>1.71</v>
      </c>
      <c r="V354">
        <f>VLOOKUP(A354,LISTINO!E:S,10,FALSE)</f>
        <v>1.99</v>
      </c>
      <c r="W354">
        <f t="shared" si="13"/>
        <v>7963.98</v>
      </c>
      <c r="X354" s="19">
        <f>VLOOKUP(A354,LISTINO!E:P,7,FALSE)</f>
        <v>45292</v>
      </c>
    </row>
    <row r="355" spans="1:24" x14ac:dyDescent="0.25">
      <c r="A355" t="s">
        <v>27</v>
      </c>
      <c r="B355" t="s">
        <v>0</v>
      </c>
      <c r="C355" t="s">
        <v>20</v>
      </c>
      <c r="D355" t="s">
        <v>1</v>
      </c>
      <c r="E355" t="s">
        <v>2</v>
      </c>
      <c r="F355" t="s">
        <v>28</v>
      </c>
      <c r="G355" t="s">
        <v>5</v>
      </c>
      <c r="H355" s="2">
        <v>44687</v>
      </c>
      <c r="I355" t="s">
        <v>6</v>
      </c>
      <c r="J355" t="s">
        <v>6</v>
      </c>
      <c r="K355" s="3">
        <v>4250</v>
      </c>
      <c r="L355" t="s">
        <v>5</v>
      </c>
      <c r="M355" t="s">
        <v>5</v>
      </c>
      <c r="N355" t="s">
        <v>5</v>
      </c>
      <c r="O355" t="s">
        <v>448</v>
      </c>
      <c r="P355" t="s">
        <v>13</v>
      </c>
      <c r="Q355" t="s">
        <v>24</v>
      </c>
      <c r="R355" t="s">
        <v>5</v>
      </c>
      <c r="S355" s="4">
        <v>4760</v>
      </c>
      <c r="T355" t="s">
        <v>10</v>
      </c>
      <c r="U355">
        <f t="shared" si="12"/>
        <v>1.1200000000000001</v>
      </c>
      <c r="V355">
        <f>VLOOKUP(A355,LISTINO!E:S,10,FALSE)</f>
        <v>2.15</v>
      </c>
      <c r="W355">
        <f t="shared" si="13"/>
        <v>9137.5</v>
      </c>
      <c r="X355" s="19">
        <f>VLOOKUP(A355,LISTINO!E:P,7,FALSE)</f>
        <v>44866</v>
      </c>
    </row>
    <row r="356" spans="1:24" x14ac:dyDescent="0.25">
      <c r="A356" t="s">
        <v>27</v>
      </c>
      <c r="B356" t="s">
        <v>0</v>
      </c>
      <c r="C356" t="s">
        <v>20</v>
      </c>
      <c r="D356" t="s">
        <v>1</v>
      </c>
      <c r="E356" t="s">
        <v>2</v>
      </c>
      <c r="F356" t="s">
        <v>28</v>
      </c>
      <c r="G356" t="s">
        <v>5</v>
      </c>
      <c r="H356" s="2">
        <v>44687</v>
      </c>
      <c r="I356" t="s">
        <v>6</v>
      </c>
      <c r="J356" t="s">
        <v>6</v>
      </c>
      <c r="K356" s="3">
        <v>4000</v>
      </c>
      <c r="L356" t="s">
        <v>5</v>
      </c>
      <c r="M356" t="s">
        <v>5</v>
      </c>
      <c r="N356" t="s">
        <v>5</v>
      </c>
      <c r="O356" t="s">
        <v>448</v>
      </c>
      <c r="P356" t="s">
        <v>8</v>
      </c>
      <c r="Q356" t="s">
        <v>24</v>
      </c>
      <c r="R356" t="s">
        <v>5</v>
      </c>
      <c r="S356" s="4">
        <v>4480</v>
      </c>
      <c r="T356" t="s">
        <v>10</v>
      </c>
      <c r="U356">
        <f t="shared" si="12"/>
        <v>1.1200000000000001</v>
      </c>
      <c r="V356">
        <f>VLOOKUP(A356,LISTINO!E:S,10,FALSE)</f>
        <v>2.15</v>
      </c>
      <c r="W356">
        <f t="shared" si="13"/>
        <v>8600</v>
      </c>
      <c r="X356" s="19">
        <f>VLOOKUP(A356,LISTINO!E:P,7,FALSE)</f>
        <v>44866</v>
      </c>
    </row>
    <row r="357" spans="1:24" x14ac:dyDescent="0.25">
      <c r="A357" t="s">
        <v>415</v>
      </c>
      <c r="B357" t="s">
        <v>0</v>
      </c>
      <c r="C357" t="s">
        <v>20</v>
      </c>
      <c r="D357" t="s">
        <v>1</v>
      </c>
      <c r="E357" t="s">
        <v>2</v>
      </c>
      <c r="F357" t="s">
        <v>416</v>
      </c>
      <c r="G357" t="s">
        <v>5</v>
      </c>
      <c r="H357" s="2">
        <v>44687</v>
      </c>
      <c r="I357" t="s">
        <v>6</v>
      </c>
      <c r="J357" t="s">
        <v>6</v>
      </c>
      <c r="K357" s="3">
        <v>90</v>
      </c>
      <c r="L357" t="s">
        <v>5</v>
      </c>
      <c r="M357" t="s">
        <v>5</v>
      </c>
      <c r="N357" t="s">
        <v>5</v>
      </c>
      <c r="O357" t="s">
        <v>449</v>
      </c>
      <c r="P357" t="s">
        <v>8</v>
      </c>
      <c r="Q357" t="s">
        <v>24</v>
      </c>
      <c r="R357" t="s">
        <v>5</v>
      </c>
      <c r="S357" s="4">
        <v>143.1</v>
      </c>
      <c r="T357" t="s">
        <v>10</v>
      </c>
      <c r="U357">
        <f t="shared" si="12"/>
        <v>1.5899999999999999</v>
      </c>
      <c r="V357">
        <f>VLOOKUP(A357,LISTINO!E:S,10,FALSE)</f>
        <v>2.4700000000000002</v>
      </c>
      <c r="W357">
        <f t="shared" si="13"/>
        <v>222.3</v>
      </c>
      <c r="X357" s="19">
        <f>VLOOKUP(A357,LISTINO!E:P,7,FALSE)</f>
        <v>45474</v>
      </c>
    </row>
    <row r="358" spans="1:24" x14ac:dyDescent="0.25">
      <c r="A358" t="s">
        <v>173</v>
      </c>
      <c r="B358" t="s">
        <v>0</v>
      </c>
      <c r="C358" t="s">
        <v>20</v>
      </c>
      <c r="D358" t="s">
        <v>1</v>
      </c>
      <c r="E358" t="s">
        <v>2</v>
      </c>
      <c r="F358" t="s">
        <v>174</v>
      </c>
      <c r="G358" t="s">
        <v>5</v>
      </c>
      <c r="H358" s="2">
        <v>44687</v>
      </c>
      <c r="I358" t="s">
        <v>6</v>
      </c>
      <c r="J358" t="s">
        <v>6</v>
      </c>
      <c r="K358" s="3">
        <v>1800</v>
      </c>
      <c r="L358" t="s">
        <v>5</v>
      </c>
      <c r="M358" t="s">
        <v>5</v>
      </c>
      <c r="N358" t="s">
        <v>5</v>
      </c>
      <c r="O358" t="s">
        <v>450</v>
      </c>
      <c r="P358" t="s">
        <v>13</v>
      </c>
      <c r="Q358" t="s">
        <v>24</v>
      </c>
      <c r="R358" t="s">
        <v>5</v>
      </c>
      <c r="S358" s="4">
        <v>1530</v>
      </c>
      <c r="T358" t="s">
        <v>10</v>
      </c>
      <c r="U358">
        <f t="shared" si="12"/>
        <v>0.85</v>
      </c>
      <c r="V358">
        <f>VLOOKUP(A358,LISTINO!E:S,10,FALSE)</f>
        <v>0.89</v>
      </c>
      <c r="W358">
        <f t="shared" si="13"/>
        <v>1602</v>
      </c>
      <c r="X358" s="19">
        <f>VLOOKUP(A358,LISTINO!E:P,7,FALSE)</f>
        <v>45474</v>
      </c>
    </row>
    <row r="359" spans="1:24" x14ac:dyDescent="0.25">
      <c r="A359" t="s">
        <v>365</v>
      </c>
      <c r="B359" t="s">
        <v>0</v>
      </c>
      <c r="C359" t="s">
        <v>20</v>
      </c>
      <c r="D359" t="s">
        <v>1</v>
      </c>
      <c r="E359" t="s">
        <v>2</v>
      </c>
      <c r="F359" t="s">
        <v>366</v>
      </c>
      <c r="G359" t="s">
        <v>5</v>
      </c>
      <c r="H359" s="2">
        <v>44687</v>
      </c>
      <c r="I359" t="s">
        <v>6</v>
      </c>
      <c r="J359" t="s">
        <v>6</v>
      </c>
      <c r="K359" s="3">
        <v>72</v>
      </c>
      <c r="L359" t="s">
        <v>5</v>
      </c>
      <c r="M359" t="s">
        <v>5</v>
      </c>
      <c r="N359" t="s">
        <v>5</v>
      </c>
      <c r="O359" t="s">
        <v>450</v>
      </c>
      <c r="P359" t="s">
        <v>8</v>
      </c>
      <c r="Q359" t="s">
        <v>24</v>
      </c>
      <c r="R359" t="s">
        <v>5</v>
      </c>
      <c r="S359" s="4">
        <v>279.36</v>
      </c>
      <c r="T359" t="s">
        <v>10</v>
      </c>
      <c r="U359">
        <f t="shared" si="12"/>
        <v>3.8800000000000003</v>
      </c>
      <c r="V359">
        <f>VLOOKUP(A359,LISTINO!E:S,10,FALSE)</f>
        <v>4.76</v>
      </c>
      <c r="W359">
        <f t="shared" si="13"/>
        <v>342.71999999999997</v>
      </c>
      <c r="X359" s="19">
        <f>VLOOKUP(A359,LISTINO!E:P,7,FALSE)</f>
        <v>45474</v>
      </c>
    </row>
    <row r="360" spans="1:24" x14ac:dyDescent="0.25">
      <c r="A360" t="s">
        <v>120</v>
      </c>
      <c r="B360" t="s">
        <v>0</v>
      </c>
      <c r="C360" t="s">
        <v>20</v>
      </c>
      <c r="D360" t="s">
        <v>1</v>
      </c>
      <c r="E360" t="s">
        <v>2</v>
      </c>
      <c r="F360" t="s">
        <v>121</v>
      </c>
      <c r="G360" t="s">
        <v>5</v>
      </c>
      <c r="H360" s="2">
        <v>44687</v>
      </c>
      <c r="I360" t="s">
        <v>6</v>
      </c>
      <c r="J360" t="s">
        <v>6</v>
      </c>
      <c r="K360" s="3">
        <v>12</v>
      </c>
      <c r="L360" t="s">
        <v>5</v>
      </c>
      <c r="M360" t="s">
        <v>5</v>
      </c>
      <c r="N360" t="s">
        <v>5</v>
      </c>
      <c r="O360" t="s">
        <v>450</v>
      </c>
      <c r="P360" t="s">
        <v>93</v>
      </c>
      <c r="Q360" t="s">
        <v>24</v>
      </c>
      <c r="R360" t="s">
        <v>5</v>
      </c>
      <c r="S360" s="4">
        <v>58.8</v>
      </c>
      <c r="T360" t="s">
        <v>10</v>
      </c>
      <c r="U360">
        <f t="shared" si="12"/>
        <v>4.8999999999999995</v>
      </c>
      <c r="V360">
        <f>VLOOKUP(A360,LISTINO!E:S,10,FALSE)</f>
        <v>5.45</v>
      </c>
      <c r="W360">
        <f t="shared" si="13"/>
        <v>65.400000000000006</v>
      </c>
      <c r="X360" s="19">
        <f>VLOOKUP(A360,LISTINO!E:P,7,FALSE)</f>
        <v>45474</v>
      </c>
    </row>
    <row r="361" spans="1:24" x14ac:dyDescent="0.25">
      <c r="A361" t="s">
        <v>18</v>
      </c>
      <c r="B361" t="s">
        <v>0</v>
      </c>
      <c r="C361" t="s">
        <v>0</v>
      </c>
      <c r="D361" t="s">
        <v>1</v>
      </c>
      <c r="E361" t="s">
        <v>2</v>
      </c>
      <c r="F361" t="s">
        <v>19</v>
      </c>
      <c r="G361" t="s">
        <v>5</v>
      </c>
      <c r="H361" s="2">
        <v>44686</v>
      </c>
      <c r="I361" t="s">
        <v>6</v>
      </c>
      <c r="J361" t="s">
        <v>6</v>
      </c>
      <c r="K361" s="3">
        <v>1188</v>
      </c>
      <c r="L361" t="s">
        <v>5</v>
      </c>
      <c r="M361" t="s">
        <v>5</v>
      </c>
      <c r="N361" t="s">
        <v>5</v>
      </c>
      <c r="O361" t="s">
        <v>451</v>
      </c>
      <c r="P361" t="s">
        <v>8</v>
      </c>
      <c r="Q361" t="s">
        <v>17</v>
      </c>
      <c r="R361" t="s">
        <v>5</v>
      </c>
      <c r="S361" s="4">
        <v>5488.56</v>
      </c>
      <c r="T361" t="s">
        <v>10</v>
      </c>
      <c r="U361">
        <f t="shared" si="12"/>
        <v>4.62</v>
      </c>
      <c r="V361">
        <f>VLOOKUP(A361,LISTINO!E:S,10,FALSE)</f>
        <v>7.14</v>
      </c>
      <c r="W361">
        <f t="shared" si="13"/>
        <v>8482.32</v>
      </c>
      <c r="X361" s="19">
        <f>VLOOKUP(A361,LISTINO!E:P,7,FALSE)</f>
        <v>45017</v>
      </c>
    </row>
    <row r="362" spans="1:24" x14ac:dyDescent="0.25">
      <c r="A362" t="s">
        <v>25</v>
      </c>
      <c r="B362" t="s">
        <v>0</v>
      </c>
      <c r="C362" t="s">
        <v>0</v>
      </c>
      <c r="D362" t="s">
        <v>1</v>
      </c>
      <c r="E362" t="s">
        <v>2</v>
      </c>
      <c r="F362" t="s">
        <v>26</v>
      </c>
      <c r="G362" t="s">
        <v>5</v>
      </c>
      <c r="H362" s="2">
        <v>44684</v>
      </c>
      <c r="I362" t="s">
        <v>6</v>
      </c>
      <c r="J362" t="s">
        <v>6</v>
      </c>
      <c r="K362" s="3">
        <v>2500</v>
      </c>
      <c r="L362" t="s">
        <v>5</v>
      </c>
      <c r="M362" t="s">
        <v>5</v>
      </c>
      <c r="N362" t="s">
        <v>5</v>
      </c>
      <c r="O362" t="s">
        <v>452</v>
      </c>
      <c r="P362" t="s">
        <v>8</v>
      </c>
      <c r="Q362" t="s">
        <v>33</v>
      </c>
      <c r="R362" t="s">
        <v>5</v>
      </c>
      <c r="S362" s="4">
        <v>4325</v>
      </c>
      <c r="T362" t="s">
        <v>10</v>
      </c>
      <c r="U362">
        <f t="shared" si="12"/>
        <v>1.73</v>
      </c>
      <c r="V362">
        <f>VLOOKUP(A362,LISTINO!E:S,10,FALSE)</f>
        <v>2.75</v>
      </c>
      <c r="W362">
        <f t="shared" si="13"/>
        <v>6875</v>
      </c>
      <c r="X362" s="19">
        <f>VLOOKUP(A362,LISTINO!E:P,7,FALSE)</f>
        <v>44958</v>
      </c>
    </row>
    <row r="363" spans="1:24" x14ac:dyDescent="0.25">
      <c r="A363" t="s">
        <v>25</v>
      </c>
      <c r="B363" t="s">
        <v>0</v>
      </c>
      <c r="C363" t="s">
        <v>0</v>
      </c>
      <c r="D363" t="s">
        <v>1</v>
      </c>
      <c r="E363" t="s">
        <v>2</v>
      </c>
      <c r="F363" t="s">
        <v>26</v>
      </c>
      <c r="G363" t="s">
        <v>5</v>
      </c>
      <c r="H363" s="2">
        <v>44684</v>
      </c>
      <c r="I363" t="s">
        <v>6</v>
      </c>
      <c r="J363" t="s">
        <v>6</v>
      </c>
      <c r="K363" s="3">
        <v>2500</v>
      </c>
      <c r="L363" t="s">
        <v>5</v>
      </c>
      <c r="M363" t="s">
        <v>5</v>
      </c>
      <c r="N363" t="s">
        <v>5</v>
      </c>
      <c r="O363" t="s">
        <v>452</v>
      </c>
      <c r="P363" t="s">
        <v>13</v>
      </c>
      <c r="Q363" t="s">
        <v>33</v>
      </c>
      <c r="R363" t="s">
        <v>5</v>
      </c>
      <c r="S363" s="4">
        <v>4325</v>
      </c>
      <c r="T363" t="s">
        <v>10</v>
      </c>
      <c r="U363">
        <f t="shared" si="12"/>
        <v>1.73</v>
      </c>
      <c r="V363">
        <f>VLOOKUP(A363,LISTINO!E:S,10,FALSE)</f>
        <v>2.75</v>
      </c>
      <c r="W363">
        <f t="shared" si="13"/>
        <v>6875</v>
      </c>
      <c r="X363" s="19">
        <f>VLOOKUP(A363,LISTINO!E:P,7,FALSE)</f>
        <v>44958</v>
      </c>
    </row>
    <row r="364" spans="1:24" x14ac:dyDescent="0.25">
      <c r="A364" t="s">
        <v>25</v>
      </c>
      <c r="B364" t="s">
        <v>0</v>
      </c>
      <c r="C364" t="s">
        <v>0</v>
      </c>
      <c r="D364" t="s">
        <v>1</v>
      </c>
      <c r="E364" t="s">
        <v>2</v>
      </c>
      <c r="F364" t="s">
        <v>26</v>
      </c>
      <c r="G364" t="s">
        <v>5</v>
      </c>
      <c r="H364" s="2">
        <v>44684</v>
      </c>
      <c r="I364" t="s">
        <v>6</v>
      </c>
      <c r="J364" t="s">
        <v>6</v>
      </c>
      <c r="K364" s="3">
        <v>406</v>
      </c>
      <c r="L364" t="s">
        <v>5</v>
      </c>
      <c r="M364" t="s">
        <v>5</v>
      </c>
      <c r="N364" t="s">
        <v>5</v>
      </c>
      <c r="O364" t="s">
        <v>452</v>
      </c>
      <c r="P364" t="s">
        <v>93</v>
      </c>
      <c r="Q364" t="s">
        <v>33</v>
      </c>
      <c r="R364" t="s">
        <v>5</v>
      </c>
      <c r="S364" s="4">
        <v>702.38</v>
      </c>
      <c r="T364" t="s">
        <v>10</v>
      </c>
      <c r="U364">
        <f t="shared" si="12"/>
        <v>1.73</v>
      </c>
      <c r="V364">
        <f>VLOOKUP(A364,LISTINO!E:S,10,FALSE)</f>
        <v>2.75</v>
      </c>
      <c r="W364">
        <f t="shared" si="13"/>
        <v>1116.5</v>
      </c>
      <c r="X364" s="19">
        <f>VLOOKUP(A364,LISTINO!E:P,7,FALSE)</f>
        <v>44958</v>
      </c>
    </row>
    <row r="365" spans="1:24" x14ac:dyDescent="0.25">
      <c r="A365" t="s">
        <v>25</v>
      </c>
      <c r="B365" t="s">
        <v>0</v>
      </c>
      <c r="C365" t="s">
        <v>0</v>
      </c>
      <c r="D365" t="s">
        <v>1</v>
      </c>
      <c r="E365" t="s">
        <v>2</v>
      </c>
      <c r="F365" t="s">
        <v>26</v>
      </c>
      <c r="G365" t="s">
        <v>5</v>
      </c>
      <c r="H365" s="2">
        <v>44684</v>
      </c>
      <c r="I365" t="s">
        <v>6</v>
      </c>
      <c r="J365" t="s">
        <v>6</v>
      </c>
      <c r="K365" s="3">
        <v>5000</v>
      </c>
      <c r="L365" t="s">
        <v>5</v>
      </c>
      <c r="M365" t="s">
        <v>5</v>
      </c>
      <c r="N365" t="s">
        <v>5</v>
      </c>
      <c r="O365" t="s">
        <v>453</v>
      </c>
      <c r="P365" t="s">
        <v>8</v>
      </c>
      <c r="Q365" t="s">
        <v>33</v>
      </c>
      <c r="R365" t="s">
        <v>5</v>
      </c>
      <c r="S365" s="4">
        <v>8650</v>
      </c>
      <c r="T365" t="s">
        <v>10</v>
      </c>
      <c r="U365">
        <f t="shared" si="12"/>
        <v>1.73</v>
      </c>
      <c r="V365">
        <f>VLOOKUP(A365,LISTINO!E:S,10,FALSE)</f>
        <v>2.75</v>
      </c>
      <c r="W365">
        <f t="shared" si="13"/>
        <v>13750</v>
      </c>
      <c r="X365" s="19">
        <f>VLOOKUP(A365,LISTINO!E:P,7,FALSE)</f>
        <v>44958</v>
      </c>
    </row>
    <row r="366" spans="1:24" x14ac:dyDescent="0.25">
      <c r="A366" t="s">
        <v>25</v>
      </c>
      <c r="B366" t="s">
        <v>0</v>
      </c>
      <c r="C366" t="s">
        <v>0</v>
      </c>
      <c r="D366" t="s">
        <v>1</v>
      </c>
      <c r="E366" t="s">
        <v>2</v>
      </c>
      <c r="F366" t="s">
        <v>26</v>
      </c>
      <c r="G366" t="s">
        <v>5</v>
      </c>
      <c r="H366" s="2">
        <v>44684</v>
      </c>
      <c r="I366" t="s">
        <v>6</v>
      </c>
      <c r="J366" t="s">
        <v>6</v>
      </c>
      <c r="K366" s="3">
        <v>204</v>
      </c>
      <c r="L366" t="s">
        <v>5</v>
      </c>
      <c r="M366" t="s">
        <v>5</v>
      </c>
      <c r="N366" t="s">
        <v>5</v>
      </c>
      <c r="O366" t="s">
        <v>453</v>
      </c>
      <c r="P366" t="s">
        <v>13</v>
      </c>
      <c r="Q366" t="s">
        <v>33</v>
      </c>
      <c r="R366" t="s">
        <v>5</v>
      </c>
      <c r="S366" s="4">
        <v>352.92</v>
      </c>
      <c r="T366" t="s">
        <v>10</v>
      </c>
      <c r="U366">
        <f t="shared" si="12"/>
        <v>1.73</v>
      </c>
      <c r="V366">
        <f>VLOOKUP(A366,LISTINO!E:S,10,FALSE)</f>
        <v>2.75</v>
      </c>
      <c r="W366">
        <f t="shared" si="13"/>
        <v>561</v>
      </c>
      <c r="X366" s="19">
        <f>VLOOKUP(A366,LISTINO!E:P,7,FALSE)</f>
        <v>44958</v>
      </c>
    </row>
    <row r="367" spans="1:24" x14ac:dyDescent="0.25">
      <c r="A367" t="s">
        <v>25</v>
      </c>
      <c r="B367" t="s">
        <v>0</v>
      </c>
      <c r="C367" t="s">
        <v>0</v>
      </c>
      <c r="D367" t="s">
        <v>1</v>
      </c>
      <c r="E367" t="s">
        <v>2</v>
      </c>
      <c r="F367" t="s">
        <v>26</v>
      </c>
      <c r="G367" t="s">
        <v>5</v>
      </c>
      <c r="H367" s="2">
        <v>44684</v>
      </c>
      <c r="I367" t="s">
        <v>6</v>
      </c>
      <c r="J367" t="s">
        <v>6</v>
      </c>
      <c r="K367" s="3">
        <v>2808</v>
      </c>
      <c r="L367" t="s">
        <v>5</v>
      </c>
      <c r="M367" t="s">
        <v>5</v>
      </c>
      <c r="N367" t="s">
        <v>5</v>
      </c>
      <c r="O367" t="s">
        <v>454</v>
      </c>
      <c r="P367" t="s">
        <v>93</v>
      </c>
      <c r="Q367" t="s">
        <v>33</v>
      </c>
      <c r="R367" t="s">
        <v>5</v>
      </c>
      <c r="S367" s="4">
        <v>4857.84</v>
      </c>
      <c r="T367" t="s">
        <v>10</v>
      </c>
      <c r="U367">
        <f t="shared" si="12"/>
        <v>1.73</v>
      </c>
      <c r="V367">
        <f>VLOOKUP(A367,LISTINO!E:S,10,FALSE)</f>
        <v>2.75</v>
      </c>
      <c r="W367">
        <f t="shared" si="13"/>
        <v>7722</v>
      </c>
      <c r="X367" s="19">
        <f>VLOOKUP(A367,LISTINO!E:P,7,FALSE)</f>
        <v>44958</v>
      </c>
    </row>
    <row r="368" spans="1:24" x14ac:dyDescent="0.25">
      <c r="A368" t="s">
        <v>25</v>
      </c>
      <c r="B368" t="s">
        <v>0</v>
      </c>
      <c r="C368" t="s">
        <v>0</v>
      </c>
      <c r="D368" t="s">
        <v>1</v>
      </c>
      <c r="E368" t="s">
        <v>2</v>
      </c>
      <c r="F368" t="s">
        <v>26</v>
      </c>
      <c r="G368" t="s">
        <v>5</v>
      </c>
      <c r="H368" s="2">
        <v>44684</v>
      </c>
      <c r="I368" t="s">
        <v>6</v>
      </c>
      <c r="J368" t="s">
        <v>6</v>
      </c>
      <c r="K368" s="3">
        <v>1929</v>
      </c>
      <c r="L368" t="s">
        <v>5</v>
      </c>
      <c r="M368" t="s">
        <v>5</v>
      </c>
      <c r="N368" t="s">
        <v>5</v>
      </c>
      <c r="O368" t="s">
        <v>454</v>
      </c>
      <c r="P368" t="s">
        <v>13</v>
      </c>
      <c r="Q368" t="s">
        <v>33</v>
      </c>
      <c r="R368" t="s">
        <v>5</v>
      </c>
      <c r="S368" s="4">
        <v>3337.17</v>
      </c>
      <c r="T368" t="s">
        <v>10</v>
      </c>
      <c r="U368">
        <f t="shared" si="12"/>
        <v>1.73</v>
      </c>
      <c r="V368">
        <f>VLOOKUP(A368,LISTINO!E:S,10,FALSE)</f>
        <v>2.75</v>
      </c>
      <c r="W368">
        <f t="shared" si="13"/>
        <v>5304.75</v>
      </c>
      <c r="X368" s="19">
        <f>VLOOKUP(A368,LISTINO!E:P,7,FALSE)</f>
        <v>44958</v>
      </c>
    </row>
    <row r="369" spans="1:24" x14ac:dyDescent="0.25">
      <c r="A369" t="s">
        <v>25</v>
      </c>
      <c r="B369" t="s">
        <v>0</v>
      </c>
      <c r="C369" t="s">
        <v>0</v>
      </c>
      <c r="D369" t="s">
        <v>1</v>
      </c>
      <c r="E369" t="s">
        <v>2</v>
      </c>
      <c r="F369" t="s">
        <v>26</v>
      </c>
      <c r="G369" t="s">
        <v>5</v>
      </c>
      <c r="H369" s="2">
        <v>44684</v>
      </c>
      <c r="I369" t="s">
        <v>6</v>
      </c>
      <c r="J369" t="s">
        <v>6</v>
      </c>
      <c r="K369" s="3">
        <v>557</v>
      </c>
      <c r="L369" t="s">
        <v>5</v>
      </c>
      <c r="M369" t="s">
        <v>5</v>
      </c>
      <c r="N369" t="s">
        <v>5</v>
      </c>
      <c r="O369" t="s">
        <v>454</v>
      </c>
      <c r="P369" t="s">
        <v>8</v>
      </c>
      <c r="Q369" t="s">
        <v>33</v>
      </c>
      <c r="R369" t="s">
        <v>5</v>
      </c>
      <c r="S369" s="4">
        <v>963.61</v>
      </c>
      <c r="T369" t="s">
        <v>10</v>
      </c>
      <c r="U369">
        <f t="shared" si="12"/>
        <v>1.73</v>
      </c>
      <c r="V369">
        <f>VLOOKUP(A369,LISTINO!E:S,10,FALSE)</f>
        <v>2.75</v>
      </c>
      <c r="W369">
        <f t="shared" si="13"/>
        <v>1531.75</v>
      </c>
      <c r="X369" s="19">
        <f>VLOOKUP(A369,LISTINO!E:P,7,FALSE)</f>
        <v>44958</v>
      </c>
    </row>
    <row r="370" spans="1:24" x14ac:dyDescent="0.25">
      <c r="A370" t="s">
        <v>35</v>
      </c>
      <c r="B370" t="s">
        <v>0</v>
      </c>
      <c r="C370" t="s">
        <v>0</v>
      </c>
      <c r="D370" t="s">
        <v>1</v>
      </c>
      <c r="E370" t="s">
        <v>2</v>
      </c>
      <c r="F370" t="s">
        <v>36</v>
      </c>
      <c r="G370" t="s">
        <v>5</v>
      </c>
      <c r="H370" s="2">
        <v>44684</v>
      </c>
      <c r="I370" t="s">
        <v>6</v>
      </c>
      <c r="J370" t="s">
        <v>6</v>
      </c>
      <c r="K370" s="3">
        <v>1100</v>
      </c>
      <c r="L370" t="s">
        <v>5</v>
      </c>
      <c r="M370" t="s">
        <v>5</v>
      </c>
      <c r="N370" t="s">
        <v>5</v>
      </c>
      <c r="O370" t="s">
        <v>455</v>
      </c>
      <c r="P370" t="s">
        <v>8</v>
      </c>
      <c r="Q370" t="s">
        <v>33</v>
      </c>
      <c r="R370" t="s">
        <v>5</v>
      </c>
      <c r="S370" s="4">
        <v>1980</v>
      </c>
      <c r="T370" t="s">
        <v>10</v>
      </c>
      <c r="U370">
        <f t="shared" si="12"/>
        <v>1.8</v>
      </c>
      <c r="V370">
        <f>VLOOKUP(A370,LISTINO!E:S,10,FALSE)</f>
        <v>3.19</v>
      </c>
      <c r="W370">
        <f t="shared" si="13"/>
        <v>3509</v>
      </c>
      <c r="X370" s="19">
        <f>VLOOKUP(A370,LISTINO!E:P,7,FALSE)</f>
        <v>45444</v>
      </c>
    </row>
    <row r="371" spans="1:24" x14ac:dyDescent="0.25">
      <c r="A371" t="s">
        <v>259</v>
      </c>
      <c r="B371" t="s">
        <v>0</v>
      </c>
      <c r="C371" t="s">
        <v>0</v>
      </c>
      <c r="D371" t="s">
        <v>1</v>
      </c>
      <c r="E371" t="s">
        <v>2</v>
      </c>
      <c r="F371" t="s">
        <v>260</v>
      </c>
      <c r="G371" t="s">
        <v>5</v>
      </c>
      <c r="H371" s="2">
        <v>44684</v>
      </c>
      <c r="I371" t="s">
        <v>6</v>
      </c>
      <c r="J371" t="s">
        <v>6</v>
      </c>
      <c r="K371" s="3">
        <v>414</v>
      </c>
      <c r="L371" t="s">
        <v>5</v>
      </c>
      <c r="M371" t="s">
        <v>5</v>
      </c>
      <c r="N371" t="s">
        <v>5</v>
      </c>
      <c r="O371" t="s">
        <v>456</v>
      </c>
      <c r="P371" t="s">
        <v>8</v>
      </c>
      <c r="Q371" t="s">
        <v>33</v>
      </c>
      <c r="R371" t="s">
        <v>5</v>
      </c>
      <c r="S371" s="4">
        <v>0</v>
      </c>
      <c r="T371" t="s">
        <v>10</v>
      </c>
      <c r="U371">
        <f t="shared" si="12"/>
        <v>0</v>
      </c>
      <c r="V371">
        <f>VLOOKUP(A371,LISTINO!E:S,10,FALSE)</f>
        <v>8.9</v>
      </c>
      <c r="W371">
        <f t="shared" si="13"/>
        <v>3684.6000000000004</v>
      </c>
      <c r="X371" s="19">
        <f>VLOOKUP(A371,LISTINO!E:P,7,FALSE)</f>
        <v>44986</v>
      </c>
    </row>
    <row r="372" spans="1:24" x14ac:dyDescent="0.25">
      <c r="A372" t="s">
        <v>221</v>
      </c>
      <c r="B372" t="s">
        <v>0</v>
      </c>
      <c r="C372" t="s">
        <v>0</v>
      </c>
      <c r="D372" t="s">
        <v>1</v>
      </c>
      <c r="E372" t="s">
        <v>2</v>
      </c>
      <c r="F372" t="s">
        <v>222</v>
      </c>
      <c r="G372" t="s">
        <v>5</v>
      </c>
      <c r="H372" s="2">
        <v>44684</v>
      </c>
      <c r="I372" t="s">
        <v>136</v>
      </c>
      <c r="J372" t="s">
        <v>6</v>
      </c>
      <c r="K372" s="5">
        <v>10.64</v>
      </c>
      <c r="L372" t="s">
        <v>5</v>
      </c>
      <c r="M372" t="s">
        <v>5</v>
      </c>
      <c r="N372" t="s">
        <v>5</v>
      </c>
      <c r="O372" t="s">
        <v>457</v>
      </c>
      <c r="P372" t="s">
        <v>93</v>
      </c>
      <c r="Q372" t="s">
        <v>458</v>
      </c>
      <c r="R372" t="s">
        <v>5</v>
      </c>
      <c r="S372" s="4">
        <v>399</v>
      </c>
      <c r="T372" t="s">
        <v>10</v>
      </c>
      <c r="U372">
        <f t="shared" si="12"/>
        <v>37.5</v>
      </c>
      <c r="V372">
        <f>VLOOKUP(A372,LISTINO!E:S,10,FALSE)</f>
        <v>1.88</v>
      </c>
      <c r="W372">
        <f t="shared" si="13"/>
        <v>20.0032</v>
      </c>
      <c r="X372" s="19">
        <f>VLOOKUP(A372,LISTINO!E:P,7,FALSE)</f>
        <v>45200</v>
      </c>
    </row>
    <row r="373" spans="1:24" x14ac:dyDescent="0.25">
      <c r="A373" t="s">
        <v>459</v>
      </c>
      <c r="B373" t="s">
        <v>0</v>
      </c>
      <c r="C373" t="s">
        <v>0</v>
      </c>
      <c r="D373" t="s">
        <v>1</v>
      </c>
      <c r="E373" t="s">
        <v>2</v>
      </c>
      <c r="F373" t="s">
        <v>460</v>
      </c>
      <c r="G373" t="s">
        <v>5</v>
      </c>
      <c r="H373" s="2">
        <v>44683</v>
      </c>
      <c r="I373" t="s">
        <v>6</v>
      </c>
      <c r="J373" t="s">
        <v>6</v>
      </c>
      <c r="K373" s="3">
        <v>84</v>
      </c>
      <c r="L373" t="s">
        <v>5</v>
      </c>
      <c r="M373" t="s">
        <v>5</v>
      </c>
      <c r="N373" t="s">
        <v>5</v>
      </c>
      <c r="O373" t="s">
        <v>461</v>
      </c>
      <c r="P373" t="s">
        <v>8</v>
      </c>
      <c r="Q373" t="s">
        <v>437</v>
      </c>
      <c r="R373" t="s">
        <v>5</v>
      </c>
      <c r="S373" s="4">
        <v>0</v>
      </c>
      <c r="T373" t="s">
        <v>10</v>
      </c>
      <c r="U373">
        <f t="shared" si="12"/>
        <v>0</v>
      </c>
      <c r="V373">
        <f>VLOOKUP(A373,LISTINO!E:S,10,FALSE)</f>
        <v>15.3</v>
      </c>
      <c r="W373">
        <f t="shared" si="13"/>
        <v>1285.2</v>
      </c>
      <c r="X373" s="19">
        <f>VLOOKUP(A373,LISTINO!E:P,7,FALSE)</f>
        <v>44652</v>
      </c>
    </row>
    <row r="374" spans="1:24" x14ac:dyDescent="0.25">
      <c r="A374" t="s">
        <v>198</v>
      </c>
      <c r="B374" t="s">
        <v>0</v>
      </c>
      <c r="C374" t="s">
        <v>0</v>
      </c>
      <c r="D374" t="s">
        <v>1</v>
      </c>
      <c r="E374" t="s">
        <v>2</v>
      </c>
      <c r="F374" t="s">
        <v>199</v>
      </c>
      <c r="G374" t="s">
        <v>5</v>
      </c>
      <c r="H374" s="2">
        <v>44679</v>
      </c>
      <c r="I374" t="s">
        <v>6</v>
      </c>
      <c r="J374" t="s">
        <v>6</v>
      </c>
      <c r="K374" s="3">
        <v>462</v>
      </c>
      <c r="L374" t="s">
        <v>5</v>
      </c>
      <c r="M374" t="s">
        <v>5</v>
      </c>
      <c r="N374" t="s">
        <v>5</v>
      </c>
      <c r="O374" t="s">
        <v>467</v>
      </c>
      <c r="P374" t="s">
        <v>8</v>
      </c>
      <c r="Q374" t="s">
        <v>201</v>
      </c>
      <c r="R374" t="s">
        <v>5</v>
      </c>
      <c r="S374" s="4">
        <v>757.68</v>
      </c>
      <c r="T374" t="s">
        <v>10</v>
      </c>
      <c r="U374">
        <f t="shared" si="12"/>
        <v>1.64</v>
      </c>
      <c r="V374">
        <f>VLOOKUP(A374,LISTINO!E:S,10,FALSE)</f>
        <v>3.89</v>
      </c>
      <c r="W374">
        <f t="shared" si="13"/>
        <v>1797.18</v>
      </c>
      <c r="X374" s="19">
        <f>VLOOKUP(A374,LISTINO!E:P,7,FALSE)</f>
        <v>45200</v>
      </c>
    </row>
    <row r="375" spans="1:24" x14ac:dyDescent="0.25">
      <c r="A375" t="s">
        <v>198</v>
      </c>
      <c r="B375" t="s">
        <v>0</v>
      </c>
      <c r="C375" t="s">
        <v>0</v>
      </c>
      <c r="D375" t="s">
        <v>1</v>
      </c>
      <c r="E375" t="s">
        <v>2</v>
      </c>
      <c r="F375" t="s">
        <v>199</v>
      </c>
      <c r="G375" t="s">
        <v>5</v>
      </c>
      <c r="H375" s="2">
        <v>44679</v>
      </c>
      <c r="I375" t="s">
        <v>6</v>
      </c>
      <c r="J375" t="s">
        <v>6</v>
      </c>
      <c r="K375" s="3">
        <v>462</v>
      </c>
      <c r="L375" t="s">
        <v>5</v>
      </c>
      <c r="M375" t="s">
        <v>5</v>
      </c>
      <c r="N375" t="s">
        <v>5</v>
      </c>
      <c r="O375" t="s">
        <v>467</v>
      </c>
      <c r="P375" t="s">
        <v>13</v>
      </c>
      <c r="Q375" t="s">
        <v>201</v>
      </c>
      <c r="R375" t="s">
        <v>5</v>
      </c>
      <c r="S375" s="4">
        <v>757.68</v>
      </c>
      <c r="T375" t="s">
        <v>10</v>
      </c>
      <c r="U375">
        <f t="shared" si="12"/>
        <v>1.64</v>
      </c>
      <c r="V375">
        <f>VLOOKUP(A375,LISTINO!E:S,10,FALSE)</f>
        <v>3.89</v>
      </c>
      <c r="W375">
        <f t="shared" si="13"/>
        <v>1797.18</v>
      </c>
      <c r="X375" s="19">
        <f>VLOOKUP(A375,LISTINO!E:P,7,FALSE)</f>
        <v>45200</v>
      </c>
    </row>
    <row r="376" spans="1:24" x14ac:dyDescent="0.25">
      <c r="A376" t="s">
        <v>178</v>
      </c>
      <c r="B376" t="s">
        <v>0</v>
      </c>
      <c r="C376" t="s">
        <v>20</v>
      </c>
      <c r="D376" t="s">
        <v>1</v>
      </c>
      <c r="E376" t="s">
        <v>2</v>
      </c>
      <c r="F376" t="s">
        <v>179</v>
      </c>
      <c r="G376" t="s">
        <v>5</v>
      </c>
      <c r="H376" s="2">
        <v>44665</v>
      </c>
      <c r="I376" t="s">
        <v>6</v>
      </c>
      <c r="J376" t="s">
        <v>6</v>
      </c>
      <c r="K376" s="3">
        <v>360</v>
      </c>
      <c r="L376" t="s">
        <v>5</v>
      </c>
      <c r="M376" t="s">
        <v>5</v>
      </c>
      <c r="N376" t="s">
        <v>5</v>
      </c>
      <c r="O376" t="s">
        <v>468</v>
      </c>
      <c r="P376" t="s">
        <v>8</v>
      </c>
      <c r="Q376" t="s">
        <v>47</v>
      </c>
      <c r="R376" t="s">
        <v>5</v>
      </c>
      <c r="S376" s="4">
        <v>367.2</v>
      </c>
      <c r="T376" t="s">
        <v>10</v>
      </c>
      <c r="U376">
        <f t="shared" si="12"/>
        <v>1.02</v>
      </c>
      <c r="V376">
        <f>VLOOKUP(A376,LISTINO!E:S,10,FALSE)</f>
        <v>1.42</v>
      </c>
      <c r="W376">
        <f t="shared" si="13"/>
        <v>511.2</v>
      </c>
      <c r="X376" s="19">
        <f>VLOOKUP(A376,LISTINO!E:P,7,FALSE)</f>
        <v>45474</v>
      </c>
    </row>
    <row r="377" spans="1:24" x14ac:dyDescent="0.25">
      <c r="A377" t="s">
        <v>83</v>
      </c>
      <c r="B377" t="s">
        <v>0</v>
      </c>
      <c r="C377" t="s">
        <v>20</v>
      </c>
      <c r="D377" t="s">
        <v>1</v>
      </c>
      <c r="E377" t="s">
        <v>2</v>
      </c>
      <c r="F377" t="s">
        <v>84</v>
      </c>
      <c r="G377" t="s">
        <v>5</v>
      </c>
      <c r="H377" s="2">
        <v>44665</v>
      </c>
      <c r="I377" t="s">
        <v>6</v>
      </c>
      <c r="J377" t="s">
        <v>6</v>
      </c>
      <c r="K377" s="3">
        <v>7920</v>
      </c>
      <c r="L377" t="s">
        <v>5</v>
      </c>
      <c r="M377" t="s">
        <v>5</v>
      </c>
      <c r="N377" t="s">
        <v>5</v>
      </c>
      <c r="O377" t="s">
        <v>469</v>
      </c>
      <c r="P377" t="s">
        <v>8</v>
      </c>
      <c r="Q377" t="s">
        <v>47</v>
      </c>
      <c r="R377" t="s">
        <v>5</v>
      </c>
      <c r="S377" s="4">
        <v>0</v>
      </c>
      <c r="T377" t="s">
        <v>10</v>
      </c>
      <c r="U377">
        <f t="shared" si="12"/>
        <v>0</v>
      </c>
      <c r="V377">
        <f>VLOOKUP(A377,LISTINO!E:S,10,FALSE)</f>
        <v>2.92</v>
      </c>
      <c r="W377">
        <f t="shared" si="13"/>
        <v>23126.399999999998</v>
      </c>
      <c r="X377" s="19">
        <f>VLOOKUP(A377,LISTINO!E:P,7,FALSE)</f>
        <v>45292</v>
      </c>
    </row>
    <row r="378" spans="1:24" x14ac:dyDescent="0.25">
      <c r="A378" t="s">
        <v>173</v>
      </c>
      <c r="B378" t="s">
        <v>0</v>
      </c>
      <c r="C378" t="s">
        <v>20</v>
      </c>
      <c r="D378" t="s">
        <v>1</v>
      </c>
      <c r="E378" t="s">
        <v>2</v>
      </c>
      <c r="F378" t="s">
        <v>174</v>
      </c>
      <c r="G378" t="s">
        <v>5</v>
      </c>
      <c r="H378" s="2">
        <v>44664</v>
      </c>
      <c r="I378" t="s">
        <v>6</v>
      </c>
      <c r="J378" t="s">
        <v>6</v>
      </c>
      <c r="K378" s="3">
        <v>600</v>
      </c>
      <c r="L378" t="s">
        <v>5</v>
      </c>
      <c r="M378" t="s">
        <v>5</v>
      </c>
      <c r="N378" t="s">
        <v>5</v>
      </c>
      <c r="O378" t="s">
        <v>470</v>
      </c>
      <c r="P378" t="s">
        <v>13</v>
      </c>
      <c r="Q378" t="s">
        <v>47</v>
      </c>
      <c r="R378" t="s">
        <v>5</v>
      </c>
      <c r="S378" s="4">
        <v>510</v>
      </c>
      <c r="T378" t="s">
        <v>10</v>
      </c>
      <c r="U378">
        <f t="shared" si="12"/>
        <v>0.85</v>
      </c>
      <c r="V378">
        <f>VLOOKUP(A378,LISTINO!E:S,10,FALSE)</f>
        <v>0.89</v>
      </c>
      <c r="W378">
        <f t="shared" si="13"/>
        <v>534</v>
      </c>
      <c r="X378" s="19">
        <f>VLOOKUP(A378,LISTINO!E:P,7,FALSE)</f>
        <v>45474</v>
      </c>
    </row>
    <row r="379" spans="1:24" x14ac:dyDescent="0.25">
      <c r="A379" t="s">
        <v>319</v>
      </c>
      <c r="B379" t="s">
        <v>0</v>
      </c>
      <c r="C379" t="s">
        <v>20</v>
      </c>
      <c r="D379" t="s">
        <v>1</v>
      </c>
      <c r="E379" t="s">
        <v>2</v>
      </c>
      <c r="F379" t="s">
        <v>320</v>
      </c>
      <c r="G379" t="s">
        <v>5</v>
      </c>
      <c r="H379" s="2">
        <v>44664</v>
      </c>
      <c r="I379" t="s">
        <v>6</v>
      </c>
      <c r="J379" t="s">
        <v>6</v>
      </c>
      <c r="K379" s="3">
        <v>102</v>
      </c>
      <c r="L379" t="s">
        <v>5</v>
      </c>
      <c r="M379" t="s">
        <v>5</v>
      </c>
      <c r="N379" t="s">
        <v>5</v>
      </c>
      <c r="O379" t="s">
        <v>470</v>
      </c>
      <c r="P379" t="s">
        <v>8</v>
      </c>
      <c r="Q379" t="s">
        <v>47</v>
      </c>
      <c r="R379" t="s">
        <v>5</v>
      </c>
      <c r="S379" s="4">
        <v>167.28</v>
      </c>
      <c r="T379" t="s">
        <v>10</v>
      </c>
      <c r="U379">
        <f t="shared" si="12"/>
        <v>1.64</v>
      </c>
      <c r="V379">
        <f>VLOOKUP(A379,LISTINO!E:S,10,FALSE)</f>
        <v>2.04</v>
      </c>
      <c r="W379">
        <f t="shared" si="13"/>
        <v>208.08</v>
      </c>
      <c r="X379" s="19">
        <f>VLOOKUP(A379,LISTINO!E:P,7,FALSE)</f>
        <v>45474</v>
      </c>
    </row>
    <row r="380" spans="1:24" x14ac:dyDescent="0.25">
      <c r="A380" t="s">
        <v>62</v>
      </c>
      <c r="B380" t="s">
        <v>0</v>
      </c>
      <c r="C380" t="s">
        <v>20</v>
      </c>
      <c r="D380" t="s">
        <v>1</v>
      </c>
      <c r="E380" t="s">
        <v>2</v>
      </c>
      <c r="F380" t="s">
        <v>63</v>
      </c>
      <c r="G380" t="s">
        <v>5</v>
      </c>
      <c r="H380" s="2">
        <v>44664</v>
      </c>
      <c r="I380" t="s">
        <v>6</v>
      </c>
      <c r="J380" t="s">
        <v>6</v>
      </c>
      <c r="K380" s="3">
        <v>120</v>
      </c>
      <c r="L380" t="s">
        <v>5</v>
      </c>
      <c r="M380" t="s">
        <v>5</v>
      </c>
      <c r="N380" t="s">
        <v>5</v>
      </c>
      <c r="O380" t="s">
        <v>471</v>
      </c>
      <c r="P380" t="s">
        <v>8</v>
      </c>
      <c r="Q380" t="s">
        <v>47</v>
      </c>
      <c r="R380" t="s">
        <v>5</v>
      </c>
      <c r="S380" s="4">
        <v>208.8</v>
      </c>
      <c r="T380" t="s">
        <v>10</v>
      </c>
      <c r="U380">
        <f t="shared" si="12"/>
        <v>1.74</v>
      </c>
      <c r="V380">
        <f>VLOOKUP(A380,LISTINO!E:S,10,FALSE)</f>
        <v>2.0299999999999998</v>
      </c>
      <c r="W380">
        <f t="shared" si="13"/>
        <v>243.59999999999997</v>
      </c>
      <c r="X380" s="19">
        <f>VLOOKUP(A380,LISTINO!E:P,7,FALSE)</f>
        <v>45474</v>
      </c>
    </row>
    <row r="381" spans="1:24" x14ac:dyDescent="0.25">
      <c r="A381" t="s">
        <v>83</v>
      </c>
      <c r="B381" t="s">
        <v>0</v>
      </c>
      <c r="C381" t="s">
        <v>20</v>
      </c>
      <c r="D381" t="s">
        <v>1</v>
      </c>
      <c r="E381" t="s">
        <v>2</v>
      </c>
      <c r="F381" t="s">
        <v>84</v>
      </c>
      <c r="G381" t="s">
        <v>5</v>
      </c>
      <c r="H381" s="2">
        <v>44664</v>
      </c>
      <c r="I381" t="s">
        <v>6</v>
      </c>
      <c r="J381" t="s">
        <v>6</v>
      </c>
      <c r="K381" s="3">
        <v>7944</v>
      </c>
      <c r="L381" t="s">
        <v>5</v>
      </c>
      <c r="M381" t="s">
        <v>5</v>
      </c>
      <c r="N381" t="s">
        <v>5</v>
      </c>
      <c r="O381" t="s">
        <v>472</v>
      </c>
      <c r="P381" t="s">
        <v>8</v>
      </c>
      <c r="Q381" t="s">
        <v>47</v>
      </c>
      <c r="R381" t="s">
        <v>5</v>
      </c>
      <c r="S381" s="4">
        <v>0</v>
      </c>
      <c r="T381" t="s">
        <v>10</v>
      </c>
      <c r="U381">
        <f t="shared" si="12"/>
        <v>0</v>
      </c>
      <c r="V381">
        <f>VLOOKUP(A381,LISTINO!E:S,10,FALSE)</f>
        <v>2.92</v>
      </c>
      <c r="W381">
        <f t="shared" si="13"/>
        <v>23196.48</v>
      </c>
      <c r="X381" s="19">
        <f>VLOOKUP(A381,LISTINO!E:P,7,FALSE)</f>
        <v>45292</v>
      </c>
    </row>
    <row r="382" spans="1:24" x14ac:dyDescent="0.25">
      <c r="A382" t="s">
        <v>39</v>
      </c>
      <c r="B382" t="s">
        <v>0</v>
      </c>
      <c r="C382" t="s">
        <v>0</v>
      </c>
      <c r="D382" t="s">
        <v>1</v>
      </c>
      <c r="E382" t="s">
        <v>2</v>
      </c>
      <c r="F382" t="s">
        <v>40</v>
      </c>
      <c r="G382" t="s">
        <v>5</v>
      </c>
      <c r="H382" s="2">
        <v>44663</v>
      </c>
      <c r="I382" t="s">
        <v>6</v>
      </c>
      <c r="J382" t="s">
        <v>6</v>
      </c>
      <c r="K382" s="3">
        <v>600</v>
      </c>
      <c r="L382" t="s">
        <v>5</v>
      </c>
      <c r="M382" t="s">
        <v>5</v>
      </c>
      <c r="N382" t="s">
        <v>5</v>
      </c>
      <c r="O382" t="s">
        <v>473</v>
      </c>
      <c r="P382" t="s">
        <v>8</v>
      </c>
      <c r="Q382" t="s">
        <v>47</v>
      </c>
      <c r="R382" t="s">
        <v>5</v>
      </c>
      <c r="S382" s="4">
        <v>540</v>
      </c>
      <c r="T382" t="s">
        <v>10</v>
      </c>
      <c r="U382">
        <f t="shared" si="12"/>
        <v>0.9</v>
      </c>
      <c r="V382">
        <f>VLOOKUP(A382,LISTINO!E:S,10,FALSE)</f>
        <v>1.32</v>
      </c>
      <c r="W382">
        <f t="shared" si="13"/>
        <v>792</v>
      </c>
      <c r="X382" s="19">
        <f>VLOOKUP(A382,LISTINO!E:P,7,FALSE)</f>
        <v>45474</v>
      </c>
    </row>
    <row r="383" spans="1:24" x14ac:dyDescent="0.25">
      <c r="A383" t="s">
        <v>39</v>
      </c>
      <c r="B383" t="s">
        <v>0</v>
      </c>
      <c r="C383" t="s">
        <v>0</v>
      </c>
      <c r="D383" t="s">
        <v>1</v>
      </c>
      <c r="E383" t="s">
        <v>2</v>
      </c>
      <c r="F383" t="s">
        <v>40</v>
      </c>
      <c r="G383" t="s">
        <v>5</v>
      </c>
      <c r="H383" s="2">
        <v>44663</v>
      </c>
      <c r="I383" t="s">
        <v>6</v>
      </c>
      <c r="J383" t="s">
        <v>6</v>
      </c>
      <c r="K383" s="3">
        <v>504</v>
      </c>
      <c r="L383" t="s">
        <v>5</v>
      </c>
      <c r="M383" t="s">
        <v>5</v>
      </c>
      <c r="N383" t="s">
        <v>5</v>
      </c>
      <c r="O383" t="s">
        <v>474</v>
      </c>
      <c r="P383" t="s">
        <v>8</v>
      </c>
      <c r="Q383" t="s">
        <v>47</v>
      </c>
      <c r="R383" t="s">
        <v>5</v>
      </c>
      <c r="S383" s="4">
        <v>453.6</v>
      </c>
      <c r="T383" t="s">
        <v>10</v>
      </c>
      <c r="U383">
        <f t="shared" si="12"/>
        <v>0.9</v>
      </c>
      <c r="V383">
        <f>VLOOKUP(A383,LISTINO!E:S,10,FALSE)</f>
        <v>1.32</v>
      </c>
      <c r="W383">
        <f t="shared" si="13"/>
        <v>665.28000000000009</v>
      </c>
      <c r="X383" s="19">
        <f>VLOOKUP(A383,LISTINO!E:P,7,FALSE)</f>
        <v>45474</v>
      </c>
    </row>
    <row r="384" spans="1:24" x14ac:dyDescent="0.25">
      <c r="A384" t="s">
        <v>39</v>
      </c>
      <c r="B384" t="s">
        <v>0</v>
      </c>
      <c r="C384" t="s">
        <v>0</v>
      </c>
      <c r="D384" t="s">
        <v>1</v>
      </c>
      <c r="E384" t="s">
        <v>2</v>
      </c>
      <c r="F384" t="s">
        <v>40</v>
      </c>
      <c r="G384" t="s">
        <v>5</v>
      </c>
      <c r="H384" s="2">
        <v>44663</v>
      </c>
      <c r="I384" t="s">
        <v>6</v>
      </c>
      <c r="J384" t="s">
        <v>6</v>
      </c>
      <c r="K384" s="3">
        <v>504</v>
      </c>
      <c r="L384" t="s">
        <v>5</v>
      </c>
      <c r="M384" t="s">
        <v>5</v>
      </c>
      <c r="N384" t="s">
        <v>5</v>
      </c>
      <c r="O384" t="s">
        <v>475</v>
      </c>
      <c r="P384" t="s">
        <v>8</v>
      </c>
      <c r="Q384" t="s">
        <v>47</v>
      </c>
      <c r="R384" t="s">
        <v>5</v>
      </c>
      <c r="S384" s="4">
        <v>453.6</v>
      </c>
      <c r="T384" t="s">
        <v>10</v>
      </c>
      <c r="U384">
        <f t="shared" si="12"/>
        <v>0.9</v>
      </c>
      <c r="V384">
        <f>VLOOKUP(A384,LISTINO!E:S,10,FALSE)</f>
        <v>1.32</v>
      </c>
      <c r="W384">
        <f t="shared" si="13"/>
        <v>665.28000000000009</v>
      </c>
      <c r="X384" s="19">
        <f>VLOOKUP(A384,LISTINO!E:P,7,FALSE)</f>
        <v>45474</v>
      </c>
    </row>
    <row r="385" spans="1:24" x14ac:dyDescent="0.25">
      <c r="A385" t="s">
        <v>150</v>
      </c>
      <c r="B385" t="s">
        <v>0</v>
      </c>
      <c r="C385" t="s">
        <v>0</v>
      </c>
      <c r="D385" t="s">
        <v>1</v>
      </c>
      <c r="E385" t="s">
        <v>2</v>
      </c>
      <c r="F385" t="s">
        <v>151</v>
      </c>
      <c r="G385" t="s">
        <v>5</v>
      </c>
      <c r="H385" s="2">
        <v>44663</v>
      </c>
      <c r="I385" t="s">
        <v>6</v>
      </c>
      <c r="J385" t="s">
        <v>6</v>
      </c>
      <c r="K385" s="3">
        <v>270</v>
      </c>
      <c r="L385" t="s">
        <v>5</v>
      </c>
      <c r="M385" t="s">
        <v>5</v>
      </c>
      <c r="N385" t="s">
        <v>5</v>
      </c>
      <c r="O385" t="s">
        <v>476</v>
      </c>
      <c r="P385" t="s">
        <v>8</v>
      </c>
      <c r="Q385" t="s">
        <v>47</v>
      </c>
      <c r="R385" t="s">
        <v>5</v>
      </c>
      <c r="S385" s="4">
        <v>0</v>
      </c>
      <c r="T385" t="s">
        <v>10</v>
      </c>
      <c r="U385">
        <f t="shared" si="12"/>
        <v>0</v>
      </c>
      <c r="V385">
        <f>VLOOKUP(A385,LISTINO!E:S,10,FALSE)</f>
        <v>2.0299999999999998</v>
      </c>
      <c r="W385">
        <f t="shared" si="13"/>
        <v>548.09999999999991</v>
      </c>
      <c r="X385" s="19">
        <f>VLOOKUP(A385,LISTINO!E:P,7,FALSE)</f>
        <v>45474</v>
      </c>
    </row>
    <row r="386" spans="1:24" x14ac:dyDescent="0.25">
      <c r="A386" t="s">
        <v>150</v>
      </c>
      <c r="B386" t="s">
        <v>0</v>
      </c>
      <c r="C386" t="s">
        <v>0</v>
      </c>
      <c r="D386" t="s">
        <v>1</v>
      </c>
      <c r="E386" t="s">
        <v>2</v>
      </c>
      <c r="F386" t="s">
        <v>151</v>
      </c>
      <c r="G386" t="s">
        <v>5</v>
      </c>
      <c r="H386" s="2">
        <v>44663</v>
      </c>
      <c r="I386" t="s">
        <v>6</v>
      </c>
      <c r="J386" t="s">
        <v>6</v>
      </c>
      <c r="K386" s="3">
        <v>210</v>
      </c>
      <c r="L386" t="s">
        <v>5</v>
      </c>
      <c r="M386" t="s">
        <v>5</v>
      </c>
      <c r="N386" t="s">
        <v>5</v>
      </c>
      <c r="O386" t="s">
        <v>477</v>
      </c>
      <c r="P386" t="s">
        <v>93</v>
      </c>
      <c r="Q386" t="s">
        <v>47</v>
      </c>
      <c r="R386" t="s">
        <v>5</v>
      </c>
      <c r="S386" s="4">
        <v>0</v>
      </c>
      <c r="T386" t="s">
        <v>10</v>
      </c>
      <c r="U386">
        <f t="shared" si="12"/>
        <v>0</v>
      </c>
      <c r="V386">
        <f>VLOOKUP(A386,LISTINO!E:S,10,FALSE)</f>
        <v>2.0299999999999998</v>
      </c>
      <c r="W386">
        <f t="shared" si="13"/>
        <v>426.29999999999995</v>
      </c>
      <c r="X386" s="19">
        <f>VLOOKUP(A386,LISTINO!E:P,7,FALSE)</f>
        <v>45474</v>
      </c>
    </row>
    <row r="387" spans="1:24" x14ac:dyDescent="0.25">
      <c r="A387" t="s">
        <v>150</v>
      </c>
      <c r="B387" t="s">
        <v>0</v>
      </c>
      <c r="C387" t="s">
        <v>0</v>
      </c>
      <c r="D387" t="s">
        <v>1</v>
      </c>
      <c r="E387" t="s">
        <v>2</v>
      </c>
      <c r="F387" t="s">
        <v>151</v>
      </c>
      <c r="G387" t="s">
        <v>5</v>
      </c>
      <c r="H387" s="2">
        <v>44663</v>
      </c>
      <c r="I387" t="s">
        <v>6</v>
      </c>
      <c r="J387" t="s">
        <v>6</v>
      </c>
      <c r="K387" s="3">
        <v>270</v>
      </c>
      <c r="L387" t="s">
        <v>5</v>
      </c>
      <c r="M387" t="s">
        <v>5</v>
      </c>
      <c r="N387" t="s">
        <v>5</v>
      </c>
      <c r="O387" t="s">
        <v>477</v>
      </c>
      <c r="P387" t="s">
        <v>13</v>
      </c>
      <c r="Q387" t="s">
        <v>47</v>
      </c>
      <c r="R387" t="s">
        <v>5</v>
      </c>
      <c r="S387" s="4">
        <v>0</v>
      </c>
      <c r="T387" t="s">
        <v>10</v>
      </c>
      <c r="U387">
        <f t="shared" si="12"/>
        <v>0</v>
      </c>
      <c r="V387">
        <f>VLOOKUP(A387,LISTINO!E:S,10,FALSE)</f>
        <v>2.0299999999999998</v>
      </c>
      <c r="W387">
        <f t="shared" si="13"/>
        <v>548.09999999999991</v>
      </c>
      <c r="X387" s="19">
        <f>VLOOKUP(A387,LISTINO!E:P,7,FALSE)</f>
        <v>45474</v>
      </c>
    </row>
    <row r="388" spans="1:24" x14ac:dyDescent="0.25">
      <c r="A388" t="s">
        <v>96</v>
      </c>
      <c r="B388" t="s">
        <v>0</v>
      </c>
      <c r="C388" t="s">
        <v>0</v>
      </c>
      <c r="D388" t="s">
        <v>1</v>
      </c>
      <c r="E388" t="s">
        <v>2</v>
      </c>
      <c r="F388" t="s">
        <v>97</v>
      </c>
      <c r="G388" t="s">
        <v>5</v>
      </c>
      <c r="H388" s="2">
        <v>44663</v>
      </c>
      <c r="I388" t="s">
        <v>6</v>
      </c>
      <c r="J388" t="s">
        <v>6</v>
      </c>
      <c r="K388" s="3">
        <v>138</v>
      </c>
      <c r="L388" t="s">
        <v>5</v>
      </c>
      <c r="M388" t="s">
        <v>5</v>
      </c>
      <c r="N388" t="s">
        <v>5</v>
      </c>
      <c r="O388" t="s">
        <v>473</v>
      </c>
      <c r="P388" t="s">
        <v>93</v>
      </c>
      <c r="Q388" t="s">
        <v>47</v>
      </c>
      <c r="R388" t="s">
        <v>5</v>
      </c>
      <c r="S388" s="4">
        <v>202.86</v>
      </c>
      <c r="T388" t="s">
        <v>10</v>
      </c>
      <c r="U388">
        <f t="shared" si="12"/>
        <v>1.4700000000000002</v>
      </c>
      <c r="V388">
        <f>VLOOKUP(A388,LISTINO!E:S,10,FALSE)</f>
        <v>2.1800000000000002</v>
      </c>
      <c r="W388">
        <f t="shared" si="13"/>
        <v>300.84000000000003</v>
      </c>
      <c r="X388" s="19">
        <f>VLOOKUP(A388,LISTINO!E:P,7,FALSE)</f>
        <v>45474</v>
      </c>
    </row>
    <row r="389" spans="1:24" x14ac:dyDescent="0.25">
      <c r="A389" t="s">
        <v>96</v>
      </c>
      <c r="B389" t="s">
        <v>0</v>
      </c>
      <c r="C389" t="s">
        <v>0</v>
      </c>
      <c r="D389" t="s">
        <v>1</v>
      </c>
      <c r="E389" t="s">
        <v>2</v>
      </c>
      <c r="F389" t="s">
        <v>97</v>
      </c>
      <c r="G389" t="s">
        <v>5</v>
      </c>
      <c r="H389" s="2">
        <v>44663</v>
      </c>
      <c r="I389" t="s">
        <v>6</v>
      </c>
      <c r="J389" t="s">
        <v>6</v>
      </c>
      <c r="K389" s="3">
        <v>180</v>
      </c>
      <c r="L389" t="s">
        <v>5</v>
      </c>
      <c r="M389" t="s">
        <v>5</v>
      </c>
      <c r="N389" t="s">
        <v>5</v>
      </c>
      <c r="O389" t="s">
        <v>477</v>
      </c>
      <c r="P389" t="s">
        <v>8</v>
      </c>
      <c r="Q389" t="s">
        <v>47</v>
      </c>
      <c r="R389" t="s">
        <v>5</v>
      </c>
      <c r="S389" s="4">
        <v>264.60000000000002</v>
      </c>
      <c r="T389" t="s">
        <v>10</v>
      </c>
      <c r="U389">
        <f t="shared" si="12"/>
        <v>1.4700000000000002</v>
      </c>
      <c r="V389">
        <f>VLOOKUP(A389,LISTINO!E:S,10,FALSE)</f>
        <v>2.1800000000000002</v>
      </c>
      <c r="W389">
        <f t="shared" si="13"/>
        <v>392.40000000000003</v>
      </c>
      <c r="X389" s="19">
        <f>VLOOKUP(A389,LISTINO!E:P,7,FALSE)</f>
        <v>45474</v>
      </c>
    </row>
    <row r="390" spans="1:24" x14ac:dyDescent="0.25">
      <c r="A390" t="s">
        <v>27</v>
      </c>
      <c r="B390" t="s">
        <v>0</v>
      </c>
      <c r="C390" t="s">
        <v>0</v>
      </c>
      <c r="D390" t="s">
        <v>1</v>
      </c>
      <c r="E390" t="s">
        <v>2</v>
      </c>
      <c r="F390" t="s">
        <v>28</v>
      </c>
      <c r="G390" t="s">
        <v>5</v>
      </c>
      <c r="H390" s="2">
        <v>44663</v>
      </c>
      <c r="I390" t="s">
        <v>6</v>
      </c>
      <c r="J390" t="s">
        <v>6</v>
      </c>
      <c r="K390" s="3">
        <v>1002</v>
      </c>
      <c r="L390" t="s">
        <v>5</v>
      </c>
      <c r="M390" t="s">
        <v>5</v>
      </c>
      <c r="N390" t="s">
        <v>5</v>
      </c>
      <c r="O390" t="s">
        <v>478</v>
      </c>
      <c r="P390" t="s">
        <v>13</v>
      </c>
      <c r="Q390" t="s">
        <v>47</v>
      </c>
      <c r="R390" t="s">
        <v>5</v>
      </c>
      <c r="S390" s="4">
        <v>1122.24</v>
      </c>
      <c r="T390" t="s">
        <v>10</v>
      </c>
      <c r="U390">
        <f t="shared" si="12"/>
        <v>1.1200000000000001</v>
      </c>
      <c r="V390">
        <f>VLOOKUP(A390,LISTINO!E:S,10,FALSE)</f>
        <v>2.15</v>
      </c>
      <c r="W390">
        <f t="shared" si="13"/>
        <v>2154.2999999999997</v>
      </c>
      <c r="X390" s="19">
        <f>VLOOKUP(A390,LISTINO!E:P,7,FALSE)</f>
        <v>44866</v>
      </c>
    </row>
    <row r="391" spans="1:24" x14ac:dyDescent="0.25">
      <c r="A391" t="s">
        <v>27</v>
      </c>
      <c r="B391" t="s">
        <v>0</v>
      </c>
      <c r="C391" t="s">
        <v>0</v>
      </c>
      <c r="D391" t="s">
        <v>1</v>
      </c>
      <c r="E391" t="s">
        <v>2</v>
      </c>
      <c r="F391" t="s">
        <v>28</v>
      </c>
      <c r="G391" t="s">
        <v>5</v>
      </c>
      <c r="H391" s="2">
        <v>44663</v>
      </c>
      <c r="I391" t="s">
        <v>6</v>
      </c>
      <c r="J391" t="s">
        <v>6</v>
      </c>
      <c r="K391" s="3">
        <v>1002</v>
      </c>
      <c r="L391" t="s">
        <v>5</v>
      </c>
      <c r="M391" t="s">
        <v>5</v>
      </c>
      <c r="N391" t="s">
        <v>5</v>
      </c>
      <c r="O391" t="s">
        <v>478</v>
      </c>
      <c r="P391" t="s">
        <v>8</v>
      </c>
      <c r="Q391" t="s">
        <v>47</v>
      </c>
      <c r="R391" t="s">
        <v>5</v>
      </c>
      <c r="S391" s="4">
        <v>1122.24</v>
      </c>
      <c r="T391" t="s">
        <v>10</v>
      </c>
      <c r="U391">
        <f t="shared" si="12"/>
        <v>1.1200000000000001</v>
      </c>
      <c r="V391">
        <f>VLOOKUP(A391,LISTINO!E:S,10,FALSE)</f>
        <v>2.15</v>
      </c>
      <c r="W391">
        <f t="shared" si="13"/>
        <v>2154.2999999999997</v>
      </c>
      <c r="X391" s="19">
        <f>VLOOKUP(A391,LISTINO!E:P,7,FALSE)</f>
        <v>44866</v>
      </c>
    </row>
    <row r="392" spans="1:24" x14ac:dyDescent="0.25">
      <c r="A392" t="s">
        <v>27</v>
      </c>
      <c r="B392" t="s">
        <v>0</v>
      </c>
      <c r="C392" t="s">
        <v>0</v>
      </c>
      <c r="D392" t="s">
        <v>1</v>
      </c>
      <c r="E392" t="s">
        <v>2</v>
      </c>
      <c r="F392" t="s">
        <v>28</v>
      </c>
      <c r="G392" t="s">
        <v>5</v>
      </c>
      <c r="H392" s="2">
        <v>44663</v>
      </c>
      <c r="I392" t="s">
        <v>6</v>
      </c>
      <c r="J392" t="s">
        <v>6</v>
      </c>
      <c r="K392" s="3">
        <v>1002</v>
      </c>
      <c r="L392" t="s">
        <v>5</v>
      </c>
      <c r="M392" t="s">
        <v>5</v>
      </c>
      <c r="N392" t="s">
        <v>5</v>
      </c>
      <c r="O392" t="s">
        <v>479</v>
      </c>
      <c r="P392" t="s">
        <v>8</v>
      </c>
      <c r="Q392" t="s">
        <v>47</v>
      </c>
      <c r="R392" t="s">
        <v>5</v>
      </c>
      <c r="S392" s="4">
        <v>1122.24</v>
      </c>
      <c r="T392" t="s">
        <v>10</v>
      </c>
      <c r="U392">
        <f t="shared" si="12"/>
        <v>1.1200000000000001</v>
      </c>
      <c r="V392">
        <f>VLOOKUP(A392,LISTINO!E:S,10,FALSE)</f>
        <v>2.15</v>
      </c>
      <c r="W392">
        <f t="shared" si="13"/>
        <v>2154.2999999999997</v>
      </c>
      <c r="X392" s="19">
        <f>VLOOKUP(A392,LISTINO!E:P,7,FALSE)</f>
        <v>44866</v>
      </c>
    </row>
    <row r="393" spans="1:24" x14ac:dyDescent="0.25">
      <c r="A393" t="s">
        <v>415</v>
      </c>
      <c r="B393" t="s">
        <v>0</v>
      </c>
      <c r="C393" t="s">
        <v>0</v>
      </c>
      <c r="D393" t="s">
        <v>1</v>
      </c>
      <c r="E393" t="s">
        <v>2</v>
      </c>
      <c r="F393" t="s">
        <v>416</v>
      </c>
      <c r="G393" t="s">
        <v>5</v>
      </c>
      <c r="H393" s="2">
        <v>44663</v>
      </c>
      <c r="I393" t="s">
        <v>6</v>
      </c>
      <c r="J393" t="s">
        <v>6</v>
      </c>
      <c r="K393" s="3">
        <v>1404</v>
      </c>
      <c r="L393" t="s">
        <v>5</v>
      </c>
      <c r="M393" t="s">
        <v>5</v>
      </c>
      <c r="N393" t="s">
        <v>5</v>
      </c>
      <c r="O393" t="s">
        <v>480</v>
      </c>
      <c r="P393" t="s">
        <v>13</v>
      </c>
      <c r="Q393" t="s">
        <v>47</v>
      </c>
      <c r="R393" t="s">
        <v>5</v>
      </c>
      <c r="S393" s="4">
        <v>2232.36</v>
      </c>
      <c r="T393" t="s">
        <v>10</v>
      </c>
      <c r="U393">
        <f t="shared" si="12"/>
        <v>1.59</v>
      </c>
      <c r="V393">
        <f>VLOOKUP(A393,LISTINO!E:S,10,FALSE)</f>
        <v>2.4700000000000002</v>
      </c>
      <c r="W393">
        <f t="shared" si="13"/>
        <v>3467.88</v>
      </c>
      <c r="X393" s="19">
        <f>VLOOKUP(A393,LISTINO!E:P,7,FALSE)</f>
        <v>45474</v>
      </c>
    </row>
    <row r="394" spans="1:24" x14ac:dyDescent="0.25">
      <c r="A394" t="s">
        <v>289</v>
      </c>
      <c r="B394" t="s">
        <v>0</v>
      </c>
      <c r="C394" t="s">
        <v>0</v>
      </c>
      <c r="D394" t="s">
        <v>1</v>
      </c>
      <c r="E394" t="s">
        <v>2</v>
      </c>
      <c r="F394" t="s">
        <v>290</v>
      </c>
      <c r="G394" t="s">
        <v>5</v>
      </c>
      <c r="H394" s="2">
        <v>44663</v>
      </c>
      <c r="I394" t="s">
        <v>6</v>
      </c>
      <c r="J394" t="s">
        <v>6</v>
      </c>
      <c r="K394" s="3">
        <v>102</v>
      </c>
      <c r="L394" t="s">
        <v>5</v>
      </c>
      <c r="M394" t="s">
        <v>5</v>
      </c>
      <c r="N394" t="s">
        <v>5</v>
      </c>
      <c r="O394" t="s">
        <v>480</v>
      </c>
      <c r="P394" t="s">
        <v>8</v>
      </c>
      <c r="Q394" t="s">
        <v>47</v>
      </c>
      <c r="R394" t="s">
        <v>5</v>
      </c>
      <c r="S394" s="4">
        <v>531.41999999999996</v>
      </c>
      <c r="T394" t="s">
        <v>10</v>
      </c>
      <c r="U394">
        <f t="shared" si="12"/>
        <v>5.21</v>
      </c>
      <c r="V394">
        <f>VLOOKUP(A394,LISTINO!E:S,10,FALSE)</f>
        <v>7.42</v>
      </c>
      <c r="W394">
        <f t="shared" si="13"/>
        <v>756.84</v>
      </c>
      <c r="X394" s="19">
        <f>VLOOKUP(A394,LISTINO!E:P,7,FALSE)</f>
        <v>45474</v>
      </c>
    </row>
    <row r="395" spans="1:24" x14ac:dyDescent="0.25">
      <c r="A395" t="s">
        <v>53</v>
      </c>
      <c r="B395" t="s">
        <v>0</v>
      </c>
      <c r="C395" t="s">
        <v>0</v>
      </c>
      <c r="D395" t="s">
        <v>1</v>
      </c>
      <c r="E395" t="s">
        <v>2</v>
      </c>
      <c r="F395" t="s">
        <v>54</v>
      </c>
      <c r="G395" t="s">
        <v>5</v>
      </c>
      <c r="H395" s="2">
        <v>44663</v>
      </c>
      <c r="I395" t="s">
        <v>6</v>
      </c>
      <c r="J395" t="s">
        <v>6</v>
      </c>
      <c r="K395" s="3">
        <v>300</v>
      </c>
      <c r="L395" t="s">
        <v>5</v>
      </c>
      <c r="M395" t="s">
        <v>5</v>
      </c>
      <c r="N395" t="s">
        <v>5</v>
      </c>
      <c r="O395" t="s">
        <v>481</v>
      </c>
      <c r="P395" t="s">
        <v>8</v>
      </c>
      <c r="Q395" t="s">
        <v>47</v>
      </c>
      <c r="R395" t="s">
        <v>5</v>
      </c>
      <c r="S395" s="4">
        <v>894</v>
      </c>
      <c r="T395" t="s">
        <v>10</v>
      </c>
      <c r="U395">
        <f t="shared" si="12"/>
        <v>2.98</v>
      </c>
      <c r="V395">
        <f>VLOOKUP(A395,LISTINO!E:S,10,FALSE)</f>
        <v>4.5999999999999996</v>
      </c>
      <c r="W395">
        <f t="shared" si="13"/>
        <v>1380</v>
      </c>
      <c r="X395" s="19">
        <f>VLOOKUP(A395,LISTINO!E:P,7,FALSE)</f>
        <v>45474</v>
      </c>
    </row>
    <row r="396" spans="1:24" x14ac:dyDescent="0.25">
      <c r="A396" t="s">
        <v>56</v>
      </c>
      <c r="B396" t="s">
        <v>0</v>
      </c>
      <c r="C396" t="s">
        <v>0</v>
      </c>
      <c r="D396" t="s">
        <v>1</v>
      </c>
      <c r="E396" t="s">
        <v>2</v>
      </c>
      <c r="F396" t="s">
        <v>57</v>
      </c>
      <c r="G396" t="s">
        <v>5</v>
      </c>
      <c r="H396" s="2">
        <v>44663</v>
      </c>
      <c r="I396" t="s">
        <v>6</v>
      </c>
      <c r="J396" t="s">
        <v>6</v>
      </c>
      <c r="K396" s="3">
        <v>186</v>
      </c>
      <c r="L396" t="s">
        <v>5</v>
      </c>
      <c r="M396" t="s">
        <v>5</v>
      </c>
      <c r="N396" t="s">
        <v>5</v>
      </c>
      <c r="O396" t="s">
        <v>481</v>
      </c>
      <c r="P396" t="s">
        <v>13</v>
      </c>
      <c r="Q396" t="s">
        <v>47</v>
      </c>
      <c r="R396" t="s">
        <v>5</v>
      </c>
      <c r="S396" s="4">
        <v>598.91999999999996</v>
      </c>
      <c r="T396" t="s">
        <v>10</v>
      </c>
      <c r="U396">
        <f t="shared" si="12"/>
        <v>3.2199999999999998</v>
      </c>
      <c r="V396">
        <f>VLOOKUP(A396,LISTINO!E:S,10,FALSE)</f>
        <v>5.17</v>
      </c>
      <c r="W396">
        <f t="shared" si="13"/>
        <v>961.62</v>
      </c>
      <c r="X396" s="19">
        <f>VLOOKUP(A396,LISTINO!E:P,7,FALSE)</f>
        <v>45474</v>
      </c>
    </row>
    <row r="397" spans="1:24" x14ac:dyDescent="0.25">
      <c r="A397" t="s">
        <v>178</v>
      </c>
      <c r="B397" t="s">
        <v>0</v>
      </c>
      <c r="C397" t="s">
        <v>0</v>
      </c>
      <c r="D397" t="s">
        <v>1</v>
      </c>
      <c r="E397" t="s">
        <v>2</v>
      </c>
      <c r="F397" t="s">
        <v>179</v>
      </c>
      <c r="G397" t="s">
        <v>5</v>
      </c>
      <c r="H397" s="2">
        <v>44663</v>
      </c>
      <c r="I397" t="s">
        <v>6</v>
      </c>
      <c r="J397" t="s">
        <v>6</v>
      </c>
      <c r="K397" s="3">
        <v>1002</v>
      </c>
      <c r="L397" t="s">
        <v>5</v>
      </c>
      <c r="M397" t="s">
        <v>5</v>
      </c>
      <c r="N397" t="s">
        <v>5</v>
      </c>
      <c r="O397" t="s">
        <v>482</v>
      </c>
      <c r="P397" t="s">
        <v>8</v>
      </c>
      <c r="Q397" t="s">
        <v>47</v>
      </c>
      <c r="R397" t="s">
        <v>5</v>
      </c>
      <c r="S397" s="4">
        <v>1022.04</v>
      </c>
      <c r="T397" t="s">
        <v>10</v>
      </c>
      <c r="U397">
        <f t="shared" si="12"/>
        <v>1.02</v>
      </c>
      <c r="V397">
        <f>VLOOKUP(A397,LISTINO!E:S,10,FALSE)</f>
        <v>1.42</v>
      </c>
      <c r="W397">
        <f t="shared" si="13"/>
        <v>1422.84</v>
      </c>
      <c r="X397" s="19">
        <f>VLOOKUP(A397,LISTINO!E:P,7,FALSE)</f>
        <v>45474</v>
      </c>
    </row>
    <row r="398" spans="1:24" x14ac:dyDescent="0.25">
      <c r="A398" t="s">
        <v>62</v>
      </c>
      <c r="B398" t="s">
        <v>0</v>
      </c>
      <c r="C398" t="s">
        <v>0</v>
      </c>
      <c r="D398" t="s">
        <v>1</v>
      </c>
      <c r="E398" t="s">
        <v>2</v>
      </c>
      <c r="F398" t="s">
        <v>63</v>
      </c>
      <c r="G398" t="s">
        <v>5</v>
      </c>
      <c r="H398" s="2">
        <v>44663</v>
      </c>
      <c r="I398" t="s">
        <v>6</v>
      </c>
      <c r="J398" t="s">
        <v>6</v>
      </c>
      <c r="K398" s="3">
        <v>900</v>
      </c>
      <c r="L398" t="s">
        <v>5</v>
      </c>
      <c r="M398" t="s">
        <v>5</v>
      </c>
      <c r="N398" t="s">
        <v>5</v>
      </c>
      <c r="O398" t="s">
        <v>473</v>
      </c>
      <c r="P398" t="s">
        <v>13</v>
      </c>
      <c r="Q398" t="s">
        <v>47</v>
      </c>
      <c r="R398" t="s">
        <v>5</v>
      </c>
      <c r="S398" s="4">
        <v>1566</v>
      </c>
      <c r="T398" t="s">
        <v>10</v>
      </c>
      <c r="U398">
        <f t="shared" si="12"/>
        <v>1.74</v>
      </c>
      <c r="V398">
        <f>VLOOKUP(A398,LISTINO!E:S,10,FALSE)</f>
        <v>2.0299999999999998</v>
      </c>
      <c r="W398">
        <f t="shared" si="13"/>
        <v>1826.9999999999998</v>
      </c>
      <c r="X398" s="19">
        <f>VLOOKUP(A398,LISTINO!E:P,7,FALSE)</f>
        <v>45474</v>
      </c>
    </row>
    <row r="399" spans="1:24" x14ac:dyDescent="0.25">
      <c r="A399" t="s">
        <v>117</v>
      </c>
      <c r="B399" t="s">
        <v>0</v>
      </c>
      <c r="C399" t="s">
        <v>0</v>
      </c>
      <c r="D399" t="s">
        <v>1</v>
      </c>
      <c r="E399" t="s">
        <v>2</v>
      </c>
      <c r="F399" t="s">
        <v>118</v>
      </c>
      <c r="G399" t="s">
        <v>5</v>
      </c>
      <c r="H399" s="2">
        <v>44663</v>
      </c>
      <c r="I399" t="s">
        <v>6</v>
      </c>
      <c r="J399" t="s">
        <v>6</v>
      </c>
      <c r="K399" s="3">
        <v>504</v>
      </c>
      <c r="L399" t="s">
        <v>5</v>
      </c>
      <c r="M399" t="s">
        <v>5</v>
      </c>
      <c r="N399" t="s">
        <v>5</v>
      </c>
      <c r="O399" t="s">
        <v>483</v>
      </c>
      <c r="P399" t="s">
        <v>8</v>
      </c>
      <c r="Q399" t="s">
        <v>47</v>
      </c>
      <c r="R399" t="s">
        <v>5</v>
      </c>
      <c r="S399" s="4">
        <v>897.12</v>
      </c>
      <c r="T399" t="s">
        <v>10</v>
      </c>
      <c r="U399">
        <f t="shared" si="12"/>
        <v>1.78</v>
      </c>
      <c r="V399">
        <f>VLOOKUP(A399,LISTINO!E:S,10,FALSE)</f>
        <v>2.66</v>
      </c>
      <c r="W399">
        <f t="shared" si="13"/>
        <v>1340.64</v>
      </c>
      <c r="X399" s="19">
        <f>VLOOKUP(A399,LISTINO!E:P,7,FALSE)</f>
        <v>45474</v>
      </c>
    </row>
    <row r="400" spans="1:24" x14ac:dyDescent="0.25">
      <c r="A400" t="s">
        <v>438</v>
      </c>
      <c r="B400" t="s">
        <v>0</v>
      </c>
      <c r="C400" t="s">
        <v>0</v>
      </c>
      <c r="D400" t="s">
        <v>1</v>
      </c>
      <c r="E400" t="s">
        <v>2</v>
      </c>
      <c r="F400" t="s">
        <v>439</v>
      </c>
      <c r="G400" t="s">
        <v>5</v>
      </c>
      <c r="H400" s="2">
        <v>44663</v>
      </c>
      <c r="I400" t="s">
        <v>6</v>
      </c>
      <c r="J400" t="s">
        <v>6</v>
      </c>
      <c r="K400" s="3">
        <v>18</v>
      </c>
      <c r="L400" t="s">
        <v>5</v>
      </c>
      <c r="M400" t="s">
        <v>5</v>
      </c>
      <c r="N400" t="s">
        <v>5</v>
      </c>
      <c r="O400" t="s">
        <v>484</v>
      </c>
      <c r="P400" t="s">
        <v>8</v>
      </c>
      <c r="Q400" t="s">
        <v>437</v>
      </c>
      <c r="R400" t="s">
        <v>5</v>
      </c>
      <c r="S400" s="4">
        <v>0</v>
      </c>
      <c r="T400" t="s">
        <v>10</v>
      </c>
      <c r="U400">
        <f t="shared" si="12"/>
        <v>0</v>
      </c>
      <c r="V400">
        <f>VLOOKUP(A400,LISTINO!E:S,10,FALSE)</f>
        <v>10.47</v>
      </c>
      <c r="W400">
        <f t="shared" si="13"/>
        <v>188.46</v>
      </c>
      <c r="X400" s="19">
        <f>VLOOKUP(A400,LISTINO!E:P,7,FALSE)</f>
        <v>45323</v>
      </c>
    </row>
    <row r="401" spans="1:24" x14ac:dyDescent="0.25">
      <c r="A401" t="s">
        <v>256</v>
      </c>
      <c r="B401" t="s">
        <v>0</v>
      </c>
      <c r="C401" t="s">
        <v>0</v>
      </c>
      <c r="D401" t="s">
        <v>1</v>
      </c>
      <c r="E401" t="s">
        <v>2</v>
      </c>
      <c r="F401" t="s">
        <v>257</v>
      </c>
      <c r="G401" t="s">
        <v>5</v>
      </c>
      <c r="H401" s="2">
        <v>44659</v>
      </c>
      <c r="I401" t="s">
        <v>6</v>
      </c>
      <c r="J401" t="s">
        <v>6</v>
      </c>
      <c r="K401" s="3">
        <v>516</v>
      </c>
      <c r="L401" t="s">
        <v>5</v>
      </c>
      <c r="M401" t="s">
        <v>5</v>
      </c>
      <c r="N401" t="s">
        <v>5</v>
      </c>
      <c r="O401" t="s">
        <v>485</v>
      </c>
      <c r="P401" t="s">
        <v>8</v>
      </c>
      <c r="Q401" t="s">
        <v>33</v>
      </c>
      <c r="R401" t="s">
        <v>5</v>
      </c>
      <c r="S401" s="4">
        <v>0</v>
      </c>
      <c r="T401" t="s">
        <v>10</v>
      </c>
      <c r="U401">
        <f t="shared" si="12"/>
        <v>0</v>
      </c>
      <c r="V401">
        <f>VLOOKUP(A401,LISTINO!E:S,10,FALSE)</f>
        <v>11.59</v>
      </c>
      <c r="W401">
        <f t="shared" si="13"/>
        <v>5980.44</v>
      </c>
      <c r="X401" s="19">
        <f>VLOOKUP(A401,LISTINO!E:P,7,FALSE)</f>
        <v>45536</v>
      </c>
    </row>
    <row r="402" spans="1:24" x14ac:dyDescent="0.25">
      <c r="A402" t="s">
        <v>142</v>
      </c>
      <c r="B402" t="s">
        <v>0</v>
      </c>
      <c r="C402" t="s">
        <v>20</v>
      </c>
      <c r="D402" t="s">
        <v>1</v>
      </c>
      <c r="E402" t="s">
        <v>2</v>
      </c>
      <c r="F402" t="s">
        <v>143</v>
      </c>
      <c r="G402" t="s">
        <v>5</v>
      </c>
      <c r="H402" s="2">
        <v>44657</v>
      </c>
      <c r="I402" t="s">
        <v>6</v>
      </c>
      <c r="J402" t="s">
        <v>6</v>
      </c>
      <c r="K402" s="3">
        <v>150</v>
      </c>
      <c r="L402" t="s">
        <v>5</v>
      </c>
      <c r="M402" t="s">
        <v>5</v>
      </c>
      <c r="N402" t="s">
        <v>5</v>
      </c>
      <c r="O402" t="s">
        <v>486</v>
      </c>
      <c r="P402" t="s">
        <v>8</v>
      </c>
      <c r="Q402" t="s">
        <v>24</v>
      </c>
      <c r="R402" t="s">
        <v>5</v>
      </c>
      <c r="S402" s="4">
        <v>0</v>
      </c>
      <c r="T402" t="s">
        <v>10</v>
      </c>
      <c r="U402">
        <f t="shared" si="12"/>
        <v>0</v>
      </c>
      <c r="V402">
        <f>VLOOKUP(A402,LISTINO!E:S,10,FALSE)</f>
        <v>1.07</v>
      </c>
      <c r="W402">
        <f t="shared" si="13"/>
        <v>160.5</v>
      </c>
      <c r="X402" s="19">
        <f>VLOOKUP(A402,LISTINO!E:P,7,FALSE)</f>
        <v>45474</v>
      </c>
    </row>
    <row r="403" spans="1:24" x14ac:dyDescent="0.25">
      <c r="A403" t="s">
        <v>3</v>
      </c>
      <c r="B403" t="s">
        <v>0</v>
      </c>
      <c r="C403" t="s">
        <v>20</v>
      </c>
      <c r="D403" t="s">
        <v>1</v>
      </c>
      <c r="E403" t="s">
        <v>2</v>
      </c>
      <c r="F403" t="s">
        <v>4</v>
      </c>
      <c r="G403" t="s">
        <v>5</v>
      </c>
      <c r="H403" s="2">
        <v>44657</v>
      </c>
      <c r="I403" t="s">
        <v>6</v>
      </c>
      <c r="J403" t="s">
        <v>6</v>
      </c>
      <c r="K403" s="3">
        <v>30</v>
      </c>
      <c r="L403" t="s">
        <v>5</v>
      </c>
      <c r="M403" t="s">
        <v>5</v>
      </c>
      <c r="N403" t="s">
        <v>5</v>
      </c>
      <c r="O403" t="s">
        <v>486</v>
      </c>
      <c r="P403" t="s">
        <v>100</v>
      </c>
      <c r="Q403" t="s">
        <v>24</v>
      </c>
      <c r="R403" t="s">
        <v>5</v>
      </c>
      <c r="S403" s="4">
        <v>144.30000000000001</v>
      </c>
      <c r="T403" t="s">
        <v>10</v>
      </c>
      <c r="U403">
        <f t="shared" si="12"/>
        <v>4.8100000000000005</v>
      </c>
      <c r="V403">
        <f>VLOOKUP(A403,LISTINO!E:S,10,FALSE)</f>
        <v>6.57</v>
      </c>
      <c r="W403">
        <f t="shared" si="13"/>
        <v>197.10000000000002</v>
      </c>
      <c r="X403" s="19">
        <f>VLOOKUP(A403,LISTINO!E:P,7,FALSE)</f>
        <v>45474</v>
      </c>
    </row>
    <row r="404" spans="1:24" x14ac:dyDescent="0.25">
      <c r="A404" t="s">
        <v>173</v>
      </c>
      <c r="B404" t="s">
        <v>0</v>
      </c>
      <c r="C404" t="s">
        <v>20</v>
      </c>
      <c r="D404" t="s">
        <v>1</v>
      </c>
      <c r="E404" t="s">
        <v>2</v>
      </c>
      <c r="F404" t="s">
        <v>174</v>
      </c>
      <c r="G404" t="s">
        <v>5</v>
      </c>
      <c r="H404" s="2">
        <v>44657</v>
      </c>
      <c r="I404" t="s">
        <v>6</v>
      </c>
      <c r="J404" t="s">
        <v>6</v>
      </c>
      <c r="K404" s="3">
        <v>1200</v>
      </c>
      <c r="L404" t="s">
        <v>5</v>
      </c>
      <c r="M404" t="s">
        <v>5</v>
      </c>
      <c r="N404" t="s">
        <v>5</v>
      </c>
      <c r="O404" t="s">
        <v>486</v>
      </c>
      <c r="P404" t="s">
        <v>93</v>
      </c>
      <c r="Q404" t="s">
        <v>24</v>
      </c>
      <c r="R404" t="s">
        <v>5</v>
      </c>
      <c r="S404" s="4">
        <v>1020</v>
      </c>
      <c r="T404" t="s">
        <v>10</v>
      </c>
      <c r="U404">
        <f t="shared" si="12"/>
        <v>0.85</v>
      </c>
      <c r="V404">
        <f>VLOOKUP(A404,LISTINO!E:S,10,FALSE)</f>
        <v>0.89</v>
      </c>
      <c r="W404">
        <f t="shared" si="13"/>
        <v>1068</v>
      </c>
      <c r="X404" s="19">
        <f>VLOOKUP(A404,LISTINO!E:P,7,FALSE)</f>
        <v>45474</v>
      </c>
    </row>
    <row r="405" spans="1:24" x14ac:dyDescent="0.25">
      <c r="A405" t="s">
        <v>29</v>
      </c>
      <c r="B405" t="s">
        <v>0</v>
      </c>
      <c r="C405" t="s">
        <v>20</v>
      </c>
      <c r="D405" t="s">
        <v>1</v>
      </c>
      <c r="E405" t="s">
        <v>2</v>
      </c>
      <c r="F405" t="s">
        <v>30</v>
      </c>
      <c r="G405" t="s">
        <v>5</v>
      </c>
      <c r="H405" s="2">
        <v>44657</v>
      </c>
      <c r="I405" t="s">
        <v>6</v>
      </c>
      <c r="J405" t="s">
        <v>6</v>
      </c>
      <c r="K405" s="3">
        <v>1248</v>
      </c>
      <c r="L405" t="s">
        <v>5</v>
      </c>
      <c r="M405" t="s">
        <v>5</v>
      </c>
      <c r="N405" t="s">
        <v>5</v>
      </c>
      <c r="O405" t="s">
        <v>486</v>
      </c>
      <c r="P405" t="s">
        <v>73</v>
      </c>
      <c r="Q405" t="s">
        <v>24</v>
      </c>
      <c r="R405" t="s">
        <v>5</v>
      </c>
      <c r="S405" s="4">
        <v>2021.76</v>
      </c>
      <c r="T405" t="s">
        <v>10</v>
      </c>
      <c r="U405">
        <f t="shared" si="12"/>
        <v>1.6199999999999999</v>
      </c>
      <c r="V405">
        <f>VLOOKUP(A405,LISTINO!E:S,10,FALSE)</f>
        <v>1.83</v>
      </c>
      <c r="W405">
        <f t="shared" si="13"/>
        <v>2283.84</v>
      </c>
      <c r="X405" s="19">
        <f>VLOOKUP(A405,LISTINO!E:P,7,FALSE)</f>
        <v>45474</v>
      </c>
    </row>
    <row r="406" spans="1:24" x14ac:dyDescent="0.25">
      <c r="A406" t="s">
        <v>68</v>
      </c>
      <c r="B406" t="s">
        <v>0</v>
      </c>
      <c r="C406" t="s">
        <v>20</v>
      </c>
      <c r="D406" t="s">
        <v>1</v>
      </c>
      <c r="E406" t="s">
        <v>2</v>
      </c>
      <c r="F406" t="s">
        <v>69</v>
      </c>
      <c r="G406" t="s">
        <v>5</v>
      </c>
      <c r="H406" s="2">
        <v>44657</v>
      </c>
      <c r="I406" t="s">
        <v>6</v>
      </c>
      <c r="J406" t="s">
        <v>6</v>
      </c>
      <c r="K406" s="3">
        <v>600</v>
      </c>
      <c r="L406" t="s">
        <v>5</v>
      </c>
      <c r="M406" t="s">
        <v>5</v>
      </c>
      <c r="N406" t="s">
        <v>5</v>
      </c>
      <c r="O406" t="s">
        <v>486</v>
      </c>
      <c r="P406" t="s">
        <v>13</v>
      </c>
      <c r="Q406" t="s">
        <v>24</v>
      </c>
      <c r="R406" t="s">
        <v>5</v>
      </c>
      <c r="S406" s="4">
        <v>1542</v>
      </c>
      <c r="T406" t="s">
        <v>10</v>
      </c>
      <c r="U406">
        <f t="shared" si="12"/>
        <v>2.57</v>
      </c>
      <c r="V406">
        <f>VLOOKUP(A406,LISTINO!E:S,10,FALSE)</f>
        <v>3.75</v>
      </c>
      <c r="W406">
        <f t="shared" si="13"/>
        <v>2250</v>
      </c>
      <c r="X406" s="19">
        <f>VLOOKUP(A406,LISTINO!E:P,7,FALSE)</f>
        <v>45474</v>
      </c>
    </row>
    <row r="407" spans="1:24" x14ac:dyDescent="0.25">
      <c r="A407" t="s">
        <v>83</v>
      </c>
      <c r="B407" t="s">
        <v>0</v>
      </c>
      <c r="C407" t="s">
        <v>20</v>
      </c>
      <c r="D407" t="s">
        <v>1</v>
      </c>
      <c r="E407" t="s">
        <v>2</v>
      </c>
      <c r="F407" t="s">
        <v>84</v>
      </c>
      <c r="G407" t="s">
        <v>5</v>
      </c>
      <c r="H407" s="2">
        <v>44657</v>
      </c>
      <c r="I407" t="s">
        <v>6</v>
      </c>
      <c r="J407" t="s">
        <v>6</v>
      </c>
      <c r="K407" s="3">
        <v>300</v>
      </c>
      <c r="L407" t="s">
        <v>5</v>
      </c>
      <c r="M407" t="s">
        <v>5</v>
      </c>
      <c r="N407" t="s">
        <v>5</v>
      </c>
      <c r="O407" t="s">
        <v>487</v>
      </c>
      <c r="P407" t="s">
        <v>8</v>
      </c>
      <c r="Q407" t="s">
        <v>47</v>
      </c>
      <c r="R407" t="s">
        <v>5</v>
      </c>
      <c r="S407" s="4">
        <v>0</v>
      </c>
      <c r="T407" t="s">
        <v>10</v>
      </c>
      <c r="U407">
        <f t="shared" si="12"/>
        <v>0</v>
      </c>
      <c r="V407">
        <f>VLOOKUP(A407,LISTINO!E:S,10,FALSE)</f>
        <v>2.92</v>
      </c>
      <c r="W407">
        <f t="shared" si="13"/>
        <v>876</v>
      </c>
      <c r="X407" s="19">
        <f>VLOOKUP(A407,LISTINO!E:P,7,FALSE)</f>
        <v>45292</v>
      </c>
    </row>
    <row r="408" spans="1:24" x14ac:dyDescent="0.25">
      <c r="A408" t="s">
        <v>334</v>
      </c>
      <c r="B408" t="s">
        <v>0</v>
      </c>
      <c r="C408" t="s">
        <v>0</v>
      </c>
      <c r="D408" t="s">
        <v>1</v>
      </c>
      <c r="E408" t="s">
        <v>2</v>
      </c>
      <c r="F408" t="s">
        <v>335</v>
      </c>
      <c r="G408" t="s">
        <v>5</v>
      </c>
      <c r="H408" s="2">
        <v>44656</v>
      </c>
      <c r="I408" t="s">
        <v>6</v>
      </c>
      <c r="J408" t="s">
        <v>6</v>
      </c>
      <c r="K408" s="3">
        <v>30</v>
      </c>
      <c r="L408" t="s">
        <v>5</v>
      </c>
      <c r="M408" t="s">
        <v>5</v>
      </c>
      <c r="N408" t="s">
        <v>5</v>
      </c>
      <c r="O408" t="s">
        <v>488</v>
      </c>
      <c r="P408" t="s">
        <v>8</v>
      </c>
      <c r="Q408" t="s">
        <v>129</v>
      </c>
      <c r="R408" t="s">
        <v>5</v>
      </c>
      <c r="S408" s="4">
        <v>71.099999999999994</v>
      </c>
      <c r="T408" t="s">
        <v>10</v>
      </c>
      <c r="U408">
        <f t="shared" ref="U408:U467" si="14">S408/K408</f>
        <v>2.3699999999999997</v>
      </c>
      <c r="V408">
        <f>VLOOKUP(A408,LISTINO!E:S,10,FALSE)</f>
        <v>4.93</v>
      </c>
      <c r="W408">
        <f t="shared" ref="W408:W467" si="15">V408*K408</f>
        <v>147.89999999999998</v>
      </c>
      <c r="X408" s="19">
        <f>VLOOKUP(A408,LISTINO!E:P,7,FALSE)</f>
        <v>45323</v>
      </c>
    </row>
    <row r="409" spans="1:24" x14ac:dyDescent="0.25">
      <c r="A409" t="s">
        <v>489</v>
      </c>
      <c r="B409" t="s">
        <v>0</v>
      </c>
      <c r="C409" t="s">
        <v>0</v>
      </c>
      <c r="D409" t="s">
        <v>1</v>
      </c>
      <c r="E409" t="s">
        <v>2</v>
      </c>
      <c r="F409" t="s">
        <v>490</v>
      </c>
      <c r="G409" t="s">
        <v>5</v>
      </c>
      <c r="H409" s="2">
        <v>44641</v>
      </c>
      <c r="I409" t="s">
        <v>6</v>
      </c>
      <c r="J409" t="s">
        <v>6</v>
      </c>
      <c r="K409" s="3">
        <v>1345</v>
      </c>
      <c r="L409" t="s">
        <v>5</v>
      </c>
      <c r="M409" t="s">
        <v>5</v>
      </c>
      <c r="N409" t="s">
        <v>5</v>
      </c>
      <c r="O409" t="s">
        <v>491</v>
      </c>
      <c r="P409" t="s">
        <v>93</v>
      </c>
      <c r="Q409" t="s">
        <v>17</v>
      </c>
      <c r="R409" t="s">
        <v>5</v>
      </c>
      <c r="S409" s="4">
        <v>0</v>
      </c>
      <c r="T409" t="s">
        <v>10</v>
      </c>
      <c r="U409">
        <f t="shared" si="14"/>
        <v>0</v>
      </c>
      <c r="V409">
        <f>VLOOKUP(A409,LISTINO!E:S,10,FALSE)</f>
        <v>2.79</v>
      </c>
      <c r="W409">
        <f t="shared" si="15"/>
        <v>3752.55</v>
      </c>
      <c r="X409" s="19">
        <f>VLOOKUP(A409,LISTINO!E:P,7,FALSE)</f>
        <v>44621</v>
      </c>
    </row>
    <row r="410" spans="1:24" x14ac:dyDescent="0.25">
      <c r="A410" t="s">
        <v>489</v>
      </c>
      <c r="B410" t="s">
        <v>0</v>
      </c>
      <c r="C410" t="s">
        <v>0</v>
      </c>
      <c r="D410" t="s">
        <v>1</v>
      </c>
      <c r="E410" t="s">
        <v>2</v>
      </c>
      <c r="F410" t="s">
        <v>490</v>
      </c>
      <c r="G410" t="s">
        <v>5</v>
      </c>
      <c r="H410" s="2">
        <v>44641</v>
      </c>
      <c r="I410" t="s">
        <v>6</v>
      </c>
      <c r="J410" t="s">
        <v>6</v>
      </c>
      <c r="K410" s="3">
        <v>1345</v>
      </c>
      <c r="L410" t="s">
        <v>5</v>
      </c>
      <c r="M410" t="s">
        <v>5</v>
      </c>
      <c r="N410" t="s">
        <v>5</v>
      </c>
      <c r="O410" t="s">
        <v>492</v>
      </c>
      <c r="P410" t="s">
        <v>8</v>
      </c>
      <c r="Q410" t="s">
        <v>17</v>
      </c>
      <c r="R410" t="s">
        <v>5</v>
      </c>
      <c r="S410" s="4">
        <v>0</v>
      </c>
      <c r="T410" t="s">
        <v>10</v>
      </c>
      <c r="U410">
        <f t="shared" si="14"/>
        <v>0</v>
      </c>
      <c r="V410">
        <f>VLOOKUP(A410,LISTINO!E:S,10,FALSE)</f>
        <v>2.79</v>
      </c>
      <c r="W410">
        <f t="shared" si="15"/>
        <v>3752.55</v>
      </c>
      <c r="X410" s="19">
        <f>VLOOKUP(A410,LISTINO!E:P,7,FALSE)</f>
        <v>44621</v>
      </c>
    </row>
    <row r="411" spans="1:24" x14ac:dyDescent="0.25">
      <c r="A411" t="s">
        <v>14</v>
      </c>
      <c r="B411" t="s">
        <v>0</v>
      </c>
      <c r="C411" t="s">
        <v>0</v>
      </c>
      <c r="D411" t="s">
        <v>1</v>
      </c>
      <c r="E411" t="s">
        <v>2</v>
      </c>
      <c r="F411" t="s">
        <v>15</v>
      </c>
      <c r="G411" t="s">
        <v>5</v>
      </c>
      <c r="H411" s="2">
        <v>44641</v>
      </c>
      <c r="I411" t="s">
        <v>6</v>
      </c>
      <c r="J411" t="s">
        <v>6</v>
      </c>
      <c r="K411" s="3">
        <v>8113</v>
      </c>
      <c r="L411" t="s">
        <v>5</v>
      </c>
      <c r="M411" t="s">
        <v>5</v>
      </c>
      <c r="N411" t="s">
        <v>5</v>
      </c>
      <c r="O411" t="s">
        <v>491</v>
      </c>
      <c r="P411" t="s">
        <v>8</v>
      </c>
      <c r="Q411" t="s">
        <v>17</v>
      </c>
      <c r="R411" t="s">
        <v>5</v>
      </c>
      <c r="S411" s="4">
        <v>22310.75</v>
      </c>
      <c r="T411" t="s">
        <v>10</v>
      </c>
      <c r="U411">
        <f t="shared" si="14"/>
        <v>2.75</v>
      </c>
      <c r="V411">
        <f>VLOOKUP(A411,LISTINO!E:S,10,FALSE)</f>
        <v>4.04</v>
      </c>
      <c r="W411">
        <f t="shared" si="15"/>
        <v>32776.519999999997</v>
      </c>
      <c r="X411" s="19">
        <f>VLOOKUP(A411,LISTINO!E:P,7,FALSE)</f>
        <v>45017</v>
      </c>
    </row>
    <row r="412" spans="1:24" x14ac:dyDescent="0.25">
      <c r="A412" t="s">
        <v>14</v>
      </c>
      <c r="B412" t="s">
        <v>0</v>
      </c>
      <c r="C412" t="s">
        <v>0</v>
      </c>
      <c r="D412" t="s">
        <v>1</v>
      </c>
      <c r="E412" t="s">
        <v>2</v>
      </c>
      <c r="F412" t="s">
        <v>15</v>
      </c>
      <c r="G412" t="s">
        <v>5</v>
      </c>
      <c r="H412" s="2">
        <v>44641</v>
      </c>
      <c r="I412" t="s">
        <v>6</v>
      </c>
      <c r="J412" t="s">
        <v>6</v>
      </c>
      <c r="K412" s="3">
        <v>8113</v>
      </c>
      <c r="L412" t="s">
        <v>5</v>
      </c>
      <c r="M412" t="s">
        <v>5</v>
      </c>
      <c r="N412" t="s">
        <v>5</v>
      </c>
      <c r="O412" t="s">
        <v>493</v>
      </c>
      <c r="P412" t="s">
        <v>8</v>
      </c>
      <c r="Q412" t="s">
        <v>17</v>
      </c>
      <c r="R412" t="s">
        <v>5</v>
      </c>
      <c r="S412" s="4">
        <v>22310.75</v>
      </c>
      <c r="T412" t="s">
        <v>10</v>
      </c>
      <c r="U412">
        <f t="shared" si="14"/>
        <v>2.75</v>
      </c>
      <c r="V412">
        <f>VLOOKUP(A412,LISTINO!E:S,10,FALSE)</f>
        <v>4.04</v>
      </c>
      <c r="W412">
        <f t="shared" si="15"/>
        <v>32776.519999999997</v>
      </c>
      <c r="X412" s="19">
        <f>VLOOKUP(A412,LISTINO!E:P,7,FALSE)</f>
        <v>45017</v>
      </c>
    </row>
    <row r="413" spans="1:24" x14ac:dyDescent="0.25">
      <c r="A413" t="s">
        <v>18</v>
      </c>
      <c r="B413" t="s">
        <v>0</v>
      </c>
      <c r="C413" t="s">
        <v>0</v>
      </c>
      <c r="D413" t="s">
        <v>1</v>
      </c>
      <c r="E413" t="s">
        <v>2</v>
      </c>
      <c r="F413" t="s">
        <v>19</v>
      </c>
      <c r="G413" t="s">
        <v>5</v>
      </c>
      <c r="H413" s="2">
        <v>44641</v>
      </c>
      <c r="I413" t="s">
        <v>6</v>
      </c>
      <c r="J413" t="s">
        <v>6</v>
      </c>
      <c r="K413" s="3">
        <v>1179</v>
      </c>
      <c r="L413" t="s">
        <v>5</v>
      </c>
      <c r="M413" t="s">
        <v>5</v>
      </c>
      <c r="N413" t="s">
        <v>5</v>
      </c>
      <c r="O413" t="s">
        <v>491</v>
      </c>
      <c r="P413" t="s">
        <v>13</v>
      </c>
      <c r="Q413" t="s">
        <v>17</v>
      </c>
      <c r="R413" t="s">
        <v>5</v>
      </c>
      <c r="S413" s="4">
        <v>5446.98</v>
      </c>
      <c r="T413" t="s">
        <v>10</v>
      </c>
      <c r="U413">
        <f t="shared" si="14"/>
        <v>4.6199999999999992</v>
      </c>
      <c r="V413">
        <f>VLOOKUP(A413,LISTINO!E:S,10,FALSE)</f>
        <v>7.14</v>
      </c>
      <c r="W413">
        <f t="shared" si="15"/>
        <v>8418.06</v>
      </c>
      <c r="X413" s="19">
        <f>VLOOKUP(A413,LISTINO!E:P,7,FALSE)</f>
        <v>45017</v>
      </c>
    </row>
    <row r="414" spans="1:24" x14ac:dyDescent="0.25">
      <c r="A414" t="s">
        <v>18</v>
      </c>
      <c r="B414" t="s">
        <v>0</v>
      </c>
      <c r="C414" t="s">
        <v>0</v>
      </c>
      <c r="D414" t="s">
        <v>1</v>
      </c>
      <c r="E414" t="s">
        <v>2</v>
      </c>
      <c r="F414" t="s">
        <v>19</v>
      </c>
      <c r="G414" t="s">
        <v>5</v>
      </c>
      <c r="H414" s="2">
        <v>44641</v>
      </c>
      <c r="I414" t="s">
        <v>6</v>
      </c>
      <c r="J414" t="s">
        <v>6</v>
      </c>
      <c r="K414" s="3">
        <v>1179</v>
      </c>
      <c r="L414" t="s">
        <v>5</v>
      </c>
      <c r="M414" t="s">
        <v>5</v>
      </c>
      <c r="N414" t="s">
        <v>5</v>
      </c>
      <c r="O414" t="s">
        <v>493</v>
      </c>
      <c r="P414" t="s">
        <v>13</v>
      </c>
      <c r="Q414" t="s">
        <v>17</v>
      </c>
      <c r="R414" t="s">
        <v>5</v>
      </c>
      <c r="S414" s="4">
        <v>5446.98</v>
      </c>
      <c r="T414" t="s">
        <v>10</v>
      </c>
      <c r="U414">
        <f t="shared" si="14"/>
        <v>4.6199999999999992</v>
      </c>
      <c r="V414">
        <f>VLOOKUP(A414,LISTINO!E:S,10,FALSE)</f>
        <v>7.14</v>
      </c>
      <c r="W414">
        <f t="shared" si="15"/>
        <v>8418.06</v>
      </c>
      <c r="X414" s="19">
        <f>VLOOKUP(A414,LISTINO!E:P,7,FALSE)</f>
        <v>45017</v>
      </c>
    </row>
    <row r="415" spans="1:24" x14ac:dyDescent="0.25">
      <c r="A415" t="s">
        <v>70</v>
      </c>
      <c r="B415" t="s">
        <v>0</v>
      </c>
      <c r="C415" t="s">
        <v>0</v>
      </c>
      <c r="D415" t="s">
        <v>1</v>
      </c>
      <c r="E415" t="s">
        <v>2</v>
      </c>
      <c r="F415" t="s">
        <v>71</v>
      </c>
      <c r="G415" t="s">
        <v>5</v>
      </c>
      <c r="H415" s="2">
        <v>44641</v>
      </c>
      <c r="I415" t="s">
        <v>6</v>
      </c>
      <c r="J415" t="s">
        <v>6</v>
      </c>
      <c r="K415" s="3">
        <v>162</v>
      </c>
      <c r="L415" t="s">
        <v>5</v>
      </c>
      <c r="M415" t="s">
        <v>5</v>
      </c>
      <c r="N415" t="s">
        <v>5</v>
      </c>
      <c r="O415" t="s">
        <v>494</v>
      </c>
      <c r="P415" t="s">
        <v>103</v>
      </c>
      <c r="Q415" t="s">
        <v>74</v>
      </c>
      <c r="R415" t="s">
        <v>5</v>
      </c>
      <c r="S415" s="4">
        <v>589.67999999999995</v>
      </c>
      <c r="T415" t="s">
        <v>10</v>
      </c>
      <c r="U415">
        <f t="shared" si="14"/>
        <v>3.6399999999999997</v>
      </c>
      <c r="V415">
        <f>VLOOKUP(A415,LISTINO!E:S,10,FALSE)</f>
        <v>4.95</v>
      </c>
      <c r="W415">
        <f t="shared" si="15"/>
        <v>801.9</v>
      </c>
      <c r="X415" s="19">
        <f>VLOOKUP(A415,LISTINO!E:P,7,FALSE)</f>
        <v>45505</v>
      </c>
    </row>
    <row r="416" spans="1:24" x14ac:dyDescent="0.25">
      <c r="A416" t="s">
        <v>70</v>
      </c>
      <c r="B416" t="s">
        <v>0</v>
      </c>
      <c r="C416" t="s">
        <v>0</v>
      </c>
      <c r="D416" t="s">
        <v>1</v>
      </c>
      <c r="E416" t="s">
        <v>2</v>
      </c>
      <c r="F416" t="s">
        <v>71</v>
      </c>
      <c r="G416" t="s">
        <v>5</v>
      </c>
      <c r="H416" s="2">
        <v>44641</v>
      </c>
      <c r="I416" t="s">
        <v>6</v>
      </c>
      <c r="J416" t="s">
        <v>6</v>
      </c>
      <c r="K416" s="3">
        <v>72</v>
      </c>
      <c r="L416" t="s">
        <v>5</v>
      </c>
      <c r="M416" t="s">
        <v>5</v>
      </c>
      <c r="N416" t="s">
        <v>5</v>
      </c>
      <c r="O416" t="s">
        <v>494</v>
      </c>
      <c r="P416" t="s">
        <v>93</v>
      </c>
      <c r="Q416" t="s">
        <v>74</v>
      </c>
      <c r="R416" t="s">
        <v>5</v>
      </c>
      <c r="S416" s="4">
        <v>262.08</v>
      </c>
      <c r="T416" t="s">
        <v>10</v>
      </c>
      <c r="U416">
        <f t="shared" si="14"/>
        <v>3.6399999999999997</v>
      </c>
      <c r="V416">
        <f>VLOOKUP(A416,LISTINO!E:S,10,FALSE)</f>
        <v>4.95</v>
      </c>
      <c r="W416">
        <f t="shared" si="15"/>
        <v>356.40000000000003</v>
      </c>
      <c r="X416" s="19">
        <f>VLOOKUP(A416,LISTINO!E:P,7,FALSE)</f>
        <v>45505</v>
      </c>
    </row>
    <row r="417" spans="1:24" x14ac:dyDescent="0.25">
      <c r="A417" t="s">
        <v>75</v>
      </c>
      <c r="B417" t="s">
        <v>0</v>
      </c>
      <c r="C417" t="s">
        <v>0</v>
      </c>
      <c r="D417" t="s">
        <v>1</v>
      </c>
      <c r="E417" t="s">
        <v>2</v>
      </c>
      <c r="F417" t="s">
        <v>76</v>
      </c>
      <c r="G417" t="s">
        <v>5</v>
      </c>
      <c r="H417" s="2">
        <v>44641</v>
      </c>
      <c r="I417" t="s">
        <v>6</v>
      </c>
      <c r="J417" t="s">
        <v>6</v>
      </c>
      <c r="K417" s="5">
        <v>60.1</v>
      </c>
      <c r="L417" t="s">
        <v>5</v>
      </c>
      <c r="M417" t="s">
        <v>5</v>
      </c>
      <c r="N417" t="s">
        <v>5</v>
      </c>
      <c r="O417" t="s">
        <v>494</v>
      </c>
      <c r="P417" t="s">
        <v>100</v>
      </c>
      <c r="Q417" t="s">
        <v>74</v>
      </c>
      <c r="R417" t="s">
        <v>5</v>
      </c>
      <c r="S417" s="4">
        <v>210.35</v>
      </c>
      <c r="T417" t="s">
        <v>10</v>
      </c>
      <c r="U417">
        <f t="shared" si="14"/>
        <v>3.5</v>
      </c>
      <c r="V417">
        <f>VLOOKUP(A417,LISTINO!E:S,10,FALSE)</f>
        <v>4.9000000000000004</v>
      </c>
      <c r="W417">
        <f t="shared" si="15"/>
        <v>294.49</v>
      </c>
      <c r="X417" s="19">
        <f>VLOOKUP(A417,LISTINO!E:P,7,FALSE)</f>
        <v>45444</v>
      </c>
    </row>
    <row r="418" spans="1:24" x14ac:dyDescent="0.25">
      <c r="A418" t="s">
        <v>75</v>
      </c>
      <c r="B418" t="s">
        <v>0</v>
      </c>
      <c r="C418" t="s">
        <v>0</v>
      </c>
      <c r="D418" t="s">
        <v>1</v>
      </c>
      <c r="E418" t="s">
        <v>2</v>
      </c>
      <c r="F418" t="s">
        <v>76</v>
      </c>
      <c r="G418" t="s">
        <v>5</v>
      </c>
      <c r="H418" s="2">
        <v>44641</v>
      </c>
      <c r="I418" t="s">
        <v>6</v>
      </c>
      <c r="J418" t="s">
        <v>6</v>
      </c>
      <c r="K418" s="5">
        <v>60.1</v>
      </c>
      <c r="L418" t="s">
        <v>5</v>
      </c>
      <c r="M418" t="s">
        <v>5</v>
      </c>
      <c r="N418" t="s">
        <v>5</v>
      </c>
      <c r="O418" t="s">
        <v>494</v>
      </c>
      <c r="P418" t="s">
        <v>8</v>
      </c>
      <c r="Q418" t="s">
        <v>74</v>
      </c>
      <c r="R418" t="s">
        <v>5</v>
      </c>
      <c r="S418" s="4">
        <v>210.35</v>
      </c>
      <c r="T418" t="s">
        <v>10</v>
      </c>
      <c r="U418">
        <f t="shared" si="14"/>
        <v>3.5</v>
      </c>
      <c r="V418">
        <f>VLOOKUP(A418,LISTINO!E:S,10,FALSE)</f>
        <v>4.9000000000000004</v>
      </c>
      <c r="W418">
        <f t="shared" si="15"/>
        <v>294.49</v>
      </c>
      <c r="X418" s="19">
        <f>VLOOKUP(A418,LISTINO!E:P,7,FALSE)</f>
        <v>45444</v>
      </c>
    </row>
    <row r="419" spans="1:24" x14ac:dyDescent="0.25">
      <c r="A419" t="s">
        <v>305</v>
      </c>
      <c r="B419" t="s">
        <v>0</v>
      </c>
      <c r="C419" t="s">
        <v>0</v>
      </c>
      <c r="D419" t="s">
        <v>1</v>
      </c>
      <c r="E419" t="s">
        <v>2</v>
      </c>
      <c r="F419" t="s">
        <v>306</v>
      </c>
      <c r="G419" t="s">
        <v>5</v>
      </c>
      <c r="H419" s="2">
        <v>44641</v>
      </c>
      <c r="I419" t="s">
        <v>6</v>
      </c>
      <c r="J419" t="s">
        <v>6</v>
      </c>
      <c r="K419" s="3">
        <v>24</v>
      </c>
      <c r="L419" t="s">
        <v>5</v>
      </c>
      <c r="M419" t="s">
        <v>5</v>
      </c>
      <c r="N419" t="s">
        <v>5</v>
      </c>
      <c r="O419" t="s">
        <v>494</v>
      </c>
      <c r="P419" t="s">
        <v>107</v>
      </c>
      <c r="Q419" t="s">
        <v>74</v>
      </c>
      <c r="R419" t="s">
        <v>5</v>
      </c>
      <c r="S419" s="4">
        <v>117.6</v>
      </c>
      <c r="T419" t="s">
        <v>10</v>
      </c>
      <c r="U419">
        <f t="shared" si="14"/>
        <v>4.8999999999999995</v>
      </c>
      <c r="V419">
        <f>VLOOKUP(A419,LISTINO!E:S,10,FALSE)</f>
        <v>14.2</v>
      </c>
      <c r="W419">
        <f t="shared" si="15"/>
        <v>340.79999999999995</v>
      </c>
      <c r="X419" s="19">
        <f>VLOOKUP(A419,LISTINO!E:P,7,FALSE)</f>
        <v>44713</v>
      </c>
    </row>
    <row r="420" spans="1:24" x14ac:dyDescent="0.25">
      <c r="A420" t="s">
        <v>25</v>
      </c>
      <c r="B420" t="s">
        <v>0</v>
      </c>
      <c r="C420" t="s">
        <v>0</v>
      </c>
      <c r="D420" t="s">
        <v>1</v>
      </c>
      <c r="E420" t="s">
        <v>2</v>
      </c>
      <c r="F420" t="s">
        <v>26</v>
      </c>
      <c r="G420" t="s">
        <v>5</v>
      </c>
      <c r="H420" s="2">
        <v>44638</v>
      </c>
      <c r="I420" t="s">
        <v>6</v>
      </c>
      <c r="J420" t="s">
        <v>6</v>
      </c>
      <c r="K420" s="3">
        <v>2180</v>
      </c>
      <c r="L420" t="s">
        <v>5</v>
      </c>
      <c r="M420" t="s">
        <v>5</v>
      </c>
      <c r="N420" t="s">
        <v>5</v>
      </c>
      <c r="O420" t="s">
        <v>495</v>
      </c>
      <c r="P420" t="s">
        <v>8</v>
      </c>
      <c r="Q420" t="s">
        <v>33</v>
      </c>
      <c r="R420" t="s">
        <v>5</v>
      </c>
      <c r="S420" s="4">
        <v>3771.4</v>
      </c>
      <c r="T420" t="s">
        <v>10</v>
      </c>
      <c r="U420">
        <f t="shared" si="14"/>
        <v>1.73</v>
      </c>
      <c r="V420">
        <f>VLOOKUP(A420,LISTINO!E:S,10,FALSE)</f>
        <v>2.75</v>
      </c>
      <c r="W420">
        <f t="shared" si="15"/>
        <v>5995</v>
      </c>
      <c r="X420" s="19">
        <f>VLOOKUP(A420,LISTINO!E:P,7,FALSE)</f>
        <v>44958</v>
      </c>
    </row>
    <row r="421" spans="1:24" x14ac:dyDescent="0.25">
      <c r="A421" t="s">
        <v>35</v>
      </c>
      <c r="B421" t="s">
        <v>0</v>
      </c>
      <c r="C421" t="s">
        <v>0</v>
      </c>
      <c r="D421" t="s">
        <v>1</v>
      </c>
      <c r="E421" t="s">
        <v>2</v>
      </c>
      <c r="F421" t="s">
        <v>36</v>
      </c>
      <c r="G421" t="s">
        <v>5</v>
      </c>
      <c r="H421" s="2">
        <v>44638</v>
      </c>
      <c r="I421" t="s">
        <v>6</v>
      </c>
      <c r="J421" t="s">
        <v>6</v>
      </c>
      <c r="K421" s="3">
        <v>397</v>
      </c>
      <c r="L421" t="s">
        <v>5</v>
      </c>
      <c r="M421" t="s">
        <v>5</v>
      </c>
      <c r="N421" t="s">
        <v>5</v>
      </c>
      <c r="O421" t="s">
        <v>496</v>
      </c>
      <c r="P421" t="s">
        <v>93</v>
      </c>
      <c r="Q421" t="s">
        <v>33</v>
      </c>
      <c r="R421" t="s">
        <v>5</v>
      </c>
      <c r="S421" s="4">
        <v>714.6</v>
      </c>
      <c r="T421" t="s">
        <v>10</v>
      </c>
      <c r="U421">
        <f t="shared" si="14"/>
        <v>1.8</v>
      </c>
      <c r="V421">
        <f>VLOOKUP(A421,LISTINO!E:S,10,FALSE)</f>
        <v>3.19</v>
      </c>
      <c r="W421">
        <f t="shared" si="15"/>
        <v>1266.43</v>
      </c>
      <c r="X421" s="19">
        <f>VLOOKUP(A421,LISTINO!E:P,7,FALSE)</f>
        <v>45444</v>
      </c>
    </row>
    <row r="422" spans="1:24" x14ac:dyDescent="0.25">
      <c r="A422" t="s">
        <v>35</v>
      </c>
      <c r="B422" t="s">
        <v>0</v>
      </c>
      <c r="C422" t="s">
        <v>0</v>
      </c>
      <c r="D422" t="s">
        <v>1</v>
      </c>
      <c r="E422" t="s">
        <v>2</v>
      </c>
      <c r="F422" t="s">
        <v>36</v>
      </c>
      <c r="G422" t="s">
        <v>5</v>
      </c>
      <c r="H422" s="2">
        <v>44638</v>
      </c>
      <c r="I422" t="s">
        <v>6</v>
      </c>
      <c r="J422" t="s">
        <v>6</v>
      </c>
      <c r="K422" s="3">
        <v>1000</v>
      </c>
      <c r="L422" t="s">
        <v>5</v>
      </c>
      <c r="M422" t="s">
        <v>5</v>
      </c>
      <c r="N422" t="s">
        <v>5</v>
      </c>
      <c r="O422" t="s">
        <v>496</v>
      </c>
      <c r="P422" t="s">
        <v>13</v>
      </c>
      <c r="Q422" t="s">
        <v>33</v>
      </c>
      <c r="R422" t="s">
        <v>5</v>
      </c>
      <c r="S422" s="4">
        <v>1800</v>
      </c>
      <c r="T422" t="s">
        <v>10</v>
      </c>
      <c r="U422">
        <f t="shared" si="14"/>
        <v>1.8</v>
      </c>
      <c r="V422">
        <f>VLOOKUP(A422,LISTINO!E:S,10,FALSE)</f>
        <v>3.19</v>
      </c>
      <c r="W422">
        <f t="shared" si="15"/>
        <v>3190</v>
      </c>
      <c r="X422" s="19">
        <f>VLOOKUP(A422,LISTINO!E:P,7,FALSE)</f>
        <v>45444</v>
      </c>
    </row>
    <row r="423" spans="1:24" x14ac:dyDescent="0.25">
      <c r="A423" t="s">
        <v>35</v>
      </c>
      <c r="B423" t="s">
        <v>0</v>
      </c>
      <c r="C423" t="s">
        <v>0</v>
      </c>
      <c r="D423" t="s">
        <v>1</v>
      </c>
      <c r="E423" t="s">
        <v>2</v>
      </c>
      <c r="F423" t="s">
        <v>36</v>
      </c>
      <c r="G423" t="s">
        <v>5</v>
      </c>
      <c r="H423" s="2">
        <v>44638</v>
      </c>
      <c r="I423" t="s">
        <v>6</v>
      </c>
      <c r="J423" t="s">
        <v>6</v>
      </c>
      <c r="K423" s="3">
        <v>769</v>
      </c>
      <c r="L423" t="s">
        <v>5</v>
      </c>
      <c r="M423" t="s">
        <v>5</v>
      </c>
      <c r="N423" t="s">
        <v>5</v>
      </c>
      <c r="O423" t="s">
        <v>496</v>
      </c>
      <c r="P423" t="s">
        <v>8</v>
      </c>
      <c r="Q423" t="s">
        <v>33</v>
      </c>
      <c r="R423" t="s">
        <v>5</v>
      </c>
      <c r="S423" s="4">
        <v>1384.2</v>
      </c>
      <c r="T423" t="s">
        <v>10</v>
      </c>
      <c r="U423">
        <f t="shared" si="14"/>
        <v>1.8</v>
      </c>
      <c r="V423">
        <f>VLOOKUP(A423,LISTINO!E:S,10,FALSE)</f>
        <v>3.19</v>
      </c>
      <c r="W423">
        <f t="shared" si="15"/>
        <v>2453.11</v>
      </c>
      <c r="X423" s="19">
        <f>VLOOKUP(A423,LISTINO!E:P,7,FALSE)</f>
        <v>45444</v>
      </c>
    </row>
    <row r="424" spans="1:24" x14ac:dyDescent="0.25">
      <c r="A424" t="s">
        <v>132</v>
      </c>
      <c r="B424" t="s">
        <v>0</v>
      </c>
      <c r="C424" t="s">
        <v>20</v>
      </c>
      <c r="D424" t="s">
        <v>1</v>
      </c>
      <c r="E424" t="s">
        <v>2</v>
      </c>
      <c r="F424" t="s">
        <v>133</v>
      </c>
      <c r="G424" t="s">
        <v>5</v>
      </c>
      <c r="H424" s="2">
        <v>44637</v>
      </c>
      <c r="I424" t="s">
        <v>6</v>
      </c>
      <c r="J424" t="s">
        <v>6</v>
      </c>
      <c r="K424" s="3">
        <v>402</v>
      </c>
      <c r="L424" t="s">
        <v>5</v>
      </c>
      <c r="M424" t="s">
        <v>5</v>
      </c>
      <c r="N424" t="s">
        <v>5</v>
      </c>
      <c r="O424" t="s">
        <v>497</v>
      </c>
      <c r="P424" t="s">
        <v>8</v>
      </c>
      <c r="Q424" t="s">
        <v>47</v>
      </c>
      <c r="R424" t="s">
        <v>5</v>
      </c>
      <c r="S424" s="4">
        <v>0</v>
      </c>
      <c r="T424" t="s">
        <v>10</v>
      </c>
      <c r="U424">
        <f t="shared" si="14"/>
        <v>0</v>
      </c>
      <c r="V424">
        <f>VLOOKUP(A424,LISTINO!E:S,10,FALSE)</f>
        <v>5.91</v>
      </c>
      <c r="W424">
        <f t="shared" si="15"/>
        <v>2375.8200000000002</v>
      </c>
      <c r="X424" s="19">
        <f>VLOOKUP(A424,LISTINO!E:P,7,FALSE)</f>
        <v>45292</v>
      </c>
    </row>
    <row r="425" spans="1:24" x14ac:dyDescent="0.25">
      <c r="A425" t="s">
        <v>498</v>
      </c>
      <c r="B425" t="s">
        <v>0</v>
      </c>
      <c r="C425" t="s">
        <v>20</v>
      </c>
      <c r="D425" t="s">
        <v>1</v>
      </c>
      <c r="E425" t="s">
        <v>2</v>
      </c>
      <c r="F425" t="s">
        <v>499</v>
      </c>
      <c r="G425" t="s">
        <v>5</v>
      </c>
      <c r="H425" s="2">
        <v>44636</v>
      </c>
      <c r="I425" t="s">
        <v>6</v>
      </c>
      <c r="J425" t="s">
        <v>6</v>
      </c>
      <c r="K425" s="3">
        <v>78</v>
      </c>
      <c r="L425" t="s">
        <v>5</v>
      </c>
      <c r="M425" t="s">
        <v>5</v>
      </c>
      <c r="N425" t="s">
        <v>5</v>
      </c>
      <c r="O425" t="s">
        <v>500</v>
      </c>
      <c r="P425" t="s">
        <v>8</v>
      </c>
      <c r="Q425" t="s">
        <v>437</v>
      </c>
      <c r="R425" t="s">
        <v>5</v>
      </c>
      <c r="S425" s="4">
        <v>0</v>
      </c>
      <c r="T425" t="s">
        <v>10</v>
      </c>
      <c r="U425">
        <f t="shared" si="14"/>
        <v>0</v>
      </c>
      <c r="V425">
        <f>VLOOKUP(A425,LISTINO!E:S,10,FALSE)</f>
        <v>6.7</v>
      </c>
      <c r="W425">
        <f t="shared" si="15"/>
        <v>522.6</v>
      </c>
      <c r="X425" s="19">
        <f>VLOOKUP(A425,LISTINO!E:P,7,FALSE)</f>
        <v>44562</v>
      </c>
    </row>
    <row r="426" spans="1:24" x14ac:dyDescent="0.25">
      <c r="A426" t="s">
        <v>498</v>
      </c>
      <c r="B426" t="s">
        <v>0</v>
      </c>
      <c r="C426" t="s">
        <v>20</v>
      </c>
      <c r="D426" t="s">
        <v>1</v>
      </c>
      <c r="E426" t="s">
        <v>2</v>
      </c>
      <c r="F426" t="s">
        <v>499</v>
      </c>
      <c r="G426" t="s">
        <v>5</v>
      </c>
      <c r="H426" s="2">
        <v>44636</v>
      </c>
      <c r="I426" t="s">
        <v>6</v>
      </c>
      <c r="J426" t="s">
        <v>6</v>
      </c>
      <c r="K426" s="3">
        <v>78</v>
      </c>
      <c r="L426" t="s">
        <v>5</v>
      </c>
      <c r="M426" t="s">
        <v>5</v>
      </c>
      <c r="N426" t="s">
        <v>5</v>
      </c>
      <c r="O426" t="s">
        <v>500</v>
      </c>
      <c r="P426" t="s">
        <v>13</v>
      </c>
      <c r="Q426" t="s">
        <v>437</v>
      </c>
      <c r="R426" t="s">
        <v>5</v>
      </c>
      <c r="S426" s="4">
        <v>0</v>
      </c>
      <c r="T426" t="s">
        <v>10</v>
      </c>
      <c r="U426">
        <f t="shared" si="14"/>
        <v>0</v>
      </c>
      <c r="V426">
        <f>VLOOKUP(A426,LISTINO!E:S,10,FALSE)</f>
        <v>6.7</v>
      </c>
      <c r="W426">
        <f t="shared" si="15"/>
        <v>522.6</v>
      </c>
      <c r="X426" s="19">
        <f>VLOOKUP(A426,LISTINO!E:P,7,FALSE)</f>
        <v>44562</v>
      </c>
    </row>
    <row r="427" spans="1:24" x14ac:dyDescent="0.25">
      <c r="A427" t="s">
        <v>178</v>
      </c>
      <c r="B427" t="s">
        <v>0</v>
      </c>
      <c r="C427" t="s">
        <v>0</v>
      </c>
      <c r="D427" t="s">
        <v>1</v>
      </c>
      <c r="E427" t="s">
        <v>2</v>
      </c>
      <c r="F427" t="s">
        <v>179</v>
      </c>
      <c r="G427" t="s">
        <v>5</v>
      </c>
      <c r="H427" s="2">
        <v>44635</v>
      </c>
      <c r="I427" t="s">
        <v>6</v>
      </c>
      <c r="J427" t="s">
        <v>6</v>
      </c>
      <c r="K427" s="3">
        <v>504</v>
      </c>
      <c r="L427" t="s">
        <v>5</v>
      </c>
      <c r="M427" t="s">
        <v>5</v>
      </c>
      <c r="N427" t="s">
        <v>5</v>
      </c>
      <c r="O427" t="s">
        <v>501</v>
      </c>
      <c r="P427" t="s">
        <v>8</v>
      </c>
      <c r="Q427" t="s">
        <v>47</v>
      </c>
      <c r="R427" t="s">
        <v>5</v>
      </c>
      <c r="S427" s="4">
        <v>514.08000000000004</v>
      </c>
      <c r="T427" t="s">
        <v>10</v>
      </c>
      <c r="U427">
        <f t="shared" si="14"/>
        <v>1.02</v>
      </c>
      <c r="V427">
        <f>VLOOKUP(A427,LISTINO!E:S,10,FALSE)</f>
        <v>1.42</v>
      </c>
      <c r="W427">
        <f t="shared" si="15"/>
        <v>715.68</v>
      </c>
      <c r="X427" s="19">
        <f>VLOOKUP(A427,LISTINO!E:P,7,FALSE)</f>
        <v>45474</v>
      </c>
    </row>
    <row r="428" spans="1:24" x14ac:dyDescent="0.25">
      <c r="A428" t="s">
        <v>502</v>
      </c>
      <c r="B428" t="s">
        <v>0</v>
      </c>
      <c r="C428" t="s">
        <v>0</v>
      </c>
      <c r="D428" t="s">
        <v>1</v>
      </c>
      <c r="E428" t="s">
        <v>2</v>
      </c>
      <c r="F428" t="s">
        <v>503</v>
      </c>
      <c r="G428" t="s">
        <v>5</v>
      </c>
      <c r="H428" s="2">
        <v>44635</v>
      </c>
      <c r="I428" t="s">
        <v>6</v>
      </c>
      <c r="J428" t="s">
        <v>6</v>
      </c>
      <c r="K428" s="3">
        <v>102</v>
      </c>
      <c r="L428" t="s">
        <v>5</v>
      </c>
      <c r="M428" t="s">
        <v>5</v>
      </c>
      <c r="N428" t="s">
        <v>5</v>
      </c>
      <c r="O428" t="s">
        <v>504</v>
      </c>
      <c r="P428" t="s">
        <v>8</v>
      </c>
      <c r="Q428" t="s">
        <v>47</v>
      </c>
      <c r="R428" t="s">
        <v>5</v>
      </c>
      <c r="S428" s="4">
        <v>270.3</v>
      </c>
      <c r="T428" t="s">
        <v>10</v>
      </c>
      <c r="U428">
        <f t="shared" si="14"/>
        <v>2.65</v>
      </c>
      <c r="V428">
        <f>VLOOKUP(A428,LISTINO!E:S,10,FALSE)</f>
        <v>3.3</v>
      </c>
      <c r="W428">
        <f t="shared" si="15"/>
        <v>336.59999999999997</v>
      </c>
      <c r="X428" s="19">
        <f>VLOOKUP(A428,LISTINO!E:P,7,FALSE)</f>
        <v>45292</v>
      </c>
    </row>
    <row r="429" spans="1:24" x14ac:dyDescent="0.25">
      <c r="A429" t="s">
        <v>298</v>
      </c>
      <c r="B429" t="s">
        <v>0</v>
      </c>
      <c r="C429" t="s">
        <v>0</v>
      </c>
      <c r="D429" t="s">
        <v>1</v>
      </c>
      <c r="E429" t="s">
        <v>2</v>
      </c>
      <c r="F429" t="s">
        <v>299</v>
      </c>
      <c r="G429" t="s">
        <v>5</v>
      </c>
      <c r="H429" s="2">
        <v>44635</v>
      </c>
      <c r="I429" t="s">
        <v>6</v>
      </c>
      <c r="J429" t="s">
        <v>6</v>
      </c>
      <c r="K429" s="3">
        <v>300</v>
      </c>
      <c r="L429" t="s">
        <v>5</v>
      </c>
      <c r="M429" t="s">
        <v>5</v>
      </c>
      <c r="N429" t="s">
        <v>5</v>
      </c>
      <c r="O429" t="s">
        <v>505</v>
      </c>
      <c r="P429" t="s">
        <v>8</v>
      </c>
      <c r="Q429" t="s">
        <v>47</v>
      </c>
      <c r="R429" t="s">
        <v>5</v>
      </c>
      <c r="S429" s="4">
        <v>0</v>
      </c>
      <c r="T429" t="s">
        <v>10</v>
      </c>
      <c r="U429">
        <f t="shared" si="14"/>
        <v>0</v>
      </c>
      <c r="V429">
        <f>VLOOKUP(A429,LISTINO!E:S,10,FALSE)</f>
        <v>1.82</v>
      </c>
      <c r="W429">
        <f t="shared" si="15"/>
        <v>546</v>
      </c>
      <c r="X429" s="19">
        <f>VLOOKUP(A429,LISTINO!E:P,7,FALSE)</f>
        <v>45292</v>
      </c>
    </row>
    <row r="430" spans="1:24" x14ac:dyDescent="0.25">
      <c r="A430" t="s">
        <v>80</v>
      </c>
      <c r="B430" t="s">
        <v>0</v>
      </c>
      <c r="C430" t="s">
        <v>0</v>
      </c>
      <c r="D430" t="s">
        <v>1</v>
      </c>
      <c r="E430" t="s">
        <v>2</v>
      </c>
      <c r="F430" t="s">
        <v>81</v>
      </c>
      <c r="G430" t="s">
        <v>5</v>
      </c>
      <c r="H430" s="2">
        <v>44635</v>
      </c>
      <c r="I430" t="s">
        <v>6</v>
      </c>
      <c r="J430" t="s">
        <v>6</v>
      </c>
      <c r="K430" s="3">
        <v>4002</v>
      </c>
      <c r="L430" t="s">
        <v>5</v>
      </c>
      <c r="M430" t="s">
        <v>5</v>
      </c>
      <c r="N430" t="s">
        <v>5</v>
      </c>
      <c r="O430" t="s">
        <v>506</v>
      </c>
      <c r="P430" t="s">
        <v>8</v>
      </c>
      <c r="Q430" t="s">
        <v>47</v>
      </c>
      <c r="R430" t="s">
        <v>5</v>
      </c>
      <c r="S430" s="4">
        <v>6843.42</v>
      </c>
      <c r="T430" t="s">
        <v>10</v>
      </c>
      <c r="U430">
        <f t="shared" si="14"/>
        <v>1.71</v>
      </c>
      <c r="V430">
        <f>VLOOKUP(A430,LISTINO!E:S,10,FALSE)</f>
        <v>1.99</v>
      </c>
      <c r="W430">
        <f t="shared" si="15"/>
        <v>7963.98</v>
      </c>
      <c r="X430" s="19">
        <f>VLOOKUP(A430,LISTINO!E:P,7,FALSE)</f>
        <v>45292</v>
      </c>
    </row>
    <row r="431" spans="1:24" x14ac:dyDescent="0.25">
      <c r="A431" t="s">
        <v>59</v>
      </c>
      <c r="B431" t="s">
        <v>0</v>
      </c>
      <c r="C431" t="s">
        <v>0</v>
      </c>
      <c r="D431" t="s">
        <v>1</v>
      </c>
      <c r="E431" t="s">
        <v>2</v>
      </c>
      <c r="F431" t="s">
        <v>60</v>
      </c>
      <c r="G431" t="s">
        <v>5</v>
      </c>
      <c r="H431" s="2">
        <v>44631</v>
      </c>
      <c r="I431" t="s">
        <v>6</v>
      </c>
      <c r="J431" t="s">
        <v>6</v>
      </c>
      <c r="K431" s="3">
        <v>2268</v>
      </c>
      <c r="L431" t="s">
        <v>5</v>
      </c>
      <c r="M431" t="s">
        <v>5</v>
      </c>
      <c r="N431" t="s">
        <v>5</v>
      </c>
      <c r="O431" t="s">
        <v>507</v>
      </c>
      <c r="P431" t="s">
        <v>8</v>
      </c>
      <c r="Q431" t="s">
        <v>47</v>
      </c>
      <c r="R431" t="s">
        <v>5</v>
      </c>
      <c r="S431" s="4">
        <v>2608.1999999999998</v>
      </c>
      <c r="T431" t="s">
        <v>10</v>
      </c>
      <c r="U431">
        <f t="shared" si="14"/>
        <v>1.1499999999999999</v>
      </c>
      <c r="V431">
        <f>VLOOKUP(A431,LISTINO!E:S,10,FALSE)</f>
        <v>1.63</v>
      </c>
      <c r="W431">
        <f t="shared" si="15"/>
        <v>3696.8399999999997</v>
      </c>
      <c r="X431" s="19">
        <f>VLOOKUP(A431,LISTINO!E:P,7,FALSE)</f>
        <v>45474</v>
      </c>
    </row>
    <row r="432" spans="1:24" x14ac:dyDescent="0.25">
      <c r="A432" t="s">
        <v>164</v>
      </c>
      <c r="B432" t="s">
        <v>0</v>
      </c>
      <c r="C432" t="s">
        <v>20</v>
      </c>
      <c r="D432" t="s">
        <v>1</v>
      </c>
      <c r="E432" t="s">
        <v>2</v>
      </c>
      <c r="F432" t="s">
        <v>165</v>
      </c>
      <c r="G432" t="s">
        <v>5</v>
      </c>
      <c r="H432" s="2">
        <v>44630</v>
      </c>
      <c r="I432" t="s">
        <v>6</v>
      </c>
      <c r="J432" t="s">
        <v>6</v>
      </c>
      <c r="K432" s="3">
        <v>1002</v>
      </c>
      <c r="L432" t="s">
        <v>5</v>
      </c>
      <c r="M432" t="s">
        <v>5</v>
      </c>
      <c r="N432" t="s">
        <v>5</v>
      </c>
      <c r="O432" t="s">
        <v>508</v>
      </c>
      <c r="P432" t="s">
        <v>13</v>
      </c>
      <c r="Q432" t="s">
        <v>47</v>
      </c>
      <c r="R432" t="s">
        <v>5</v>
      </c>
      <c r="S432" s="4">
        <v>1132.26</v>
      </c>
      <c r="T432" t="s">
        <v>10</v>
      </c>
      <c r="U432">
        <f t="shared" si="14"/>
        <v>1.1299999999999999</v>
      </c>
      <c r="V432">
        <f>VLOOKUP(A432,LISTINO!E:S,10,FALSE)</f>
        <v>1.68</v>
      </c>
      <c r="W432">
        <f t="shared" si="15"/>
        <v>1683.36</v>
      </c>
      <c r="X432" s="19">
        <f>VLOOKUP(A432,LISTINO!E:P,7,FALSE)</f>
        <v>45474</v>
      </c>
    </row>
    <row r="433" spans="1:24" x14ac:dyDescent="0.25">
      <c r="A433" t="s">
        <v>178</v>
      </c>
      <c r="B433" t="s">
        <v>0</v>
      </c>
      <c r="C433" t="s">
        <v>20</v>
      </c>
      <c r="D433" t="s">
        <v>1</v>
      </c>
      <c r="E433" t="s">
        <v>2</v>
      </c>
      <c r="F433" t="s">
        <v>179</v>
      </c>
      <c r="G433" t="s">
        <v>5</v>
      </c>
      <c r="H433" s="2">
        <v>44630</v>
      </c>
      <c r="I433" t="s">
        <v>6</v>
      </c>
      <c r="J433" t="s">
        <v>6</v>
      </c>
      <c r="K433" s="3">
        <v>360</v>
      </c>
      <c r="L433" t="s">
        <v>5</v>
      </c>
      <c r="M433" t="s">
        <v>5</v>
      </c>
      <c r="N433" t="s">
        <v>5</v>
      </c>
      <c r="O433" t="s">
        <v>508</v>
      </c>
      <c r="P433" t="s">
        <v>8</v>
      </c>
      <c r="Q433" t="s">
        <v>47</v>
      </c>
      <c r="R433" t="s">
        <v>5</v>
      </c>
      <c r="S433" s="4">
        <v>367.2</v>
      </c>
      <c r="T433" t="s">
        <v>10</v>
      </c>
      <c r="U433">
        <f t="shared" si="14"/>
        <v>1.02</v>
      </c>
      <c r="V433">
        <f>VLOOKUP(A433,LISTINO!E:S,10,FALSE)</f>
        <v>1.42</v>
      </c>
      <c r="W433">
        <f t="shared" si="15"/>
        <v>511.2</v>
      </c>
      <c r="X433" s="19">
        <f>VLOOKUP(A433,LISTINO!E:P,7,FALSE)</f>
        <v>45474</v>
      </c>
    </row>
    <row r="434" spans="1:24" x14ac:dyDescent="0.25">
      <c r="A434" t="s">
        <v>59</v>
      </c>
      <c r="B434" t="s">
        <v>0</v>
      </c>
      <c r="C434" t="s">
        <v>20</v>
      </c>
      <c r="D434" t="s">
        <v>1</v>
      </c>
      <c r="E434" t="s">
        <v>2</v>
      </c>
      <c r="F434" t="s">
        <v>60</v>
      </c>
      <c r="G434" t="s">
        <v>5</v>
      </c>
      <c r="H434" s="2">
        <v>44630</v>
      </c>
      <c r="I434" t="s">
        <v>6</v>
      </c>
      <c r="J434" t="s">
        <v>6</v>
      </c>
      <c r="K434" s="3">
        <v>1002</v>
      </c>
      <c r="L434" t="s">
        <v>5</v>
      </c>
      <c r="M434" t="s">
        <v>5</v>
      </c>
      <c r="N434" t="s">
        <v>5</v>
      </c>
      <c r="O434" t="s">
        <v>508</v>
      </c>
      <c r="P434" t="s">
        <v>93</v>
      </c>
      <c r="Q434" t="s">
        <v>47</v>
      </c>
      <c r="R434" t="s">
        <v>5</v>
      </c>
      <c r="S434" s="4">
        <v>1152.3</v>
      </c>
      <c r="T434" t="s">
        <v>10</v>
      </c>
      <c r="U434">
        <f t="shared" si="14"/>
        <v>1.1499999999999999</v>
      </c>
      <c r="V434">
        <f>VLOOKUP(A434,LISTINO!E:S,10,FALSE)</f>
        <v>1.63</v>
      </c>
      <c r="W434">
        <f t="shared" si="15"/>
        <v>1633.26</v>
      </c>
      <c r="X434" s="19">
        <f>VLOOKUP(A434,LISTINO!E:P,7,FALSE)</f>
        <v>45474</v>
      </c>
    </row>
    <row r="435" spans="1:24" x14ac:dyDescent="0.25">
      <c r="A435" t="s">
        <v>90</v>
      </c>
      <c r="B435" t="s">
        <v>0</v>
      </c>
      <c r="C435" t="s">
        <v>0</v>
      </c>
      <c r="D435" t="s">
        <v>1</v>
      </c>
      <c r="E435" t="s">
        <v>2</v>
      </c>
      <c r="F435" t="s">
        <v>91</v>
      </c>
      <c r="G435" t="s">
        <v>5</v>
      </c>
      <c r="H435" s="2">
        <v>44629</v>
      </c>
      <c r="I435" t="s">
        <v>6</v>
      </c>
      <c r="J435" t="s">
        <v>6</v>
      </c>
      <c r="K435" s="3">
        <v>300</v>
      </c>
      <c r="L435" t="s">
        <v>5</v>
      </c>
      <c r="M435" t="s">
        <v>5</v>
      </c>
      <c r="N435" t="s">
        <v>5</v>
      </c>
      <c r="O435" t="s">
        <v>509</v>
      </c>
      <c r="P435" t="s">
        <v>8</v>
      </c>
      <c r="Q435" t="s">
        <v>47</v>
      </c>
      <c r="R435" t="s">
        <v>5</v>
      </c>
      <c r="S435" s="4">
        <v>189</v>
      </c>
      <c r="T435" t="s">
        <v>10</v>
      </c>
      <c r="U435">
        <f t="shared" si="14"/>
        <v>0.63</v>
      </c>
      <c r="V435">
        <f>VLOOKUP(A435,LISTINO!E:S,10,FALSE)</f>
        <v>0.72</v>
      </c>
      <c r="W435">
        <f t="shared" si="15"/>
        <v>216</v>
      </c>
      <c r="X435" s="19">
        <f>VLOOKUP(A435,LISTINO!E:P,7,FALSE)</f>
        <v>45474</v>
      </c>
    </row>
    <row r="436" spans="1:24" x14ac:dyDescent="0.25">
      <c r="A436" t="s">
        <v>160</v>
      </c>
      <c r="B436" t="s">
        <v>0</v>
      </c>
      <c r="C436" t="s">
        <v>0</v>
      </c>
      <c r="D436" t="s">
        <v>1</v>
      </c>
      <c r="E436" t="s">
        <v>2</v>
      </c>
      <c r="F436" t="s">
        <v>161</v>
      </c>
      <c r="G436" t="s">
        <v>5</v>
      </c>
      <c r="H436" s="2">
        <v>44629</v>
      </c>
      <c r="I436" t="s">
        <v>6</v>
      </c>
      <c r="J436" t="s">
        <v>6</v>
      </c>
      <c r="K436" s="3">
        <v>204</v>
      </c>
      <c r="L436" t="s">
        <v>5</v>
      </c>
      <c r="M436" t="s">
        <v>5</v>
      </c>
      <c r="N436" t="s">
        <v>5</v>
      </c>
      <c r="O436" t="s">
        <v>510</v>
      </c>
      <c r="P436" t="s">
        <v>93</v>
      </c>
      <c r="Q436" t="s">
        <v>47</v>
      </c>
      <c r="R436" t="s">
        <v>5</v>
      </c>
      <c r="S436" s="4">
        <v>146.88</v>
      </c>
      <c r="T436" t="s">
        <v>10</v>
      </c>
      <c r="U436">
        <f t="shared" si="14"/>
        <v>0.72</v>
      </c>
      <c r="V436">
        <f>VLOOKUP(A436,LISTINO!E:S,10,FALSE)</f>
        <v>0.88</v>
      </c>
      <c r="W436">
        <f t="shared" si="15"/>
        <v>179.52</v>
      </c>
      <c r="X436" s="19">
        <f>VLOOKUP(A436,LISTINO!E:P,7,FALSE)</f>
        <v>45474</v>
      </c>
    </row>
    <row r="437" spans="1:24" x14ac:dyDescent="0.25">
      <c r="A437" t="s">
        <v>160</v>
      </c>
      <c r="B437" t="s">
        <v>0</v>
      </c>
      <c r="C437" t="s">
        <v>0</v>
      </c>
      <c r="D437" t="s">
        <v>1</v>
      </c>
      <c r="E437" t="s">
        <v>2</v>
      </c>
      <c r="F437" t="s">
        <v>161</v>
      </c>
      <c r="G437" t="s">
        <v>5</v>
      </c>
      <c r="H437" s="2">
        <v>44629</v>
      </c>
      <c r="I437" t="s">
        <v>6</v>
      </c>
      <c r="J437" t="s">
        <v>6</v>
      </c>
      <c r="K437" s="3">
        <v>4</v>
      </c>
      <c r="L437" t="s">
        <v>5</v>
      </c>
      <c r="M437" t="s">
        <v>5</v>
      </c>
      <c r="N437" t="s">
        <v>5</v>
      </c>
      <c r="O437" t="s">
        <v>510</v>
      </c>
      <c r="P437" t="s">
        <v>119</v>
      </c>
      <c r="Q437" t="s">
        <v>47</v>
      </c>
      <c r="R437" t="s">
        <v>5</v>
      </c>
      <c r="S437" s="4">
        <v>2.88</v>
      </c>
      <c r="T437" t="s">
        <v>10</v>
      </c>
      <c r="U437">
        <f t="shared" si="14"/>
        <v>0.72</v>
      </c>
      <c r="V437">
        <f>VLOOKUP(A437,LISTINO!E:S,10,FALSE)</f>
        <v>0.88</v>
      </c>
      <c r="W437">
        <f t="shared" si="15"/>
        <v>3.52</v>
      </c>
      <c r="X437" s="19">
        <f>VLOOKUP(A437,LISTINO!E:P,7,FALSE)</f>
        <v>45474</v>
      </c>
    </row>
    <row r="438" spans="1:24" x14ac:dyDescent="0.25">
      <c r="A438" t="s">
        <v>160</v>
      </c>
      <c r="B438" t="s">
        <v>0</v>
      </c>
      <c r="C438" t="s">
        <v>0</v>
      </c>
      <c r="D438" t="s">
        <v>1</v>
      </c>
      <c r="E438" t="s">
        <v>2</v>
      </c>
      <c r="F438" t="s">
        <v>161</v>
      </c>
      <c r="G438" t="s">
        <v>5</v>
      </c>
      <c r="H438" s="2">
        <v>44629</v>
      </c>
      <c r="I438" t="s">
        <v>6</v>
      </c>
      <c r="J438" t="s">
        <v>6</v>
      </c>
      <c r="K438" s="3">
        <v>200</v>
      </c>
      <c r="L438" t="s">
        <v>5</v>
      </c>
      <c r="M438" t="s">
        <v>5</v>
      </c>
      <c r="N438" t="s">
        <v>5</v>
      </c>
      <c r="O438" t="s">
        <v>510</v>
      </c>
      <c r="P438" t="s">
        <v>122</v>
      </c>
      <c r="Q438" t="s">
        <v>47</v>
      </c>
      <c r="R438" t="s">
        <v>5</v>
      </c>
      <c r="S438" s="4">
        <v>144</v>
      </c>
      <c r="T438" t="s">
        <v>10</v>
      </c>
      <c r="U438">
        <f t="shared" si="14"/>
        <v>0.72</v>
      </c>
      <c r="V438">
        <f>VLOOKUP(A438,LISTINO!E:S,10,FALSE)</f>
        <v>0.88</v>
      </c>
      <c r="W438">
        <f t="shared" si="15"/>
        <v>176</v>
      </c>
      <c r="X438" s="19">
        <f>VLOOKUP(A438,LISTINO!E:P,7,FALSE)</f>
        <v>45474</v>
      </c>
    </row>
    <row r="439" spans="1:24" x14ac:dyDescent="0.25">
      <c r="A439" t="s">
        <v>275</v>
      </c>
      <c r="B439" t="s">
        <v>0</v>
      </c>
      <c r="C439" t="s">
        <v>0</v>
      </c>
      <c r="D439" t="s">
        <v>1</v>
      </c>
      <c r="E439" t="s">
        <v>2</v>
      </c>
      <c r="F439" t="s">
        <v>276</v>
      </c>
      <c r="G439" t="s">
        <v>5</v>
      </c>
      <c r="H439" s="2">
        <v>44629</v>
      </c>
      <c r="I439" t="s">
        <v>6</v>
      </c>
      <c r="J439" t="s">
        <v>6</v>
      </c>
      <c r="K439" s="3">
        <v>204</v>
      </c>
      <c r="L439" t="s">
        <v>5</v>
      </c>
      <c r="M439" t="s">
        <v>5</v>
      </c>
      <c r="N439" t="s">
        <v>5</v>
      </c>
      <c r="O439" t="s">
        <v>510</v>
      </c>
      <c r="P439" t="s">
        <v>8</v>
      </c>
      <c r="Q439" t="s">
        <v>47</v>
      </c>
      <c r="R439" t="s">
        <v>5</v>
      </c>
      <c r="S439" s="4">
        <v>146.88</v>
      </c>
      <c r="T439" t="s">
        <v>10</v>
      </c>
      <c r="U439">
        <f t="shared" si="14"/>
        <v>0.72</v>
      </c>
      <c r="V439">
        <f>VLOOKUP(A439,LISTINO!E:S,10,FALSE)</f>
        <v>1.01</v>
      </c>
      <c r="W439">
        <f t="shared" si="15"/>
        <v>206.04</v>
      </c>
      <c r="X439" s="19">
        <f>VLOOKUP(A439,LISTINO!E:P,7,FALSE)</f>
        <v>45474</v>
      </c>
    </row>
    <row r="440" spans="1:24" x14ac:dyDescent="0.25">
      <c r="A440" t="s">
        <v>145</v>
      </c>
      <c r="B440" t="s">
        <v>0</v>
      </c>
      <c r="C440" t="s">
        <v>0</v>
      </c>
      <c r="D440" t="s">
        <v>1</v>
      </c>
      <c r="E440" t="s">
        <v>2</v>
      </c>
      <c r="F440" t="s">
        <v>146</v>
      </c>
      <c r="G440" t="s">
        <v>5</v>
      </c>
      <c r="H440" s="2">
        <v>44629</v>
      </c>
      <c r="I440" t="s">
        <v>6</v>
      </c>
      <c r="J440" t="s">
        <v>6</v>
      </c>
      <c r="K440" s="3">
        <v>402</v>
      </c>
      <c r="L440" t="s">
        <v>5</v>
      </c>
      <c r="M440" t="s">
        <v>5</v>
      </c>
      <c r="N440" t="s">
        <v>5</v>
      </c>
      <c r="O440" t="s">
        <v>510</v>
      </c>
      <c r="P440" t="s">
        <v>73</v>
      </c>
      <c r="Q440" t="s">
        <v>47</v>
      </c>
      <c r="R440" t="s">
        <v>5</v>
      </c>
      <c r="S440" s="4">
        <v>321.60000000000002</v>
      </c>
      <c r="T440" t="s">
        <v>10</v>
      </c>
      <c r="U440">
        <f t="shared" si="14"/>
        <v>0.8</v>
      </c>
      <c r="V440">
        <f>VLOOKUP(A440,LISTINO!E:S,10,FALSE)</f>
        <v>1.17</v>
      </c>
      <c r="W440">
        <f t="shared" si="15"/>
        <v>470.34</v>
      </c>
      <c r="X440" s="19">
        <f>VLOOKUP(A440,LISTINO!E:P,7,FALSE)</f>
        <v>45474</v>
      </c>
    </row>
    <row r="441" spans="1:24" x14ac:dyDescent="0.25">
      <c r="A441" t="s">
        <v>511</v>
      </c>
      <c r="B441" t="s">
        <v>0</v>
      </c>
      <c r="C441" t="s">
        <v>0</v>
      </c>
      <c r="D441" t="s">
        <v>1</v>
      </c>
      <c r="E441" t="s">
        <v>2</v>
      </c>
      <c r="F441" t="s">
        <v>512</v>
      </c>
      <c r="G441" t="s">
        <v>5</v>
      </c>
      <c r="H441" s="2">
        <v>44629</v>
      </c>
      <c r="I441" t="s">
        <v>6</v>
      </c>
      <c r="J441" t="s">
        <v>6</v>
      </c>
      <c r="K441" s="3">
        <v>102</v>
      </c>
      <c r="L441" t="s">
        <v>5</v>
      </c>
      <c r="M441" t="s">
        <v>5</v>
      </c>
      <c r="N441" t="s">
        <v>5</v>
      </c>
      <c r="O441" t="s">
        <v>513</v>
      </c>
      <c r="P441" t="s">
        <v>13</v>
      </c>
      <c r="Q441" t="s">
        <v>47</v>
      </c>
      <c r="R441" t="s">
        <v>5</v>
      </c>
      <c r="S441" s="4">
        <v>265.2</v>
      </c>
      <c r="T441" t="s">
        <v>10</v>
      </c>
      <c r="U441">
        <f t="shared" si="14"/>
        <v>2.6</v>
      </c>
      <c r="V441">
        <f>VLOOKUP(A441,LISTINO!E:S,10,FALSE)</f>
        <v>4.1100000000000003</v>
      </c>
      <c r="W441">
        <f t="shared" si="15"/>
        <v>419.22</v>
      </c>
      <c r="X441" s="19">
        <f>VLOOKUP(A441,LISTINO!E:P,7,FALSE)</f>
        <v>45474</v>
      </c>
    </row>
    <row r="442" spans="1:24" x14ac:dyDescent="0.25">
      <c r="A442" t="s">
        <v>48</v>
      </c>
      <c r="B442" t="s">
        <v>0</v>
      </c>
      <c r="C442" t="s">
        <v>0</v>
      </c>
      <c r="D442" t="s">
        <v>1</v>
      </c>
      <c r="E442" t="s">
        <v>2</v>
      </c>
      <c r="F442" t="s">
        <v>49</v>
      </c>
      <c r="G442" t="s">
        <v>5</v>
      </c>
      <c r="H442" s="2">
        <v>44629</v>
      </c>
      <c r="I442" t="s">
        <v>6</v>
      </c>
      <c r="J442" t="s">
        <v>6</v>
      </c>
      <c r="K442" s="3">
        <v>600</v>
      </c>
      <c r="L442" t="s">
        <v>5</v>
      </c>
      <c r="M442" t="s">
        <v>5</v>
      </c>
      <c r="N442" t="s">
        <v>5</v>
      </c>
      <c r="O442" t="s">
        <v>510</v>
      </c>
      <c r="P442" t="s">
        <v>100</v>
      </c>
      <c r="Q442" t="s">
        <v>47</v>
      </c>
      <c r="R442" t="s">
        <v>5</v>
      </c>
      <c r="S442" s="4">
        <v>1200</v>
      </c>
      <c r="T442" t="s">
        <v>10</v>
      </c>
      <c r="U442">
        <f t="shared" si="14"/>
        <v>2</v>
      </c>
      <c r="V442">
        <f>VLOOKUP(A442,LISTINO!E:S,10,FALSE)</f>
        <v>3.54</v>
      </c>
      <c r="W442">
        <f t="shared" si="15"/>
        <v>2124</v>
      </c>
      <c r="X442" s="19">
        <f>VLOOKUP(A442,LISTINO!E:P,7,FALSE)</f>
        <v>45474</v>
      </c>
    </row>
    <row r="443" spans="1:24" x14ac:dyDescent="0.25">
      <c r="A443" t="s">
        <v>171</v>
      </c>
      <c r="B443" t="s">
        <v>0</v>
      </c>
      <c r="C443" t="s">
        <v>0</v>
      </c>
      <c r="D443" t="s">
        <v>1</v>
      </c>
      <c r="E443" t="s">
        <v>2</v>
      </c>
      <c r="F443" t="s">
        <v>172</v>
      </c>
      <c r="G443" t="s">
        <v>5</v>
      </c>
      <c r="H443" s="2">
        <v>44629</v>
      </c>
      <c r="I443" t="s">
        <v>6</v>
      </c>
      <c r="J443" t="s">
        <v>6</v>
      </c>
      <c r="K443" s="5">
        <v>120.6</v>
      </c>
      <c r="L443" t="s">
        <v>5</v>
      </c>
      <c r="M443" t="s">
        <v>5</v>
      </c>
      <c r="N443" t="s">
        <v>5</v>
      </c>
      <c r="O443" t="s">
        <v>510</v>
      </c>
      <c r="P443" t="s">
        <v>110</v>
      </c>
      <c r="Q443" t="s">
        <v>47</v>
      </c>
      <c r="R443" t="s">
        <v>5</v>
      </c>
      <c r="S443" s="4">
        <v>271.35000000000002</v>
      </c>
      <c r="T443" t="s">
        <v>10</v>
      </c>
      <c r="U443">
        <f t="shared" si="14"/>
        <v>2.2500000000000004</v>
      </c>
      <c r="V443">
        <f>VLOOKUP(A443,LISTINO!E:S,10,FALSE)</f>
        <v>3.91</v>
      </c>
      <c r="W443">
        <f t="shared" si="15"/>
        <v>471.54599999999999</v>
      </c>
      <c r="X443" s="19">
        <f>VLOOKUP(A443,LISTINO!E:P,7,FALSE)</f>
        <v>45474</v>
      </c>
    </row>
    <row r="444" spans="1:24" x14ac:dyDescent="0.25">
      <c r="A444" t="s">
        <v>53</v>
      </c>
      <c r="B444" t="s">
        <v>0</v>
      </c>
      <c r="C444" t="s">
        <v>0</v>
      </c>
      <c r="D444" t="s">
        <v>1</v>
      </c>
      <c r="E444" t="s">
        <v>2</v>
      </c>
      <c r="F444" t="s">
        <v>54</v>
      </c>
      <c r="G444" t="s">
        <v>5</v>
      </c>
      <c r="H444" s="2">
        <v>44629</v>
      </c>
      <c r="I444" t="s">
        <v>6</v>
      </c>
      <c r="J444" t="s">
        <v>6</v>
      </c>
      <c r="K444" s="3">
        <v>300</v>
      </c>
      <c r="L444" t="s">
        <v>5</v>
      </c>
      <c r="M444" t="s">
        <v>5</v>
      </c>
      <c r="N444" t="s">
        <v>5</v>
      </c>
      <c r="O444" t="s">
        <v>510</v>
      </c>
      <c r="P444" t="s">
        <v>106</v>
      </c>
      <c r="Q444" t="s">
        <v>47</v>
      </c>
      <c r="R444" t="s">
        <v>5</v>
      </c>
      <c r="S444" s="4">
        <v>894</v>
      </c>
      <c r="T444" t="s">
        <v>10</v>
      </c>
      <c r="U444">
        <f t="shared" si="14"/>
        <v>2.98</v>
      </c>
      <c r="V444">
        <f>VLOOKUP(A444,LISTINO!E:S,10,FALSE)</f>
        <v>4.5999999999999996</v>
      </c>
      <c r="W444">
        <f t="shared" si="15"/>
        <v>1380</v>
      </c>
      <c r="X444" s="19">
        <f>VLOOKUP(A444,LISTINO!E:P,7,FALSE)</f>
        <v>45474</v>
      </c>
    </row>
    <row r="445" spans="1:24" x14ac:dyDescent="0.25">
      <c r="A445" t="s">
        <v>53</v>
      </c>
      <c r="B445" t="s">
        <v>0</v>
      </c>
      <c r="C445" t="s">
        <v>0</v>
      </c>
      <c r="D445" t="s">
        <v>1</v>
      </c>
      <c r="E445" t="s">
        <v>2</v>
      </c>
      <c r="F445" t="s">
        <v>54</v>
      </c>
      <c r="G445" t="s">
        <v>5</v>
      </c>
      <c r="H445" s="2">
        <v>44629</v>
      </c>
      <c r="I445" t="s">
        <v>6</v>
      </c>
      <c r="J445" t="s">
        <v>6</v>
      </c>
      <c r="K445" s="3">
        <v>300</v>
      </c>
      <c r="L445" t="s">
        <v>5</v>
      </c>
      <c r="M445" t="s">
        <v>5</v>
      </c>
      <c r="N445" t="s">
        <v>5</v>
      </c>
      <c r="O445" t="s">
        <v>513</v>
      </c>
      <c r="P445" t="s">
        <v>8</v>
      </c>
      <c r="Q445" t="s">
        <v>47</v>
      </c>
      <c r="R445" t="s">
        <v>5</v>
      </c>
      <c r="S445" s="4">
        <v>894</v>
      </c>
      <c r="T445" t="s">
        <v>10</v>
      </c>
      <c r="U445">
        <f t="shared" si="14"/>
        <v>2.98</v>
      </c>
      <c r="V445">
        <f>VLOOKUP(A445,LISTINO!E:S,10,FALSE)</f>
        <v>4.5999999999999996</v>
      </c>
      <c r="W445">
        <f t="shared" si="15"/>
        <v>1380</v>
      </c>
      <c r="X445" s="19">
        <f>VLOOKUP(A445,LISTINO!E:P,7,FALSE)</f>
        <v>45474</v>
      </c>
    </row>
    <row r="446" spans="1:24" x14ac:dyDescent="0.25">
      <c r="A446" t="s">
        <v>399</v>
      </c>
      <c r="B446" t="s">
        <v>0</v>
      </c>
      <c r="C446" t="s">
        <v>0</v>
      </c>
      <c r="D446" t="s">
        <v>1</v>
      </c>
      <c r="E446" t="s">
        <v>2</v>
      </c>
      <c r="F446" t="s">
        <v>400</v>
      </c>
      <c r="G446" t="s">
        <v>5</v>
      </c>
      <c r="H446" s="2">
        <v>44629</v>
      </c>
      <c r="I446" t="s">
        <v>6</v>
      </c>
      <c r="J446" t="s">
        <v>6</v>
      </c>
      <c r="K446" s="3">
        <v>102</v>
      </c>
      <c r="L446" t="s">
        <v>5</v>
      </c>
      <c r="M446" t="s">
        <v>5</v>
      </c>
      <c r="N446" t="s">
        <v>5</v>
      </c>
      <c r="O446" t="s">
        <v>510</v>
      </c>
      <c r="P446" t="s">
        <v>107</v>
      </c>
      <c r="Q446" t="s">
        <v>47</v>
      </c>
      <c r="R446" t="s">
        <v>5</v>
      </c>
      <c r="S446" s="4">
        <v>352.92</v>
      </c>
      <c r="T446" t="s">
        <v>10</v>
      </c>
      <c r="U446">
        <f t="shared" si="14"/>
        <v>3.46</v>
      </c>
      <c r="V446">
        <f>VLOOKUP(A446,LISTINO!E:S,10,FALSE)</f>
        <v>6.86</v>
      </c>
      <c r="W446">
        <f t="shared" si="15"/>
        <v>699.72</v>
      </c>
      <c r="X446" s="19">
        <f>VLOOKUP(A446,LISTINO!E:P,7,FALSE)</f>
        <v>45474</v>
      </c>
    </row>
    <row r="447" spans="1:24" x14ac:dyDescent="0.25">
      <c r="A447" t="s">
        <v>173</v>
      </c>
      <c r="B447" t="s">
        <v>0</v>
      </c>
      <c r="C447" t="s">
        <v>0</v>
      </c>
      <c r="D447" t="s">
        <v>1</v>
      </c>
      <c r="E447" t="s">
        <v>2</v>
      </c>
      <c r="F447" t="s">
        <v>174</v>
      </c>
      <c r="G447" t="s">
        <v>5</v>
      </c>
      <c r="H447" s="2">
        <v>44629</v>
      </c>
      <c r="I447" t="s">
        <v>6</v>
      </c>
      <c r="J447" t="s">
        <v>6</v>
      </c>
      <c r="K447" s="3">
        <v>150</v>
      </c>
      <c r="L447" t="s">
        <v>5</v>
      </c>
      <c r="M447" t="s">
        <v>5</v>
      </c>
      <c r="N447" t="s">
        <v>5</v>
      </c>
      <c r="O447" t="s">
        <v>513</v>
      </c>
      <c r="P447" t="s">
        <v>93</v>
      </c>
      <c r="Q447" t="s">
        <v>47</v>
      </c>
      <c r="R447" t="s">
        <v>5</v>
      </c>
      <c r="S447" s="4">
        <v>127.5</v>
      </c>
      <c r="T447" t="s">
        <v>10</v>
      </c>
      <c r="U447">
        <f t="shared" si="14"/>
        <v>0.85</v>
      </c>
      <c r="V447">
        <f>VLOOKUP(A447,LISTINO!E:S,10,FALSE)</f>
        <v>0.89</v>
      </c>
      <c r="W447">
        <f t="shared" si="15"/>
        <v>133.5</v>
      </c>
      <c r="X447" s="19">
        <f>VLOOKUP(A447,LISTINO!E:P,7,FALSE)</f>
        <v>45474</v>
      </c>
    </row>
    <row r="448" spans="1:24" x14ac:dyDescent="0.25">
      <c r="A448" t="s">
        <v>178</v>
      </c>
      <c r="B448" t="s">
        <v>0</v>
      </c>
      <c r="C448" t="s">
        <v>0</v>
      </c>
      <c r="D448" t="s">
        <v>1</v>
      </c>
      <c r="E448" t="s">
        <v>2</v>
      </c>
      <c r="F448" t="s">
        <v>179</v>
      </c>
      <c r="G448" t="s">
        <v>5</v>
      </c>
      <c r="H448" s="2">
        <v>44629</v>
      </c>
      <c r="I448" t="s">
        <v>6</v>
      </c>
      <c r="J448" t="s">
        <v>6</v>
      </c>
      <c r="K448" s="3">
        <v>1000</v>
      </c>
      <c r="L448" t="s">
        <v>5</v>
      </c>
      <c r="M448" t="s">
        <v>5</v>
      </c>
      <c r="N448" t="s">
        <v>5</v>
      </c>
      <c r="O448" t="s">
        <v>510</v>
      </c>
      <c r="P448" t="s">
        <v>13</v>
      </c>
      <c r="Q448" t="s">
        <v>47</v>
      </c>
      <c r="R448" t="s">
        <v>5</v>
      </c>
      <c r="S448" s="4">
        <v>1020</v>
      </c>
      <c r="T448" t="s">
        <v>10</v>
      </c>
      <c r="U448">
        <f t="shared" si="14"/>
        <v>1.02</v>
      </c>
      <c r="V448">
        <f>VLOOKUP(A448,LISTINO!E:S,10,FALSE)</f>
        <v>1.42</v>
      </c>
      <c r="W448">
        <f t="shared" si="15"/>
        <v>1420</v>
      </c>
      <c r="X448" s="19">
        <f>VLOOKUP(A448,LISTINO!E:P,7,FALSE)</f>
        <v>45474</v>
      </c>
    </row>
    <row r="449" spans="1:24" x14ac:dyDescent="0.25">
      <c r="A449" t="s">
        <v>514</v>
      </c>
      <c r="B449" t="s">
        <v>0</v>
      </c>
      <c r="C449" t="s">
        <v>0</v>
      </c>
      <c r="D449" t="s">
        <v>1</v>
      </c>
      <c r="E449" t="s">
        <v>2</v>
      </c>
      <c r="F449" t="s">
        <v>515</v>
      </c>
      <c r="G449" t="s">
        <v>5</v>
      </c>
      <c r="H449" s="2">
        <v>44629</v>
      </c>
      <c r="I449" t="s">
        <v>6</v>
      </c>
      <c r="J449" t="s">
        <v>6</v>
      </c>
      <c r="K449" s="3">
        <v>48</v>
      </c>
      <c r="L449" t="s">
        <v>5</v>
      </c>
      <c r="M449" t="s">
        <v>5</v>
      </c>
      <c r="N449" t="s">
        <v>5</v>
      </c>
      <c r="O449" t="s">
        <v>510</v>
      </c>
      <c r="P449" t="s">
        <v>116</v>
      </c>
      <c r="Q449" t="s">
        <v>47</v>
      </c>
      <c r="R449" t="s">
        <v>5</v>
      </c>
      <c r="S449" s="4">
        <v>95.04</v>
      </c>
      <c r="T449" t="s">
        <v>10</v>
      </c>
      <c r="U449">
        <f t="shared" si="14"/>
        <v>1.9800000000000002</v>
      </c>
      <c r="V449">
        <f>VLOOKUP(A449,LISTINO!E:S,10,FALSE)</f>
        <v>2.66</v>
      </c>
      <c r="W449">
        <f t="shared" si="15"/>
        <v>127.68</v>
      </c>
      <c r="X449" s="19">
        <f>VLOOKUP(A449,LISTINO!E:P,7,FALSE)</f>
        <v>45474</v>
      </c>
    </row>
    <row r="450" spans="1:24" x14ac:dyDescent="0.25">
      <c r="A450" t="s">
        <v>514</v>
      </c>
      <c r="B450" t="s">
        <v>0</v>
      </c>
      <c r="C450" t="s">
        <v>0</v>
      </c>
      <c r="D450" t="s">
        <v>1</v>
      </c>
      <c r="E450" t="s">
        <v>2</v>
      </c>
      <c r="F450" t="s">
        <v>515</v>
      </c>
      <c r="G450" t="s">
        <v>5</v>
      </c>
      <c r="H450" s="2">
        <v>44629</v>
      </c>
      <c r="I450" t="s">
        <v>6</v>
      </c>
      <c r="J450" t="s">
        <v>6</v>
      </c>
      <c r="K450" s="3">
        <v>48</v>
      </c>
      <c r="L450" t="s">
        <v>5</v>
      </c>
      <c r="M450" t="s">
        <v>5</v>
      </c>
      <c r="N450" t="s">
        <v>5</v>
      </c>
      <c r="O450" t="s">
        <v>510</v>
      </c>
      <c r="P450" t="s">
        <v>113</v>
      </c>
      <c r="Q450" t="s">
        <v>47</v>
      </c>
      <c r="R450" t="s">
        <v>5</v>
      </c>
      <c r="S450" s="4">
        <v>95.04</v>
      </c>
      <c r="T450" t="s">
        <v>10</v>
      </c>
      <c r="U450">
        <f t="shared" si="14"/>
        <v>1.9800000000000002</v>
      </c>
      <c r="V450">
        <f>VLOOKUP(A450,LISTINO!E:S,10,FALSE)</f>
        <v>2.66</v>
      </c>
      <c r="W450">
        <f t="shared" si="15"/>
        <v>127.68</v>
      </c>
      <c r="X450" s="19">
        <f>VLOOKUP(A450,LISTINO!E:P,7,FALSE)</f>
        <v>45474</v>
      </c>
    </row>
    <row r="451" spans="1:24" x14ac:dyDescent="0.25">
      <c r="A451" t="s">
        <v>117</v>
      </c>
      <c r="B451" t="s">
        <v>0</v>
      </c>
      <c r="C451" t="s">
        <v>0</v>
      </c>
      <c r="D451" t="s">
        <v>1</v>
      </c>
      <c r="E451" t="s">
        <v>2</v>
      </c>
      <c r="F451" t="s">
        <v>118</v>
      </c>
      <c r="G451" t="s">
        <v>5</v>
      </c>
      <c r="H451" s="2">
        <v>44629</v>
      </c>
      <c r="I451" t="s">
        <v>6</v>
      </c>
      <c r="J451" t="s">
        <v>6</v>
      </c>
      <c r="K451" s="3">
        <v>504</v>
      </c>
      <c r="L451" t="s">
        <v>5</v>
      </c>
      <c r="M451" t="s">
        <v>5</v>
      </c>
      <c r="N451" t="s">
        <v>5</v>
      </c>
      <c r="O451" t="s">
        <v>510</v>
      </c>
      <c r="P451" t="s">
        <v>103</v>
      </c>
      <c r="Q451" t="s">
        <v>47</v>
      </c>
      <c r="R451" t="s">
        <v>5</v>
      </c>
      <c r="S451" s="4">
        <v>897.12</v>
      </c>
      <c r="T451" t="s">
        <v>10</v>
      </c>
      <c r="U451">
        <f t="shared" si="14"/>
        <v>1.78</v>
      </c>
      <c r="V451">
        <f>VLOOKUP(A451,LISTINO!E:S,10,FALSE)</f>
        <v>2.66</v>
      </c>
      <c r="W451">
        <f t="shared" si="15"/>
        <v>1340.64</v>
      </c>
      <c r="X451" s="19">
        <f>VLOOKUP(A451,LISTINO!E:P,7,FALSE)</f>
        <v>45474</v>
      </c>
    </row>
    <row r="452" spans="1:24" x14ac:dyDescent="0.25">
      <c r="A452" t="s">
        <v>231</v>
      </c>
      <c r="B452" t="s">
        <v>0</v>
      </c>
      <c r="C452" t="s">
        <v>0</v>
      </c>
      <c r="D452" t="s">
        <v>1</v>
      </c>
      <c r="E452" t="s">
        <v>2</v>
      </c>
      <c r="F452" t="s">
        <v>232</v>
      </c>
      <c r="G452" t="s">
        <v>5</v>
      </c>
      <c r="H452" s="2">
        <v>44628</v>
      </c>
      <c r="I452" t="s">
        <v>6</v>
      </c>
      <c r="J452" t="s">
        <v>6</v>
      </c>
      <c r="K452" s="3">
        <v>504</v>
      </c>
      <c r="L452" t="s">
        <v>5</v>
      </c>
      <c r="M452" t="s">
        <v>5</v>
      </c>
      <c r="N452" t="s">
        <v>5</v>
      </c>
      <c r="O452" t="s">
        <v>516</v>
      </c>
      <c r="P452" t="s">
        <v>8</v>
      </c>
      <c r="Q452" t="s">
        <v>47</v>
      </c>
      <c r="R452" t="s">
        <v>5</v>
      </c>
      <c r="S452" s="4">
        <v>398.16</v>
      </c>
      <c r="T452" t="s">
        <v>10</v>
      </c>
      <c r="U452">
        <f t="shared" si="14"/>
        <v>0.79</v>
      </c>
      <c r="V452">
        <f>VLOOKUP(A452,LISTINO!E:S,10,FALSE)</f>
        <v>1</v>
      </c>
      <c r="W452">
        <f t="shared" si="15"/>
        <v>504</v>
      </c>
      <c r="X452" s="19">
        <f>VLOOKUP(A452,LISTINO!E:P,7,FALSE)</f>
        <v>45474</v>
      </c>
    </row>
    <row r="453" spans="1:24" x14ac:dyDescent="0.25">
      <c r="A453" t="s">
        <v>231</v>
      </c>
      <c r="B453" t="s">
        <v>0</v>
      </c>
      <c r="C453" t="s">
        <v>0</v>
      </c>
      <c r="D453" t="s">
        <v>1</v>
      </c>
      <c r="E453" t="s">
        <v>2</v>
      </c>
      <c r="F453" t="s">
        <v>232</v>
      </c>
      <c r="G453" t="s">
        <v>5</v>
      </c>
      <c r="H453" s="2">
        <v>44628</v>
      </c>
      <c r="I453" t="s">
        <v>6</v>
      </c>
      <c r="J453" t="s">
        <v>6</v>
      </c>
      <c r="K453" s="3">
        <v>504</v>
      </c>
      <c r="L453" t="s">
        <v>5</v>
      </c>
      <c r="M453" t="s">
        <v>5</v>
      </c>
      <c r="N453" t="s">
        <v>5</v>
      </c>
      <c r="O453" t="s">
        <v>517</v>
      </c>
      <c r="P453" t="s">
        <v>8</v>
      </c>
      <c r="Q453" t="s">
        <v>47</v>
      </c>
      <c r="R453" t="s">
        <v>5</v>
      </c>
      <c r="S453" s="4">
        <v>398.16</v>
      </c>
      <c r="T453" t="s">
        <v>10</v>
      </c>
      <c r="U453">
        <f t="shared" si="14"/>
        <v>0.79</v>
      </c>
      <c r="V453">
        <f>VLOOKUP(A453,LISTINO!E:S,10,FALSE)</f>
        <v>1</v>
      </c>
      <c r="W453">
        <f t="shared" si="15"/>
        <v>504</v>
      </c>
      <c r="X453" s="19">
        <f>VLOOKUP(A453,LISTINO!E:P,7,FALSE)</f>
        <v>45474</v>
      </c>
    </row>
    <row r="454" spans="1:24" x14ac:dyDescent="0.25">
      <c r="A454" t="s">
        <v>39</v>
      </c>
      <c r="B454" t="s">
        <v>0</v>
      </c>
      <c r="C454" t="s">
        <v>0</v>
      </c>
      <c r="D454" t="s">
        <v>1</v>
      </c>
      <c r="E454" t="s">
        <v>2</v>
      </c>
      <c r="F454" t="s">
        <v>40</v>
      </c>
      <c r="G454" t="s">
        <v>5</v>
      </c>
      <c r="H454" s="2">
        <v>44628</v>
      </c>
      <c r="I454" t="s">
        <v>6</v>
      </c>
      <c r="J454" t="s">
        <v>6</v>
      </c>
      <c r="K454" s="3">
        <v>504</v>
      </c>
      <c r="L454" t="s">
        <v>5</v>
      </c>
      <c r="M454" t="s">
        <v>5</v>
      </c>
      <c r="N454" t="s">
        <v>5</v>
      </c>
      <c r="O454" t="s">
        <v>518</v>
      </c>
      <c r="P454" t="s">
        <v>8</v>
      </c>
      <c r="Q454" t="s">
        <v>47</v>
      </c>
      <c r="R454" t="s">
        <v>5</v>
      </c>
      <c r="S454" s="4">
        <v>453.6</v>
      </c>
      <c r="T454" t="s">
        <v>10</v>
      </c>
      <c r="U454">
        <f t="shared" si="14"/>
        <v>0.9</v>
      </c>
      <c r="V454">
        <f>VLOOKUP(A454,LISTINO!E:S,10,FALSE)</f>
        <v>1.32</v>
      </c>
      <c r="W454">
        <f t="shared" si="15"/>
        <v>665.28000000000009</v>
      </c>
      <c r="X454" s="19">
        <f>VLOOKUP(A454,LISTINO!E:P,7,FALSE)</f>
        <v>45474</v>
      </c>
    </row>
    <row r="455" spans="1:24" x14ac:dyDescent="0.25">
      <c r="A455" t="s">
        <v>162</v>
      </c>
      <c r="B455" t="s">
        <v>0</v>
      </c>
      <c r="C455" t="s">
        <v>0</v>
      </c>
      <c r="D455" t="s">
        <v>1</v>
      </c>
      <c r="E455" t="s">
        <v>2</v>
      </c>
      <c r="F455" t="s">
        <v>163</v>
      </c>
      <c r="G455" t="s">
        <v>5</v>
      </c>
      <c r="H455" s="2">
        <v>44628</v>
      </c>
      <c r="I455" t="s">
        <v>6</v>
      </c>
      <c r="J455" t="s">
        <v>6</v>
      </c>
      <c r="K455" s="3">
        <v>102</v>
      </c>
      <c r="L455" t="s">
        <v>5</v>
      </c>
      <c r="M455" t="s">
        <v>5</v>
      </c>
      <c r="N455" t="s">
        <v>5</v>
      </c>
      <c r="O455" t="s">
        <v>519</v>
      </c>
      <c r="P455" t="s">
        <v>8</v>
      </c>
      <c r="Q455" t="s">
        <v>47</v>
      </c>
      <c r="R455" t="s">
        <v>5</v>
      </c>
      <c r="S455" s="4">
        <v>125.46</v>
      </c>
      <c r="T455" t="s">
        <v>10</v>
      </c>
      <c r="U455">
        <f t="shared" si="14"/>
        <v>1.23</v>
      </c>
      <c r="V455">
        <f>VLOOKUP(A455,LISTINO!E:S,10,FALSE)</f>
        <v>1.72</v>
      </c>
      <c r="W455">
        <f t="shared" si="15"/>
        <v>175.44</v>
      </c>
      <c r="X455" s="19">
        <f>VLOOKUP(A455,LISTINO!E:P,7,FALSE)</f>
        <v>45474</v>
      </c>
    </row>
    <row r="456" spans="1:24" x14ac:dyDescent="0.25">
      <c r="A456" t="s">
        <v>150</v>
      </c>
      <c r="B456" t="s">
        <v>0</v>
      </c>
      <c r="C456" t="s">
        <v>0</v>
      </c>
      <c r="D456" t="s">
        <v>1</v>
      </c>
      <c r="E456" t="s">
        <v>2</v>
      </c>
      <c r="F456" t="s">
        <v>151</v>
      </c>
      <c r="G456" t="s">
        <v>5</v>
      </c>
      <c r="H456" s="2">
        <v>44628</v>
      </c>
      <c r="I456" t="s">
        <v>6</v>
      </c>
      <c r="J456" t="s">
        <v>6</v>
      </c>
      <c r="K456" s="3">
        <v>240</v>
      </c>
      <c r="L456" t="s">
        <v>5</v>
      </c>
      <c r="M456" t="s">
        <v>5</v>
      </c>
      <c r="N456" t="s">
        <v>5</v>
      </c>
      <c r="O456" t="s">
        <v>520</v>
      </c>
      <c r="P456" t="s">
        <v>8</v>
      </c>
      <c r="Q456" t="s">
        <v>47</v>
      </c>
      <c r="R456" t="s">
        <v>5</v>
      </c>
      <c r="S456" s="4">
        <v>0</v>
      </c>
      <c r="T456" t="s">
        <v>10</v>
      </c>
      <c r="U456">
        <f t="shared" si="14"/>
        <v>0</v>
      </c>
      <c r="V456">
        <f>VLOOKUP(A456,LISTINO!E:S,10,FALSE)</f>
        <v>2.0299999999999998</v>
      </c>
      <c r="W456">
        <f t="shared" si="15"/>
        <v>487.19999999999993</v>
      </c>
      <c r="X456" s="19">
        <f>VLOOKUP(A456,LISTINO!E:P,7,FALSE)</f>
        <v>45474</v>
      </c>
    </row>
    <row r="457" spans="1:24" x14ac:dyDescent="0.25">
      <c r="A457" t="s">
        <v>164</v>
      </c>
      <c r="B457" t="s">
        <v>0</v>
      </c>
      <c r="C457" t="s">
        <v>0</v>
      </c>
      <c r="D457" t="s">
        <v>1</v>
      </c>
      <c r="E457" t="s">
        <v>2</v>
      </c>
      <c r="F457" t="s">
        <v>165</v>
      </c>
      <c r="G457" t="s">
        <v>5</v>
      </c>
      <c r="H457" s="2">
        <v>44628</v>
      </c>
      <c r="I457" t="s">
        <v>6</v>
      </c>
      <c r="J457" t="s">
        <v>6</v>
      </c>
      <c r="K457" s="3">
        <v>504</v>
      </c>
      <c r="L457" t="s">
        <v>5</v>
      </c>
      <c r="M457" t="s">
        <v>5</v>
      </c>
      <c r="N457" t="s">
        <v>5</v>
      </c>
      <c r="O457" t="s">
        <v>521</v>
      </c>
      <c r="P457" t="s">
        <v>13</v>
      </c>
      <c r="Q457" t="s">
        <v>47</v>
      </c>
      <c r="R457" t="s">
        <v>5</v>
      </c>
      <c r="S457" s="4">
        <v>569.52</v>
      </c>
      <c r="T457" t="s">
        <v>10</v>
      </c>
      <c r="U457">
        <f t="shared" si="14"/>
        <v>1.1299999999999999</v>
      </c>
      <c r="V457">
        <f>VLOOKUP(A457,LISTINO!E:S,10,FALSE)</f>
        <v>1.68</v>
      </c>
      <c r="W457">
        <f t="shared" si="15"/>
        <v>846.71999999999991</v>
      </c>
      <c r="X457" s="19">
        <f>VLOOKUP(A457,LISTINO!E:P,7,FALSE)</f>
        <v>45474</v>
      </c>
    </row>
    <row r="458" spans="1:24" x14ac:dyDescent="0.25">
      <c r="A458" t="s">
        <v>101</v>
      </c>
      <c r="B458" t="s">
        <v>0</v>
      </c>
      <c r="C458" t="s">
        <v>0</v>
      </c>
      <c r="D458" t="s">
        <v>1</v>
      </c>
      <c r="E458" t="s">
        <v>2</v>
      </c>
      <c r="F458" t="s">
        <v>102</v>
      </c>
      <c r="G458" t="s">
        <v>5</v>
      </c>
      <c r="H458" s="2">
        <v>44628</v>
      </c>
      <c r="I458" t="s">
        <v>6</v>
      </c>
      <c r="J458" t="s">
        <v>6</v>
      </c>
      <c r="K458" s="3">
        <v>150</v>
      </c>
      <c r="L458" t="s">
        <v>5</v>
      </c>
      <c r="M458" t="s">
        <v>5</v>
      </c>
      <c r="N458" t="s">
        <v>5</v>
      </c>
      <c r="O458" t="s">
        <v>521</v>
      </c>
      <c r="P458" t="s">
        <v>8</v>
      </c>
      <c r="Q458" t="s">
        <v>47</v>
      </c>
      <c r="R458" t="s">
        <v>5</v>
      </c>
      <c r="S458" s="4">
        <v>208.5</v>
      </c>
      <c r="T458" t="s">
        <v>10</v>
      </c>
      <c r="U458">
        <f t="shared" si="14"/>
        <v>1.39</v>
      </c>
      <c r="V458">
        <f>VLOOKUP(A458,LISTINO!E:S,10,FALSE)</f>
        <v>2.14</v>
      </c>
      <c r="W458">
        <f t="shared" si="15"/>
        <v>321</v>
      </c>
      <c r="X458" s="19">
        <f>VLOOKUP(A458,LISTINO!E:P,7,FALSE)</f>
        <v>45474</v>
      </c>
    </row>
    <row r="459" spans="1:24" x14ac:dyDescent="0.25">
      <c r="A459" t="s">
        <v>152</v>
      </c>
      <c r="B459" t="s">
        <v>0</v>
      </c>
      <c r="C459" t="s">
        <v>0</v>
      </c>
      <c r="D459" t="s">
        <v>1</v>
      </c>
      <c r="E459" t="s">
        <v>2</v>
      </c>
      <c r="F459" t="s">
        <v>153</v>
      </c>
      <c r="G459" t="s">
        <v>5</v>
      </c>
      <c r="H459" s="2">
        <v>44628</v>
      </c>
      <c r="I459" t="s">
        <v>6</v>
      </c>
      <c r="J459" t="s">
        <v>6</v>
      </c>
      <c r="K459" s="3">
        <v>204</v>
      </c>
      <c r="L459" t="s">
        <v>5</v>
      </c>
      <c r="M459" t="s">
        <v>5</v>
      </c>
      <c r="N459" t="s">
        <v>5</v>
      </c>
      <c r="O459" t="s">
        <v>522</v>
      </c>
      <c r="P459" t="s">
        <v>8</v>
      </c>
      <c r="Q459" t="s">
        <v>47</v>
      </c>
      <c r="R459" t="s">
        <v>5</v>
      </c>
      <c r="S459" s="4">
        <v>397.8</v>
      </c>
      <c r="T459" t="s">
        <v>10</v>
      </c>
      <c r="U459">
        <f t="shared" si="14"/>
        <v>1.95</v>
      </c>
      <c r="V459">
        <f>VLOOKUP(A459,LISTINO!E:S,10,FALSE)</f>
        <v>2.27</v>
      </c>
      <c r="W459">
        <f t="shared" si="15"/>
        <v>463.08</v>
      </c>
      <c r="X459" s="19">
        <f>VLOOKUP(A459,LISTINO!E:P,7,FALSE)</f>
        <v>45474</v>
      </c>
    </row>
    <row r="460" spans="1:24" x14ac:dyDescent="0.25">
      <c r="A460" t="s">
        <v>289</v>
      </c>
      <c r="B460" t="s">
        <v>0</v>
      </c>
      <c r="C460" t="s">
        <v>0</v>
      </c>
      <c r="D460" t="s">
        <v>1</v>
      </c>
      <c r="E460" t="s">
        <v>2</v>
      </c>
      <c r="F460" t="s">
        <v>290</v>
      </c>
      <c r="G460" t="s">
        <v>5</v>
      </c>
      <c r="H460" s="2">
        <v>44628</v>
      </c>
      <c r="I460" t="s">
        <v>6</v>
      </c>
      <c r="J460" t="s">
        <v>6</v>
      </c>
      <c r="K460" s="3">
        <v>102</v>
      </c>
      <c r="L460" t="s">
        <v>5</v>
      </c>
      <c r="M460" t="s">
        <v>5</v>
      </c>
      <c r="N460" t="s">
        <v>5</v>
      </c>
      <c r="O460" t="s">
        <v>523</v>
      </c>
      <c r="P460" t="s">
        <v>8</v>
      </c>
      <c r="Q460" t="s">
        <v>47</v>
      </c>
      <c r="R460" t="s">
        <v>5</v>
      </c>
      <c r="S460" s="4">
        <v>531.41999999999996</v>
      </c>
      <c r="T460" t="s">
        <v>10</v>
      </c>
      <c r="U460">
        <f t="shared" si="14"/>
        <v>5.21</v>
      </c>
      <c r="V460">
        <f>VLOOKUP(A460,LISTINO!E:S,10,FALSE)</f>
        <v>7.42</v>
      </c>
      <c r="W460">
        <f t="shared" si="15"/>
        <v>756.84</v>
      </c>
      <c r="X460" s="19">
        <f>VLOOKUP(A460,LISTINO!E:P,7,FALSE)</f>
        <v>45474</v>
      </c>
    </row>
    <row r="461" spans="1:24" x14ac:dyDescent="0.25">
      <c r="A461" t="s">
        <v>173</v>
      </c>
      <c r="B461" t="s">
        <v>0</v>
      </c>
      <c r="C461" t="s">
        <v>0</v>
      </c>
      <c r="D461" t="s">
        <v>1</v>
      </c>
      <c r="E461" t="s">
        <v>2</v>
      </c>
      <c r="F461" t="s">
        <v>174</v>
      </c>
      <c r="G461" t="s">
        <v>5</v>
      </c>
      <c r="H461" s="2">
        <v>44628</v>
      </c>
      <c r="I461" t="s">
        <v>6</v>
      </c>
      <c r="J461" t="s">
        <v>6</v>
      </c>
      <c r="K461" s="3">
        <v>150</v>
      </c>
      <c r="L461" t="s">
        <v>5</v>
      </c>
      <c r="M461" t="s">
        <v>5</v>
      </c>
      <c r="N461" t="s">
        <v>5</v>
      </c>
      <c r="O461" t="s">
        <v>521</v>
      </c>
      <c r="P461" t="s">
        <v>73</v>
      </c>
      <c r="Q461" t="s">
        <v>47</v>
      </c>
      <c r="R461" t="s">
        <v>5</v>
      </c>
      <c r="S461" s="4">
        <v>127.5</v>
      </c>
      <c r="T461" t="s">
        <v>10</v>
      </c>
      <c r="U461">
        <f t="shared" si="14"/>
        <v>0.85</v>
      </c>
      <c r="V461">
        <f>VLOOKUP(A461,LISTINO!E:S,10,FALSE)</f>
        <v>0.89</v>
      </c>
      <c r="W461">
        <f t="shared" si="15"/>
        <v>133.5</v>
      </c>
      <c r="X461" s="19">
        <f>VLOOKUP(A461,LISTINO!E:P,7,FALSE)</f>
        <v>45474</v>
      </c>
    </row>
    <row r="462" spans="1:24" x14ac:dyDescent="0.25">
      <c r="A462" t="s">
        <v>175</v>
      </c>
      <c r="B462" t="s">
        <v>0</v>
      </c>
      <c r="C462" t="s">
        <v>0</v>
      </c>
      <c r="D462" t="s">
        <v>1</v>
      </c>
      <c r="E462" t="s">
        <v>2</v>
      </c>
      <c r="F462" t="s">
        <v>176</v>
      </c>
      <c r="G462" t="s">
        <v>5</v>
      </c>
      <c r="H462" s="2">
        <v>44628</v>
      </c>
      <c r="I462" t="s">
        <v>6</v>
      </c>
      <c r="J462" t="s">
        <v>6</v>
      </c>
      <c r="K462" s="3">
        <v>498</v>
      </c>
      <c r="L462" t="s">
        <v>5</v>
      </c>
      <c r="M462" t="s">
        <v>5</v>
      </c>
      <c r="N462" t="s">
        <v>5</v>
      </c>
      <c r="O462" t="s">
        <v>521</v>
      </c>
      <c r="P462" t="s">
        <v>93</v>
      </c>
      <c r="Q462" t="s">
        <v>47</v>
      </c>
      <c r="R462" t="s">
        <v>5</v>
      </c>
      <c r="S462" s="4">
        <v>468.12</v>
      </c>
      <c r="T462" t="s">
        <v>10</v>
      </c>
      <c r="U462">
        <f t="shared" si="14"/>
        <v>0.94000000000000006</v>
      </c>
      <c r="V462">
        <f>VLOOKUP(A462,LISTINO!E:S,10,FALSE)</f>
        <v>1.25</v>
      </c>
      <c r="W462">
        <f t="shared" si="15"/>
        <v>622.5</v>
      </c>
      <c r="X462" s="19">
        <f>VLOOKUP(A462,LISTINO!E:P,7,FALSE)</f>
        <v>45474</v>
      </c>
    </row>
    <row r="463" spans="1:24" x14ac:dyDescent="0.25">
      <c r="A463" t="s">
        <v>62</v>
      </c>
      <c r="B463" t="s">
        <v>0</v>
      </c>
      <c r="C463" t="s">
        <v>0</v>
      </c>
      <c r="D463" t="s">
        <v>1</v>
      </c>
      <c r="E463" t="s">
        <v>2</v>
      </c>
      <c r="F463" t="s">
        <v>63</v>
      </c>
      <c r="G463" t="s">
        <v>5</v>
      </c>
      <c r="H463" s="2">
        <v>44628</v>
      </c>
      <c r="I463" t="s">
        <v>6</v>
      </c>
      <c r="J463" t="s">
        <v>6</v>
      </c>
      <c r="K463" s="3">
        <v>200</v>
      </c>
      <c r="L463" t="s">
        <v>5</v>
      </c>
      <c r="M463" t="s">
        <v>5</v>
      </c>
      <c r="N463" t="s">
        <v>5</v>
      </c>
      <c r="O463" t="s">
        <v>524</v>
      </c>
      <c r="P463" t="s">
        <v>8</v>
      </c>
      <c r="Q463" t="s">
        <v>47</v>
      </c>
      <c r="R463" t="s">
        <v>5</v>
      </c>
      <c r="S463" s="4">
        <v>348</v>
      </c>
      <c r="T463" t="s">
        <v>10</v>
      </c>
      <c r="U463">
        <f t="shared" si="14"/>
        <v>1.74</v>
      </c>
      <c r="V463">
        <f>VLOOKUP(A463,LISTINO!E:S,10,FALSE)</f>
        <v>2.0299999999999998</v>
      </c>
      <c r="W463">
        <f t="shared" si="15"/>
        <v>405.99999999999994</v>
      </c>
      <c r="X463" s="19">
        <f>VLOOKUP(A463,LISTINO!E:P,7,FALSE)</f>
        <v>45474</v>
      </c>
    </row>
    <row r="464" spans="1:24" x14ac:dyDescent="0.25">
      <c r="A464" t="s">
        <v>62</v>
      </c>
      <c r="B464" t="s">
        <v>0</v>
      </c>
      <c r="C464" t="s">
        <v>0</v>
      </c>
      <c r="D464" t="s">
        <v>1</v>
      </c>
      <c r="E464" t="s">
        <v>2</v>
      </c>
      <c r="F464" t="s">
        <v>63</v>
      </c>
      <c r="G464" t="s">
        <v>5</v>
      </c>
      <c r="H464" s="2">
        <v>44628</v>
      </c>
      <c r="I464" t="s">
        <v>6</v>
      </c>
      <c r="J464" t="s">
        <v>6</v>
      </c>
      <c r="K464" s="3">
        <v>400</v>
      </c>
      <c r="L464" t="s">
        <v>5</v>
      </c>
      <c r="M464" t="s">
        <v>5</v>
      </c>
      <c r="N464" t="s">
        <v>5</v>
      </c>
      <c r="O464" t="s">
        <v>524</v>
      </c>
      <c r="P464" t="s">
        <v>13</v>
      </c>
      <c r="Q464" t="s">
        <v>47</v>
      </c>
      <c r="R464" t="s">
        <v>5</v>
      </c>
      <c r="S464" s="4">
        <v>696</v>
      </c>
      <c r="T464" t="s">
        <v>10</v>
      </c>
      <c r="U464">
        <f t="shared" si="14"/>
        <v>1.74</v>
      </c>
      <c r="V464">
        <f>VLOOKUP(A464,LISTINO!E:S,10,FALSE)</f>
        <v>2.0299999999999998</v>
      </c>
      <c r="W464">
        <f t="shared" si="15"/>
        <v>811.99999999999989</v>
      </c>
      <c r="X464" s="19">
        <f>VLOOKUP(A464,LISTINO!E:P,7,FALSE)</f>
        <v>45474</v>
      </c>
    </row>
    <row r="465" spans="1:24" x14ac:dyDescent="0.25">
      <c r="A465" t="s">
        <v>187</v>
      </c>
      <c r="B465" t="s">
        <v>0</v>
      </c>
      <c r="C465" t="s">
        <v>0</v>
      </c>
      <c r="D465" t="s">
        <v>1</v>
      </c>
      <c r="E465" t="s">
        <v>2</v>
      </c>
      <c r="F465" t="s">
        <v>188</v>
      </c>
      <c r="G465" t="s">
        <v>5</v>
      </c>
      <c r="H465" s="2">
        <v>44628</v>
      </c>
      <c r="I465" t="s">
        <v>6</v>
      </c>
      <c r="J465" t="s">
        <v>6</v>
      </c>
      <c r="K465" s="3">
        <v>2052</v>
      </c>
      <c r="L465" t="s">
        <v>5</v>
      </c>
      <c r="M465" t="s">
        <v>5</v>
      </c>
      <c r="N465" t="s">
        <v>5</v>
      </c>
      <c r="O465" t="s">
        <v>525</v>
      </c>
      <c r="P465" t="s">
        <v>8</v>
      </c>
      <c r="Q465" t="s">
        <v>47</v>
      </c>
      <c r="R465" t="s">
        <v>5</v>
      </c>
      <c r="S465" s="4">
        <v>3160.08</v>
      </c>
      <c r="T465" t="s">
        <v>10</v>
      </c>
      <c r="U465">
        <f t="shared" si="14"/>
        <v>1.54</v>
      </c>
      <c r="V465">
        <f>VLOOKUP(A465,LISTINO!E:S,10,FALSE)</f>
        <v>1.73</v>
      </c>
      <c r="W465">
        <f t="shared" si="15"/>
        <v>3549.96</v>
      </c>
      <c r="X465" s="19">
        <f>VLOOKUP(A465,LISTINO!E:P,7,FALSE)</f>
        <v>45292</v>
      </c>
    </row>
    <row r="466" spans="1:24" x14ac:dyDescent="0.25">
      <c r="A466" t="s">
        <v>80</v>
      </c>
      <c r="B466" t="s">
        <v>0</v>
      </c>
      <c r="C466" t="s">
        <v>0</v>
      </c>
      <c r="D466" t="s">
        <v>1</v>
      </c>
      <c r="E466" t="s">
        <v>2</v>
      </c>
      <c r="F466" t="s">
        <v>81</v>
      </c>
      <c r="G466" t="s">
        <v>5</v>
      </c>
      <c r="H466" s="2">
        <v>44628</v>
      </c>
      <c r="I466" t="s">
        <v>6</v>
      </c>
      <c r="J466" t="s">
        <v>6</v>
      </c>
      <c r="K466" s="3">
        <v>4002</v>
      </c>
      <c r="L466" t="s">
        <v>5</v>
      </c>
      <c r="M466" t="s">
        <v>5</v>
      </c>
      <c r="N466" t="s">
        <v>5</v>
      </c>
      <c r="O466" t="s">
        <v>525</v>
      </c>
      <c r="P466" t="s">
        <v>13</v>
      </c>
      <c r="Q466" t="s">
        <v>47</v>
      </c>
      <c r="R466" t="s">
        <v>5</v>
      </c>
      <c r="S466" s="4">
        <v>6843.42</v>
      </c>
      <c r="T466" t="s">
        <v>10</v>
      </c>
      <c r="U466">
        <f t="shared" si="14"/>
        <v>1.71</v>
      </c>
      <c r="V466">
        <f>VLOOKUP(A466,LISTINO!E:S,10,FALSE)</f>
        <v>1.99</v>
      </c>
      <c r="W466">
        <f t="shared" si="15"/>
        <v>7963.98</v>
      </c>
      <c r="X466" s="19">
        <f>VLOOKUP(A466,LISTINO!E:P,7,FALSE)</f>
        <v>45292</v>
      </c>
    </row>
    <row r="467" spans="1:24" x14ac:dyDescent="0.25">
      <c r="A467" t="s">
        <v>189</v>
      </c>
      <c r="B467" t="s">
        <v>0</v>
      </c>
      <c r="C467" t="s">
        <v>0</v>
      </c>
      <c r="D467" t="s">
        <v>1</v>
      </c>
      <c r="E467" t="s">
        <v>2</v>
      </c>
      <c r="F467" t="s">
        <v>190</v>
      </c>
      <c r="G467" t="s">
        <v>5</v>
      </c>
      <c r="H467" s="2">
        <v>44628</v>
      </c>
      <c r="I467" t="s">
        <v>6</v>
      </c>
      <c r="J467" t="s">
        <v>6</v>
      </c>
      <c r="K467" s="3">
        <v>600</v>
      </c>
      <c r="L467" t="s">
        <v>5</v>
      </c>
      <c r="M467" t="s">
        <v>5</v>
      </c>
      <c r="N467" t="s">
        <v>5</v>
      </c>
      <c r="O467" t="s">
        <v>525</v>
      </c>
      <c r="P467" t="s">
        <v>93</v>
      </c>
      <c r="Q467" t="s">
        <v>47</v>
      </c>
      <c r="R467" t="s">
        <v>5</v>
      </c>
      <c r="S467" s="4">
        <v>1488</v>
      </c>
      <c r="T467" t="s">
        <v>10</v>
      </c>
      <c r="U467">
        <f t="shared" si="14"/>
        <v>2.48</v>
      </c>
      <c r="V467">
        <f>VLOOKUP(A467,LISTINO!E:S,10,FALSE)</f>
        <v>2.5299999999999998</v>
      </c>
      <c r="W467">
        <f t="shared" si="15"/>
        <v>1517.9999999999998</v>
      </c>
      <c r="X467" s="19">
        <f>VLOOKUP(A467,LISTINO!E:P,7,FALSE)</f>
        <v>45292</v>
      </c>
    </row>
    <row r="468" spans="1:24" x14ac:dyDescent="0.25">
      <c r="A468" t="s">
        <v>251</v>
      </c>
      <c r="B468" t="s">
        <v>0</v>
      </c>
      <c r="C468" t="s">
        <v>0</v>
      </c>
      <c r="D468" t="s">
        <v>1</v>
      </c>
      <c r="E468" t="s">
        <v>2</v>
      </c>
      <c r="F468" t="s">
        <v>252</v>
      </c>
      <c r="G468" t="s">
        <v>5</v>
      </c>
      <c r="H468" s="2">
        <v>44628</v>
      </c>
      <c r="I468" t="s">
        <v>6</v>
      </c>
      <c r="J468" t="s">
        <v>6</v>
      </c>
      <c r="K468" s="3">
        <v>1002</v>
      </c>
      <c r="L468" t="s">
        <v>5</v>
      </c>
      <c r="M468" t="s">
        <v>5</v>
      </c>
      <c r="N468" t="s">
        <v>5</v>
      </c>
      <c r="O468" t="s">
        <v>525</v>
      </c>
      <c r="P468" t="s">
        <v>73</v>
      </c>
      <c r="Q468" t="s">
        <v>47</v>
      </c>
      <c r="R468" t="s">
        <v>5</v>
      </c>
      <c r="S468" s="4">
        <v>2935.86</v>
      </c>
      <c r="T468" t="s">
        <v>10</v>
      </c>
      <c r="U468">
        <f t="shared" ref="U468:U522" si="16">S468/K468</f>
        <v>2.93</v>
      </c>
      <c r="V468">
        <f>VLOOKUP(A468,LISTINO!E:S,10,FALSE)</f>
        <v>3.11</v>
      </c>
      <c r="W468">
        <f t="shared" ref="W468:W522" si="17">V468*K468</f>
        <v>3116.22</v>
      </c>
      <c r="X468" s="19">
        <f>VLOOKUP(A468,LISTINO!E:P,7,FALSE)</f>
        <v>45292</v>
      </c>
    </row>
    <row r="469" spans="1:24" x14ac:dyDescent="0.25">
      <c r="A469" t="s">
        <v>434</v>
      </c>
      <c r="B469" t="s">
        <v>0</v>
      </c>
      <c r="C469" t="s">
        <v>20</v>
      </c>
      <c r="D469" t="s">
        <v>1</v>
      </c>
      <c r="E469" t="s">
        <v>2</v>
      </c>
      <c r="F469" t="s">
        <v>435</v>
      </c>
      <c r="G469" t="s">
        <v>5</v>
      </c>
      <c r="H469" s="2">
        <v>44620</v>
      </c>
      <c r="I469" t="s">
        <v>6</v>
      </c>
      <c r="J469" t="s">
        <v>6</v>
      </c>
      <c r="K469" s="3">
        <v>120</v>
      </c>
      <c r="L469" t="s">
        <v>5</v>
      </c>
      <c r="M469" t="s">
        <v>5</v>
      </c>
      <c r="N469" t="s">
        <v>5</v>
      </c>
      <c r="O469" t="s">
        <v>526</v>
      </c>
      <c r="P469" t="s">
        <v>8</v>
      </c>
      <c r="Q469" t="s">
        <v>437</v>
      </c>
      <c r="R469" t="s">
        <v>5</v>
      </c>
      <c r="S469" s="4">
        <v>0</v>
      </c>
      <c r="T469" t="s">
        <v>10</v>
      </c>
      <c r="U469">
        <f t="shared" si="16"/>
        <v>0</v>
      </c>
      <c r="V469">
        <f>VLOOKUP(A469,LISTINO!E:S,10,FALSE)</f>
        <v>3.21</v>
      </c>
      <c r="W469">
        <f t="shared" si="17"/>
        <v>385.2</v>
      </c>
      <c r="X469" s="19">
        <f>VLOOKUP(A469,LISTINO!E:P,7,FALSE)</f>
        <v>45323</v>
      </c>
    </row>
    <row r="470" spans="1:24" x14ac:dyDescent="0.25">
      <c r="A470" t="s">
        <v>434</v>
      </c>
      <c r="B470" t="s">
        <v>0</v>
      </c>
      <c r="C470" t="s">
        <v>20</v>
      </c>
      <c r="D470" t="s">
        <v>1</v>
      </c>
      <c r="E470" t="s">
        <v>2</v>
      </c>
      <c r="F470" t="s">
        <v>435</v>
      </c>
      <c r="G470" t="s">
        <v>5</v>
      </c>
      <c r="H470" s="2">
        <v>44620</v>
      </c>
      <c r="I470" t="s">
        <v>6</v>
      </c>
      <c r="J470" t="s">
        <v>6</v>
      </c>
      <c r="K470" s="3">
        <v>498</v>
      </c>
      <c r="L470" t="s">
        <v>5</v>
      </c>
      <c r="M470" t="s">
        <v>5</v>
      </c>
      <c r="N470" t="s">
        <v>5</v>
      </c>
      <c r="O470" t="s">
        <v>526</v>
      </c>
      <c r="P470" t="s">
        <v>13</v>
      </c>
      <c r="Q470" t="s">
        <v>437</v>
      </c>
      <c r="R470" t="s">
        <v>5</v>
      </c>
      <c r="S470" s="4">
        <v>0</v>
      </c>
      <c r="T470" t="s">
        <v>10</v>
      </c>
      <c r="U470">
        <f t="shared" si="16"/>
        <v>0</v>
      </c>
      <c r="V470">
        <f>VLOOKUP(A470,LISTINO!E:S,10,FALSE)</f>
        <v>3.21</v>
      </c>
      <c r="W470">
        <f t="shared" si="17"/>
        <v>1598.58</v>
      </c>
      <c r="X470" s="19">
        <f>VLOOKUP(A470,LISTINO!E:P,7,FALSE)</f>
        <v>45323</v>
      </c>
    </row>
    <row r="471" spans="1:24" x14ac:dyDescent="0.25">
      <c r="A471" t="s">
        <v>150</v>
      </c>
      <c r="B471" t="s">
        <v>0</v>
      </c>
      <c r="C471" t="s">
        <v>0</v>
      </c>
      <c r="D471" t="s">
        <v>1</v>
      </c>
      <c r="E471" t="s">
        <v>2</v>
      </c>
      <c r="F471" t="s">
        <v>151</v>
      </c>
      <c r="G471" t="s">
        <v>5</v>
      </c>
      <c r="H471" s="2">
        <v>44613</v>
      </c>
      <c r="I471" t="s">
        <v>6</v>
      </c>
      <c r="J471" t="s">
        <v>6</v>
      </c>
      <c r="K471" s="3">
        <v>504</v>
      </c>
      <c r="L471" t="s">
        <v>5</v>
      </c>
      <c r="M471" t="s">
        <v>5</v>
      </c>
      <c r="N471" t="s">
        <v>5</v>
      </c>
      <c r="O471" t="s">
        <v>527</v>
      </c>
      <c r="P471" t="s">
        <v>100</v>
      </c>
      <c r="Q471" t="s">
        <v>24</v>
      </c>
      <c r="R471" t="s">
        <v>5</v>
      </c>
      <c r="S471" s="4">
        <v>0</v>
      </c>
      <c r="T471" t="s">
        <v>10</v>
      </c>
      <c r="U471">
        <f t="shared" si="16"/>
        <v>0</v>
      </c>
      <c r="V471">
        <f>VLOOKUP(A471,LISTINO!E:S,10,FALSE)</f>
        <v>2.0299999999999998</v>
      </c>
      <c r="W471">
        <f t="shared" si="17"/>
        <v>1023.1199999999999</v>
      </c>
      <c r="X471" s="19">
        <f>VLOOKUP(A471,LISTINO!E:P,7,FALSE)</f>
        <v>45474</v>
      </c>
    </row>
    <row r="472" spans="1:24" x14ac:dyDescent="0.25">
      <c r="A472" t="s">
        <v>150</v>
      </c>
      <c r="B472" t="s">
        <v>0</v>
      </c>
      <c r="C472" t="s">
        <v>20</v>
      </c>
      <c r="D472" t="s">
        <v>1</v>
      </c>
      <c r="E472" t="s">
        <v>2</v>
      </c>
      <c r="F472" t="s">
        <v>151</v>
      </c>
      <c r="G472" t="s">
        <v>5</v>
      </c>
      <c r="H472" s="2">
        <v>44613</v>
      </c>
      <c r="I472" t="s">
        <v>6</v>
      </c>
      <c r="J472" t="s">
        <v>6</v>
      </c>
      <c r="K472" s="3">
        <v>504</v>
      </c>
      <c r="L472" t="s">
        <v>5</v>
      </c>
      <c r="M472" t="s">
        <v>5</v>
      </c>
      <c r="N472" t="s">
        <v>5</v>
      </c>
      <c r="O472" t="s">
        <v>528</v>
      </c>
      <c r="P472" t="s">
        <v>13</v>
      </c>
      <c r="Q472" t="s">
        <v>24</v>
      </c>
      <c r="R472" t="s">
        <v>5</v>
      </c>
      <c r="S472" s="4">
        <v>0</v>
      </c>
      <c r="T472" t="s">
        <v>10</v>
      </c>
      <c r="U472">
        <f t="shared" si="16"/>
        <v>0</v>
      </c>
      <c r="V472">
        <f>VLOOKUP(A472,LISTINO!E:S,10,FALSE)</f>
        <v>2.0299999999999998</v>
      </c>
      <c r="W472">
        <f t="shared" si="17"/>
        <v>1023.1199999999999</v>
      </c>
      <c r="X472" s="19">
        <f>VLOOKUP(A472,LISTINO!E:P,7,FALSE)</f>
        <v>45474</v>
      </c>
    </row>
    <row r="473" spans="1:24" x14ac:dyDescent="0.25">
      <c r="A473" t="s">
        <v>27</v>
      </c>
      <c r="B473" t="s">
        <v>0</v>
      </c>
      <c r="C473" t="s">
        <v>20</v>
      </c>
      <c r="D473" t="s">
        <v>1</v>
      </c>
      <c r="E473" t="s">
        <v>2</v>
      </c>
      <c r="F473" t="s">
        <v>28</v>
      </c>
      <c r="G473" t="s">
        <v>5</v>
      </c>
      <c r="H473" s="2">
        <v>44613</v>
      </c>
      <c r="I473" t="s">
        <v>6</v>
      </c>
      <c r="J473" t="s">
        <v>6</v>
      </c>
      <c r="K473" s="3">
        <v>3000</v>
      </c>
      <c r="L473" t="s">
        <v>5</v>
      </c>
      <c r="M473" t="s">
        <v>5</v>
      </c>
      <c r="N473" t="s">
        <v>5</v>
      </c>
      <c r="O473" t="s">
        <v>527</v>
      </c>
      <c r="P473" t="s">
        <v>93</v>
      </c>
      <c r="Q473" t="s">
        <v>24</v>
      </c>
      <c r="R473" t="s">
        <v>5</v>
      </c>
      <c r="S473" s="4">
        <v>3360</v>
      </c>
      <c r="T473" t="s">
        <v>10</v>
      </c>
      <c r="U473">
        <f t="shared" si="16"/>
        <v>1.1200000000000001</v>
      </c>
      <c r="V473">
        <f>VLOOKUP(A473,LISTINO!E:S,10,FALSE)</f>
        <v>2.15</v>
      </c>
      <c r="W473">
        <f t="shared" si="17"/>
        <v>6450</v>
      </c>
      <c r="X473" s="19">
        <f>VLOOKUP(A473,LISTINO!E:P,7,FALSE)</f>
        <v>44866</v>
      </c>
    </row>
    <row r="474" spans="1:24" x14ac:dyDescent="0.25">
      <c r="A474" t="s">
        <v>111</v>
      </c>
      <c r="B474" t="s">
        <v>0</v>
      </c>
      <c r="C474" t="s">
        <v>20</v>
      </c>
      <c r="D474" t="s">
        <v>1</v>
      </c>
      <c r="E474" t="s">
        <v>2</v>
      </c>
      <c r="F474" t="s">
        <v>112</v>
      </c>
      <c r="G474" t="s">
        <v>5</v>
      </c>
      <c r="H474" s="2">
        <v>44613</v>
      </c>
      <c r="I474" t="s">
        <v>6</v>
      </c>
      <c r="J474" t="s">
        <v>6</v>
      </c>
      <c r="K474" s="3">
        <v>60</v>
      </c>
      <c r="L474" t="s">
        <v>5</v>
      </c>
      <c r="M474" t="s">
        <v>5</v>
      </c>
      <c r="N474" t="s">
        <v>5</v>
      </c>
      <c r="O474" t="s">
        <v>528</v>
      </c>
      <c r="P474" t="s">
        <v>8</v>
      </c>
      <c r="Q474" t="s">
        <v>24</v>
      </c>
      <c r="R474" t="s">
        <v>5</v>
      </c>
      <c r="S474" s="4">
        <v>60</v>
      </c>
      <c r="T474" t="s">
        <v>10</v>
      </c>
      <c r="U474">
        <f t="shared" si="16"/>
        <v>1</v>
      </c>
      <c r="V474">
        <f>VLOOKUP(A474,LISTINO!E:S,10,FALSE)</f>
        <v>1.74</v>
      </c>
      <c r="W474">
        <f t="shared" si="17"/>
        <v>104.4</v>
      </c>
      <c r="X474" s="19">
        <f>VLOOKUP(A474,LISTINO!E:P,7,FALSE)</f>
        <v>44440</v>
      </c>
    </row>
    <row r="475" spans="1:24" x14ac:dyDescent="0.25">
      <c r="A475" t="s">
        <v>111</v>
      </c>
      <c r="B475" t="s">
        <v>0</v>
      </c>
      <c r="C475" t="s">
        <v>0</v>
      </c>
      <c r="D475" t="s">
        <v>1</v>
      </c>
      <c r="E475" t="s">
        <v>2</v>
      </c>
      <c r="F475" t="s">
        <v>112</v>
      </c>
      <c r="G475" t="s">
        <v>5</v>
      </c>
      <c r="H475" s="2">
        <v>44613</v>
      </c>
      <c r="I475" t="s">
        <v>6</v>
      </c>
      <c r="J475" t="s">
        <v>6</v>
      </c>
      <c r="K475" s="3">
        <v>60</v>
      </c>
      <c r="L475" t="s">
        <v>5</v>
      </c>
      <c r="M475" t="s">
        <v>5</v>
      </c>
      <c r="N475" t="s">
        <v>5</v>
      </c>
      <c r="O475" t="s">
        <v>527</v>
      </c>
      <c r="P475" t="s">
        <v>73</v>
      </c>
      <c r="Q475" t="s">
        <v>24</v>
      </c>
      <c r="R475" t="s">
        <v>5</v>
      </c>
      <c r="S475" s="4">
        <v>60</v>
      </c>
      <c r="T475" t="s">
        <v>10</v>
      </c>
      <c r="U475">
        <f t="shared" si="16"/>
        <v>1</v>
      </c>
      <c r="V475">
        <f>VLOOKUP(A475,LISTINO!E:S,10,FALSE)</f>
        <v>1.74</v>
      </c>
      <c r="W475">
        <f t="shared" si="17"/>
        <v>104.4</v>
      </c>
      <c r="X475" s="19">
        <f>VLOOKUP(A475,LISTINO!E:P,7,FALSE)</f>
        <v>44440</v>
      </c>
    </row>
    <row r="476" spans="1:24" x14ac:dyDescent="0.25">
      <c r="A476" t="s">
        <v>173</v>
      </c>
      <c r="B476" t="s">
        <v>0</v>
      </c>
      <c r="C476" t="s">
        <v>20</v>
      </c>
      <c r="D476" t="s">
        <v>1</v>
      </c>
      <c r="E476" t="s">
        <v>2</v>
      </c>
      <c r="F476" t="s">
        <v>174</v>
      </c>
      <c r="G476" t="s">
        <v>5</v>
      </c>
      <c r="H476" s="2">
        <v>44613</v>
      </c>
      <c r="I476" t="s">
        <v>6</v>
      </c>
      <c r="J476" t="s">
        <v>6</v>
      </c>
      <c r="K476" s="3">
        <v>456</v>
      </c>
      <c r="L476" t="s">
        <v>5</v>
      </c>
      <c r="M476" t="s">
        <v>5</v>
      </c>
      <c r="N476" t="s">
        <v>5</v>
      </c>
      <c r="O476" t="s">
        <v>527</v>
      </c>
      <c r="P476" t="s">
        <v>13</v>
      </c>
      <c r="Q476" t="s">
        <v>24</v>
      </c>
      <c r="R476" t="s">
        <v>5</v>
      </c>
      <c r="S476" s="4">
        <v>387.6</v>
      </c>
      <c r="T476" t="s">
        <v>10</v>
      </c>
      <c r="U476">
        <f t="shared" si="16"/>
        <v>0.85000000000000009</v>
      </c>
      <c r="V476">
        <f>VLOOKUP(A476,LISTINO!E:S,10,FALSE)</f>
        <v>0.89</v>
      </c>
      <c r="W476">
        <f t="shared" si="17"/>
        <v>405.84000000000003</v>
      </c>
      <c r="X476" s="19">
        <f>VLOOKUP(A476,LISTINO!E:P,7,FALSE)</f>
        <v>45474</v>
      </c>
    </row>
    <row r="477" spans="1:24" x14ac:dyDescent="0.25">
      <c r="A477" t="s">
        <v>62</v>
      </c>
      <c r="B477" t="s">
        <v>0</v>
      </c>
      <c r="C477" t="s">
        <v>0</v>
      </c>
      <c r="D477" t="s">
        <v>1</v>
      </c>
      <c r="E477" t="s">
        <v>2</v>
      </c>
      <c r="F477" t="s">
        <v>63</v>
      </c>
      <c r="G477" t="s">
        <v>5</v>
      </c>
      <c r="H477" s="2">
        <v>44613</v>
      </c>
      <c r="I477" t="s">
        <v>6</v>
      </c>
      <c r="J477" t="s">
        <v>6</v>
      </c>
      <c r="K477" s="3">
        <v>486</v>
      </c>
      <c r="L477" t="s">
        <v>5</v>
      </c>
      <c r="M477" t="s">
        <v>5</v>
      </c>
      <c r="N477" t="s">
        <v>5</v>
      </c>
      <c r="O477" t="s">
        <v>527</v>
      </c>
      <c r="P477" t="s">
        <v>103</v>
      </c>
      <c r="Q477" t="s">
        <v>24</v>
      </c>
      <c r="R477" t="s">
        <v>5</v>
      </c>
      <c r="S477" s="4">
        <v>845.64</v>
      </c>
      <c r="T477" t="s">
        <v>10</v>
      </c>
      <c r="U477">
        <f t="shared" si="16"/>
        <v>1.74</v>
      </c>
      <c r="V477">
        <f>VLOOKUP(A477,LISTINO!E:S,10,FALSE)</f>
        <v>2.0299999999999998</v>
      </c>
      <c r="W477">
        <f t="shared" si="17"/>
        <v>986.57999999999993</v>
      </c>
      <c r="X477" s="19">
        <f>VLOOKUP(A477,LISTINO!E:P,7,FALSE)</f>
        <v>45474</v>
      </c>
    </row>
    <row r="478" spans="1:24" x14ac:dyDescent="0.25">
      <c r="A478" t="s">
        <v>62</v>
      </c>
      <c r="B478" t="s">
        <v>0</v>
      </c>
      <c r="C478" t="s">
        <v>20</v>
      </c>
      <c r="D478" t="s">
        <v>1</v>
      </c>
      <c r="E478" t="s">
        <v>2</v>
      </c>
      <c r="F478" t="s">
        <v>63</v>
      </c>
      <c r="G478" t="s">
        <v>5</v>
      </c>
      <c r="H478" s="2">
        <v>44613</v>
      </c>
      <c r="I478" t="s">
        <v>6</v>
      </c>
      <c r="J478" t="s">
        <v>6</v>
      </c>
      <c r="K478" s="3">
        <v>486</v>
      </c>
      <c r="L478" t="s">
        <v>5</v>
      </c>
      <c r="M478" t="s">
        <v>5</v>
      </c>
      <c r="N478" t="s">
        <v>5</v>
      </c>
      <c r="O478" t="s">
        <v>528</v>
      </c>
      <c r="P478" t="s">
        <v>93</v>
      </c>
      <c r="Q478" t="s">
        <v>24</v>
      </c>
      <c r="R478" t="s">
        <v>5</v>
      </c>
      <c r="S478" s="4">
        <v>845.64</v>
      </c>
      <c r="T478" t="s">
        <v>10</v>
      </c>
      <c r="U478">
        <f t="shared" si="16"/>
        <v>1.74</v>
      </c>
      <c r="V478">
        <f>VLOOKUP(A478,LISTINO!E:S,10,FALSE)</f>
        <v>2.0299999999999998</v>
      </c>
      <c r="W478">
        <f t="shared" si="17"/>
        <v>986.57999999999993</v>
      </c>
      <c r="X478" s="19">
        <f>VLOOKUP(A478,LISTINO!E:P,7,FALSE)</f>
        <v>45474</v>
      </c>
    </row>
    <row r="479" spans="1:24" x14ac:dyDescent="0.25">
      <c r="A479" t="s">
        <v>529</v>
      </c>
      <c r="B479" t="s">
        <v>0</v>
      </c>
      <c r="C479" t="s">
        <v>20</v>
      </c>
      <c r="D479" t="s">
        <v>1</v>
      </c>
      <c r="E479" t="s">
        <v>2</v>
      </c>
      <c r="F479" t="s">
        <v>530</v>
      </c>
      <c r="G479" t="s">
        <v>5</v>
      </c>
      <c r="H479" s="2">
        <v>44613</v>
      </c>
      <c r="I479" t="s">
        <v>6</v>
      </c>
      <c r="J479" t="s">
        <v>6</v>
      </c>
      <c r="K479" s="3">
        <v>504</v>
      </c>
      <c r="L479" t="s">
        <v>5</v>
      </c>
      <c r="M479" t="s">
        <v>5</v>
      </c>
      <c r="N479" t="s">
        <v>5</v>
      </c>
      <c r="O479" t="s">
        <v>527</v>
      </c>
      <c r="P479" t="s">
        <v>8</v>
      </c>
      <c r="Q479" t="s">
        <v>24</v>
      </c>
      <c r="R479" t="s">
        <v>5</v>
      </c>
      <c r="S479" s="4">
        <v>1673.28</v>
      </c>
      <c r="T479" t="s">
        <v>10</v>
      </c>
      <c r="U479">
        <f t="shared" si="16"/>
        <v>3.32</v>
      </c>
      <c r="V479">
        <f>VLOOKUP(A479,LISTINO!E:S,10,FALSE)</f>
        <v>4.62</v>
      </c>
      <c r="W479">
        <f t="shared" si="17"/>
        <v>2328.48</v>
      </c>
      <c r="X479" s="19">
        <f>VLOOKUP(A479,LISTINO!E:P,7,FALSE)</f>
        <v>45474</v>
      </c>
    </row>
    <row r="480" spans="1:24" x14ac:dyDescent="0.25">
      <c r="A480" t="s">
        <v>531</v>
      </c>
      <c r="B480" t="s">
        <v>0</v>
      </c>
      <c r="C480" t="s">
        <v>0</v>
      </c>
      <c r="D480" t="s">
        <v>1</v>
      </c>
      <c r="E480" t="s">
        <v>2</v>
      </c>
      <c r="F480" t="s">
        <v>532</v>
      </c>
      <c r="G480" t="s">
        <v>5</v>
      </c>
      <c r="H480" s="2">
        <v>44613</v>
      </c>
      <c r="I480" t="s">
        <v>6</v>
      </c>
      <c r="J480" t="s">
        <v>6</v>
      </c>
      <c r="K480" s="3">
        <v>12</v>
      </c>
      <c r="L480" t="s">
        <v>5</v>
      </c>
      <c r="M480" t="s">
        <v>5</v>
      </c>
      <c r="N480" t="s">
        <v>5</v>
      </c>
      <c r="O480" t="s">
        <v>527</v>
      </c>
      <c r="P480" t="s">
        <v>106</v>
      </c>
      <c r="Q480" t="s">
        <v>24</v>
      </c>
      <c r="R480" t="s">
        <v>5</v>
      </c>
      <c r="S480" s="4">
        <v>69.599999999999994</v>
      </c>
      <c r="T480" t="s">
        <v>10</v>
      </c>
      <c r="U480">
        <f t="shared" si="16"/>
        <v>5.8</v>
      </c>
      <c r="V480">
        <f>VLOOKUP(A480,LISTINO!E:S,10,FALSE)</f>
        <v>8.8699999999999992</v>
      </c>
      <c r="W480">
        <f t="shared" si="17"/>
        <v>106.44</v>
      </c>
      <c r="X480" s="19">
        <f>VLOOKUP(A480,LISTINO!E:P,7,FALSE)</f>
        <v>44593</v>
      </c>
    </row>
    <row r="481" spans="1:24" x14ac:dyDescent="0.25">
      <c r="A481" t="s">
        <v>531</v>
      </c>
      <c r="B481" t="s">
        <v>0</v>
      </c>
      <c r="C481" t="s">
        <v>20</v>
      </c>
      <c r="D481" t="s">
        <v>1</v>
      </c>
      <c r="E481" t="s">
        <v>2</v>
      </c>
      <c r="F481" t="s">
        <v>532</v>
      </c>
      <c r="G481" t="s">
        <v>5</v>
      </c>
      <c r="H481" s="2">
        <v>44613</v>
      </c>
      <c r="I481" t="s">
        <v>6</v>
      </c>
      <c r="J481" t="s">
        <v>6</v>
      </c>
      <c r="K481" s="3">
        <v>12</v>
      </c>
      <c r="L481" t="s">
        <v>5</v>
      </c>
      <c r="M481" t="s">
        <v>5</v>
      </c>
      <c r="N481" t="s">
        <v>5</v>
      </c>
      <c r="O481" t="s">
        <v>528</v>
      </c>
      <c r="P481" t="s">
        <v>73</v>
      </c>
      <c r="Q481" t="s">
        <v>24</v>
      </c>
      <c r="R481" t="s">
        <v>5</v>
      </c>
      <c r="S481" s="4">
        <v>69.599999999999994</v>
      </c>
      <c r="T481" t="s">
        <v>10</v>
      </c>
      <c r="U481">
        <f t="shared" si="16"/>
        <v>5.8</v>
      </c>
      <c r="V481">
        <f>VLOOKUP(A481,LISTINO!E:S,10,FALSE)</f>
        <v>8.8699999999999992</v>
      </c>
      <c r="W481">
        <f t="shared" si="17"/>
        <v>106.44</v>
      </c>
      <c r="X481" s="19">
        <f>VLOOKUP(A481,LISTINO!E:P,7,FALSE)</f>
        <v>44593</v>
      </c>
    </row>
    <row r="482" spans="1:24" x14ac:dyDescent="0.25">
      <c r="A482" t="s">
        <v>25</v>
      </c>
      <c r="B482" t="s">
        <v>0</v>
      </c>
      <c r="C482" t="s">
        <v>0</v>
      </c>
      <c r="D482" t="s">
        <v>1</v>
      </c>
      <c r="E482" t="s">
        <v>2</v>
      </c>
      <c r="F482" t="s">
        <v>26</v>
      </c>
      <c r="G482" t="s">
        <v>5</v>
      </c>
      <c r="H482" s="2">
        <v>44610</v>
      </c>
      <c r="I482" t="s">
        <v>6</v>
      </c>
      <c r="J482" t="s">
        <v>6</v>
      </c>
      <c r="K482" s="3">
        <v>2000</v>
      </c>
      <c r="L482" t="s">
        <v>5</v>
      </c>
      <c r="M482" t="s">
        <v>5</v>
      </c>
      <c r="N482" t="s">
        <v>5</v>
      </c>
      <c r="O482" t="s">
        <v>533</v>
      </c>
      <c r="P482" t="s">
        <v>13</v>
      </c>
      <c r="Q482" t="s">
        <v>33</v>
      </c>
      <c r="R482" t="s">
        <v>5</v>
      </c>
      <c r="S482" s="4">
        <v>3460</v>
      </c>
      <c r="T482" t="s">
        <v>10</v>
      </c>
      <c r="U482">
        <f t="shared" si="16"/>
        <v>1.73</v>
      </c>
      <c r="V482">
        <f>VLOOKUP(A482,LISTINO!E:S,10,FALSE)</f>
        <v>2.75</v>
      </c>
      <c r="W482">
        <f t="shared" si="17"/>
        <v>5500</v>
      </c>
      <c r="X482" s="19">
        <f>VLOOKUP(A482,LISTINO!E:P,7,FALSE)</f>
        <v>44958</v>
      </c>
    </row>
    <row r="483" spans="1:24" x14ac:dyDescent="0.25">
      <c r="A483" t="s">
        <v>25</v>
      </c>
      <c r="B483" t="s">
        <v>0</v>
      </c>
      <c r="C483" t="s">
        <v>0</v>
      </c>
      <c r="D483" t="s">
        <v>1</v>
      </c>
      <c r="E483" t="s">
        <v>2</v>
      </c>
      <c r="F483" t="s">
        <v>26</v>
      </c>
      <c r="G483" t="s">
        <v>5</v>
      </c>
      <c r="H483" s="2">
        <v>44610</v>
      </c>
      <c r="I483" t="s">
        <v>6</v>
      </c>
      <c r="J483" t="s">
        <v>6</v>
      </c>
      <c r="K483" s="3">
        <v>2263</v>
      </c>
      <c r="L483" t="s">
        <v>5</v>
      </c>
      <c r="M483" t="s">
        <v>5</v>
      </c>
      <c r="N483" t="s">
        <v>5</v>
      </c>
      <c r="O483" t="s">
        <v>533</v>
      </c>
      <c r="P483" t="s">
        <v>8</v>
      </c>
      <c r="Q483" t="s">
        <v>33</v>
      </c>
      <c r="R483" t="s">
        <v>5</v>
      </c>
      <c r="S483" s="4">
        <v>3914.99</v>
      </c>
      <c r="T483" t="s">
        <v>10</v>
      </c>
      <c r="U483">
        <f t="shared" si="16"/>
        <v>1.73</v>
      </c>
      <c r="V483">
        <f>VLOOKUP(A483,LISTINO!E:S,10,FALSE)</f>
        <v>2.75</v>
      </c>
      <c r="W483">
        <f t="shared" si="17"/>
        <v>6223.25</v>
      </c>
      <c r="X483" s="19">
        <f>VLOOKUP(A483,LISTINO!E:P,7,FALSE)</f>
        <v>44958</v>
      </c>
    </row>
    <row r="484" spans="1:24" x14ac:dyDescent="0.25">
      <c r="A484" t="s">
        <v>25</v>
      </c>
      <c r="B484" t="s">
        <v>0</v>
      </c>
      <c r="C484" t="s">
        <v>0</v>
      </c>
      <c r="D484" t="s">
        <v>1</v>
      </c>
      <c r="E484" t="s">
        <v>2</v>
      </c>
      <c r="F484" t="s">
        <v>26</v>
      </c>
      <c r="G484" t="s">
        <v>5</v>
      </c>
      <c r="H484" s="2">
        <v>44610</v>
      </c>
      <c r="I484" t="s">
        <v>6</v>
      </c>
      <c r="J484" t="s">
        <v>6</v>
      </c>
      <c r="K484" s="3">
        <v>2000</v>
      </c>
      <c r="L484" t="s">
        <v>5</v>
      </c>
      <c r="M484" t="s">
        <v>5</v>
      </c>
      <c r="N484" t="s">
        <v>5</v>
      </c>
      <c r="O484" t="s">
        <v>534</v>
      </c>
      <c r="P484" t="s">
        <v>13</v>
      </c>
      <c r="Q484" t="s">
        <v>33</v>
      </c>
      <c r="R484" t="s">
        <v>5</v>
      </c>
      <c r="S484" s="4">
        <v>3460</v>
      </c>
      <c r="T484" t="s">
        <v>10</v>
      </c>
      <c r="U484">
        <f t="shared" si="16"/>
        <v>1.73</v>
      </c>
      <c r="V484">
        <f>VLOOKUP(A484,LISTINO!E:S,10,FALSE)</f>
        <v>2.75</v>
      </c>
      <c r="W484">
        <f t="shared" si="17"/>
        <v>5500</v>
      </c>
      <c r="X484" s="19">
        <f>VLOOKUP(A484,LISTINO!E:P,7,FALSE)</f>
        <v>44958</v>
      </c>
    </row>
    <row r="485" spans="1:24" x14ac:dyDescent="0.25">
      <c r="A485" t="s">
        <v>25</v>
      </c>
      <c r="B485" t="s">
        <v>0</v>
      </c>
      <c r="C485" t="s">
        <v>0</v>
      </c>
      <c r="D485" t="s">
        <v>1</v>
      </c>
      <c r="E485" t="s">
        <v>2</v>
      </c>
      <c r="F485" t="s">
        <v>26</v>
      </c>
      <c r="G485" t="s">
        <v>5</v>
      </c>
      <c r="H485" s="2">
        <v>44610</v>
      </c>
      <c r="I485" t="s">
        <v>6</v>
      </c>
      <c r="J485" t="s">
        <v>6</v>
      </c>
      <c r="K485" s="3">
        <v>4366</v>
      </c>
      <c r="L485" t="s">
        <v>5</v>
      </c>
      <c r="M485" t="s">
        <v>5</v>
      </c>
      <c r="N485" t="s">
        <v>5</v>
      </c>
      <c r="O485" t="s">
        <v>534</v>
      </c>
      <c r="P485" t="s">
        <v>8</v>
      </c>
      <c r="Q485" t="s">
        <v>33</v>
      </c>
      <c r="R485" t="s">
        <v>5</v>
      </c>
      <c r="S485" s="4">
        <v>7553.18</v>
      </c>
      <c r="T485" t="s">
        <v>10</v>
      </c>
      <c r="U485">
        <f t="shared" si="16"/>
        <v>1.73</v>
      </c>
      <c r="V485">
        <f>VLOOKUP(A485,LISTINO!E:S,10,FALSE)</f>
        <v>2.75</v>
      </c>
      <c r="W485">
        <f t="shared" si="17"/>
        <v>12006.5</v>
      </c>
      <c r="X485" s="19">
        <f>VLOOKUP(A485,LISTINO!E:P,7,FALSE)</f>
        <v>44958</v>
      </c>
    </row>
    <row r="486" spans="1:24" x14ac:dyDescent="0.25">
      <c r="A486" t="s">
        <v>198</v>
      </c>
      <c r="B486" t="s">
        <v>0</v>
      </c>
      <c r="C486" t="s">
        <v>0</v>
      </c>
      <c r="D486" t="s">
        <v>1</v>
      </c>
      <c r="E486" t="s">
        <v>2</v>
      </c>
      <c r="F486" t="s">
        <v>199</v>
      </c>
      <c r="G486" t="s">
        <v>5</v>
      </c>
      <c r="H486" s="2">
        <v>44610</v>
      </c>
      <c r="I486" t="s">
        <v>6</v>
      </c>
      <c r="J486" t="s">
        <v>6</v>
      </c>
      <c r="K486" s="3">
        <v>462</v>
      </c>
      <c r="L486" t="s">
        <v>5</v>
      </c>
      <c r="M486" t="s">
        <v>5</v>
      </c>
      <c r="N486" t="s">
        <v>5</v>
      </c>
      <c r="O486" t="s">
        <v>535</v>
      </c>
      <c r="P486" t="s">
        <v>8</v>
      </c>
      <c r="Q486" t="s">
        <v>201</v>
      </c>
      <c r="R486" t="s">
        <v>5</v>
      </c>
      <c r="S486" s="4">
        <v>757.68</v>
      </c>
      <c r="T486" t="s">
        <v>10</v>
      </c>
      <c r="U486">
        <f t="shared" si="16"/>
        <v>1.64</v>
      </c>
      <c r="V486">
        <f>VLOOKUP(A486,LISTINO!E:S,10,FALSE)</f>
        <v>3.89</v>
      </c>
      <c r="W486">
        <f t="shared" si="17"/>
        <v>1797.18</v>
      </c>
      <c r="X486" s="19">
        <f>VLOOKUP(A486,LISTINO!E:P,7,FALSE)</f>
        <v>45200</v>
      </c>
    </row>
    <row r="487" spans="1:24" x14ac:dyDescent="0.25">
      <c r="A487" t="s">
        <v>438</v>
      </c>
      <c r="B487" t="s">
        <v>0</v>
      </c>
      <c r="C487" t="s">
        <v>20</v>
      </c>
      <c r="D487" t="s">
        <v>1</v>
      </c>
      <c r="E487" t="s">
        <v>2</v>
      </c>
      <c r="F487" t="s">
        <v>439</v>
      </c>
      <c r="G487" t="s">
        <v>5</v>
      </c>
      <c r="H487" s="2">
        <v>44609</v>
      </c>
      <c r="I487" t="s">
        <v>6</v>
      </c>
      <c r="J487" t="s">
        <v>6</v>
      </c>
      <c r="K487" s="3">
        <v>48</v>
      </c>
      <c r="L487" t="s">
        <v>5</v>
      </c>
      <c r="M487" t="s">
        <v>5</v>
      </c>
      <c r="N487" t="s">
        <v>5</v>
      </c>
      <c r="O487" t="s">
        <v>536</v>
      </c>
      <c r="P487" t="s">
        <v>13</v>
      </c>
      <c r="Q487" t="s">
        <v>437</v>
      </c>
      <c r="R487" t="s">
        <v>5</v>
      </c>
      <c r="S487" s="4">
        <v>0</v>
      </c>
      <c r="T487" t="s">
        <v>10</v>
      </c>
      <c r="U487">
        <f t="shared" si="16"/>
        <v>0</v>
      </c>
      <c r="V487">
        <f>VLOOKUP(A487,LISTINO!E:S,10,FALSE)</f>
        <v>10.47</v>
      </c>
      <c r="W487">
        <f t="shared" si="17"/>
        <v>502.56000000000006</v>
      </c>
      <c r="X487" s="19">
        <f>VLOOKUP(A487,LISTINO!E:P,7,FALSE)</f>
        <v>45323</v>
      </c>
    </row>
    <row r="488" spans="1:24" x14ac:dyDescent="0.25">
      <c r="A488" t="s">
        <v>459</v>
      </c>
      <c r="B488" t="s">
        <v>0</v>
      </c>
      <c r="C488" t="s">
        <v>0</v>
      </c>
      <c r="D488" t="s">
        <v>1</v>
      </c>
      <c r="E488" t="s">
        <v>2</v>
      </c>
      <c r="F488" t="s">
        <v>460</v>
      </c>
      <c r="G488" t="s">
        <v>5</v>
      </c>
      <c r="H488" s="2">
        <v>44609</v>
      </c>
      <c r="I488" t="s">
        <v>6</v>
      </c>
      <c r="J488" t="s">
        <v>6</v>
      </c>
      <c r="K488" s="3">
        <v>48</v>
      </c>
      <c r="L488" t="s">
        <v>5</v>
      </c>
      <c r="M488" t="s">
        <v>5</v>
      </c>
      <c r="N488" t="s">
        <v>5</v>
      </c>
      <c r="O488" t="s">
        <v>536</v>
      </c>
      <c r="P488" t="s">
        <v>8</v>
      </c>
      <c r="Q488" t="s">
        <v>437</v>
      </c>
      <c r="R488" t="s">
        <v>5</v>
      </c>
      <c r="S488" s="4">
        <v>0</v>
      </c>
      <c r="T488" t="s">
        <v>10</v>
      </c>
      <c r="U488">
        <f t="shared" si="16"/>
        <v>0</v>
      </c>
      <c r="V488">
        <f>VLOOKUP(A488,LISTINO!E:S,10,FALSE)</f>
        <v>15.3</v>
      </c>
      <c r="W488">
        <f t="shared" si="17"/>
        <v>734.40000000000009</v>
      </c>
      <c r="X488" s="19">
        <f>VLOOKUP(A488,LISTINO!E:P,7,FALSE)</f>
        <v>44652</v>
      </c>
    </row>
    <row r="489" spans="1:24" x14ac:dyDescent="0.25">
      <c r="A489" t="s">
        <v>160</v>
      </c>
      <c r="B489" t="s">
        <v>0</v>
      </c>
      <c r="C489" t="s">
        <v>0</v>
      </c>
      <c r="D489" t="s">
        <v>1</v>
      </c>
      <c r="E489" t="s">
        <v>2</v>
      </c>
      <c r="F489" t="s">
        <v>161</v>
      </c>
      <c r="G489" t="s">
        <v>5</v>
      </c>
      <c r="H489" s="2">
        <v>44607</v>
      </c>
      <c r="I489" t="s">
        <v>6</v>
      </c>
      <c r="J489" t="s">
        <v>6</v>
      </c>
      <c r="K489" s="3">
        <v>204</v>
      </c>
      <c r="L489" t="s">
        <v>5</v>
      </c>
      <c r="M489" t="s">
        <v>5</v>
      </c>
      <c r="N489" t="s">
        <v>5</v>
      </c>
      <c r="O489" t="s">
        <v>537</v>
      </c>
      <c r="P489" t="s">
        <v>110</v>
      </c>
      <c r="Q489" t="s">
        <v>47</v>
      </c>
      <c r="R489" t="s">
        <v>5</v>
      </c>
      <c r="S489" s="4">
        <v>146.88</v>
      </c>
      <c r="T489" t="s">
        <v>10</v>
      </c>
      <c r="U489">
        <f t="shared" si="16"/>
        <v>0.72</v>
      </c>
      <c r="V489">
        <f>VLOOKUP(A489,LISTINO!E:S,10,FALSE)</f>
        <v>0.88</v>
      </c>
      <c r="W489">
        <f t="shared" si="17"/>
        <v>179.52</v>
      </c>
      <c r="X489" s="19">
        <f>VLOOKUP(A489,LISTINO!E:P,7,FALSE)</f>
        <v>45474</v>
      </c>
    </row>
    <row r="490" spans="1:24" x14ac:dyDescent="0.25">
      <c r="A490" t="s">
        <v>160</v>
      </c>
      <c r="B490" t="s">
        <v>0</v>
      </c>
      <c r="C490" t="s">
        <v>0</v>
      </c>
      <c r="D490" t="s">
        <v>1</v>
      </c>
      <c r="E490" t="s">
        <v>2</v>
      </c>
      <c r="F490" t="s">
        <v>161</v>
      </c>
      <c r="G490" t="s">
        <v>5</v>
      </c>
      <c r="H490" s="2">
        <v>44607</v>
      </c>
      <c r="I490" t="s">
        <v>6</v>
      </c>
      <c r="J490" t="s">
        <v>6</v>
      </c>
      <c r="K490" s="3">
        <v>204</v>
      </c>
      <c r="L490" t="s">
        <v>5</v>
      </c>
      <c r="M490" t="s">
        <v>5</v>
      </c>
      <c r="N490" t="s">
        <v>5</v>
      </c>
      <c r="O490" t="s">
        <v>538</v>
      </c>
      <c r="P490" t="s">
        <v>93</v>
      </c>
      <c r="Q490" t="s">
        <v>47</v>
      </c>
      <c r="R490" t="s">
        <v>5</v>
      </c>
      <c r="S490" s="4">
        <v>146.88</v>
      </c>
      <c r="T490" t="s">
        <v>10</v>
      </c>
      <c r="U490">
        <f t="shared" si="16"/>
        <v>0.72</v>
      </c>
      <c r="V490">
        <f>VLOOKUP(A490,LISTINO!E:S,10,FALSE)</f>
        <v>0.88</v>
      </c>
      <c r="W490">
        <f t="shared" si="17"/>
        <v>179.52</v>
      </c>
      <c r="X490" s="19">
        <f>VLOOKUP(A490,LISTINO!E:P,7,FALSE)</f>
        <v>45474</v>
      </c>
    </row>
    <row r="491" spans="1:24" x14ac:dyDescent="0.25">
      <c r="A491" t="s">
        <v>231</v>
      </c>
      <c r="B491" t="s">
        <v>0</v>
      </c>
      <c r="C491" t="s">
        <v>0</v>
      </c>
      <c r="D491" t="s">
        <v>1</v>
      </c>
      <c r="E491" t="s">
        <v>2</v>
      </c>
      <c r="F491" t="s">
        <v>232</v>
      </c>
      <c r="G491" t="s">
        <v>5</v>
      </c>
      <c r="H491" s="2">
        <v>44607</v>
      </c>
      <c r="I491" t="s">
        <v>6</v>
      </c>
      <c r="J491" t="s">
        <v>6</v>
      </c>
      <c r="K491" s="3">
        <v>504</v>
      </c>
      <c r="L491" t="s">
        <v>5</v>
      </c>
      <c r="M491" t="s">
        <v>5</v>
      </c>
      <c r="N491" t="s">
        <v>5</v>
      </c>
      <c r="O491" t="s">
        <v>538</v>
      </c>
      <c r="P491" t="s">
        <v>8</v>
      </c>
      <c r="Q491" t="s">
        <v>47</v>
      </c>
      <c r="R491" t="s">
        <v>5</v>
      </c>
      <c r="S491" s="4">
        <v>398.16</v>
      </c>
      <c r="T491" t="s">
        <v>10</v>
      </c>
      <c r="U491">
        <f t="shared" si="16"/>
        <v>0.79</v>
      </c>
      <c r="V491">
        <f>VLOOKUP(A491,LISTINO!E:S,10,FALSE)</f>
        <v>1</v>
      </c>
      <c r="W491">
        <f t="shared" si="17"/>
        <v>504</v>
      </c>
      <c r="X491" s="19">
        <f>VLOOKUP(A491,LISTINO!E:P,7,FALSE)</f>
        <v>45474</v>
      </c>
    </row>
    <row r="492" spans="1:24" x14ac:dyDescent="0.25">
      <c r="A492" t="s">
        <v>145</v>
      </c>
      <c r="B492" t="s">
        <v>0</v>
      </c>
      <c r="C492" t="s">
        <v>0</v>
      </c>
      <c r="D492" t="s">
        <v>1</v>
      </c>
      <c r="E492" t="s">
        <v>2</v>
      </c>
      <c r="F492" t="s">
        <v>146</v>
      </c>
      <c r="G492" t="s">
        <v>5</v>
      </c>
      <c r="H492" s="2">
        <v>44607</v>
      </c>
      <c r="I492" t="s">
        <v>6</v>
      </c>
      <c r="J492" t="s">
        <v>6</v>
      </c>
      <c r="K492" s="3">
        <v>402</v>
      </c>
      <c r="L492" t="s">
        <v>5</v>
      </c>
      <c r="M492" t="s">
        <v>5</v>
      </c>
      <c r="N492" t="s">
        <v>5</v>
      </c>
      <c r="O492" t="s">
        <v>537</v>
      </c>
      <c r="P492" t="s">
        <v>107</v>
      </c>
      <c r="Q492" t="s">
        <v>47</v>
      </c>
      <c r="R492" t="s">
        <v>5</v>
      </c>
      <c r="S492" s="4">
        <v>321.60000000000002</v>
      </c>
      <c r="T492" t="s">
        <v>10</v>
      </c>
      <c r="U492">
        <f t="shared" si="16"/>
        <v>0.8</v>
      </c>
      <c r="V492">
        <f>VLOOKUP(A492,LISTINO!E:S,10,FALSE)</f>
        <v>1.17</v>
      </c>
      <c r="W492">
        <f t="shared" si="17"/>
        <v>470.34</v>
      </c>
      <c r="X492" s="19">
        <f>VLOOKUP(A492,LISTINO!E:P,7,FALSE)</f>
        <v>45474</v>
      </c>
    </row>
    <row r="493" spans="1:24" x14ac:dyDescent="0.25">
      <c r="A493" t="s">
        <v>39</v>
      </c>
      <c r="B493" t="s">
        <v>0</v>
      </c>
      <c r="C493" t="s">
        <v>20</v>
      </c>
      <c r="D493" t="s">
        <v>1</v>
      </c>
      <c r="E493" t="s">
        <v>2</v>
      </c>
      <c r="F493" t="s">
        <v>40</v>
      </c>
      <c r="G493" t="s">
        <v>5</v>
      </c>
      <c r="H493" s="2">
        <v>44607</v>
      </c>
      <c r="I493" t="s">
        <v>6</v>
      </c>
      <c r="J493" t="s">
        <v>6</v>
      </c>
      <c r="K493" s="3">
        <v>702</v>
      </c>
      <c r="L493" t="s">
        <v>5</v>
      </c>
      <c r="M493" t="s">
        <v>5</v>
      </c>
      <c r="N493" t="s">
        <v>5</v>
      </c>
      <c r="O493" t="s">
        <v>539</v>
      </c>
      <c r="P493" t="s">
        <v>8</v>
      </c>
      <c r="Q493" t="s">
        <v>47</v>
      </c>
      <c r="R493" t="s">
        <v>5</v>
      </c>
      <c r="S493" s="4">
        <v>631.79999999999995</v>
      </c>
      <c r="T493" t="s">
        <v>10</v>
      </c>
      <c r="U493">
        <f t="shared" si="16"/>
        <v>0.89999999999999991</v>
      </c>
      <c r="V493">
        <f>VLOOKUP(A493,LISTINO!E:S,10,FALSE)</f>
        <v>1.32</v>
      </c>
      <c r="W493">
        <f t="shared" si="17"/>
        <v>926.6400000000001</v>
      </c>
      <c r="X493" s="19">
        <f>VLOOKUP(A493,LISTINO!E:P,7,FALSE)</f>
        <v>45474</v>
      </c>
    </row>
    <row r="494" spans="1:24" x14ac:dyDescent="0.25">
      <c r="A494" t="s">
        <v>94</v>
      </c>
      <c r="B494" t="s">
        <v>0</v>
      </c>
      <c r="C494" t="s">
        <v>0</v>
      </c>
      <c r="D494" t="s">
        <v>1</v>
      </c>
      <c r="E494" t="s">
        <v>2</v>
      </c>
      <c r="F494" t="s">
        <v>95</v>
      </c>
      <c r="G494" t="s">
        <v>5</v>
      </c>
      <c r="H494" s="2">
        <v>44607</v>
      </c>
      <c r="I494" t="s">
        <v>6</v>
      </c>
      <c r="J494" t="s">
        <v>6</v>
      </c>
      <c r="K494" s="3">
        <v>54</v>
      </c>
      <c r="L494" t="s">
        <v>5</v>
      </c>
      <c r="M494" t="s">
        <v>5</v>
      </c>
      <c r="N494" t="s">
        <v>5</v>
      </c>
      <c r="O494" t="s">
        <v>540</v>
      </c>
      <c r="P494" t="s">
        <v>8</v>
      </c>
      <c r="Q494" t="s">
        <v>47</v>
      </c>
      <c r="R494" t="s">
        <v>5</v>
      </c>
      <c r="S494" s="4">
        <v>51.84</v>
      </c>
      <c r="T494" t="s">
        <v>10</v>
      </c>
      <c r="U494">
        <f t="shared" si="16"/>
        <v>0.96000000000000008</v>
      </c>
      <c r="V494">
        <f>VLOOKUP(A494,LISTINO!E:S,10,FALSE)</f>
        <v>1.28</v>
      </c>
      <c r="W494">
        <f t="shared" si="17"/>
        <v>69.12</v>
      </c>
      <c r="X494" s="19">
        <f>VLOOKUP(A494,LISTINO!E:P,7,FALSE)</f>
        <v>45474</v>
      </c>
    </row>
    <row r="495" spans="1:24" x14ac:dyDescent="0.25">
      <c r="A495" t="s">
        <v>316</v>
      </c>
      <c r="B495" t="s">
        <v>0</v>
      </c>
      <c r="C495" t="s">
        <v>20</v>
      </c>
      <c r="D495" t="s">
        <v>1</v>
      </c>
      <c r="E495" t="s">
        <v>2</v>
      </c>
      <c r="F495" t="s">
        <v>317</v>
      </c>
      <c r="G495" t="s">
        <v>5</v>
      </c>
      <c r="H495" s="2">
        <v>44607</v>
      </c>
      <c r="I495" t="s">
        <v>6</v>
      </c>
      <c r="J495" t="s">
        <v>6</v>
      </c>
      <c r="K495" s="3">
        <v>1002</v>
      </c>
      <c r="L495" t="s">
        <v>5</v>
      </c>
      <c r="M495" t="s">
        <v>5</v>
      </c>
      <c r="N495" t="s">
        <v>5</v>
      </c>
      <c r="O495" t="s">
        <v>538</v>
      </c>
      <c r="P495" t="s">
        <v>13</v>
      </c>
      <c r="Q495" t="s">
        <v>47</v>
      </c>
      <c r="R495" t="s">
        <v>5</v>
      </c>
      <c r="S495" s="4">
        <v>1422.84</v>
      </c>
      <c r="T495" t="s">
        <v>10</v>
      </c>
      <c r="U495">
        <f t="shared" si="16"/>
        <v>1.42</v>
      </c>
      <c r="V495">
        <f>VLOOKUP(A495,LISTINO!E:S,10,FALSE)</f>
        <v>2.0299999999999998</v>
      </c>
      <c r="W495">
        <f t="shared" si="17"/>
        <v>2034.0599999999997</v>
      </c>
      <c r="X495" s="19">
        <f>VLOOKUP(A495,LISTINO!E:P,7,FALSE)</f>
        <v>45474</v>
      </c>
    </row>
    <row r="496" spans="1:24" x14ac:dyDescent="0.25">
      <c r="A496" t="s">
        <v>27</v>
      </c>
      <c r="B496" t="s">
        <v>0</v>
      </c>
      <c r="C496" t="s">
        <v>0</v>
      </c>
      <c r="D496" t="s">
        <v>1</v>
      </c>
      <c r="E496" t="s">
        <v>2</v>
      </c>
      <c r="F496" t="s">
        <v>28</v>
      </c>
      <c r="G496" t="s">
        <v>5</v>
      </c>
      <c r="H496" s="2">
        <v>44607</v>
      </c>
      <c r="I496" t="s">
        <v>6</v>
      </c>
      <c r="J496" t="s">
        <v>6</v>
      </c>
      <c r="K496" s="3">
        <v>1002</v>
      </c>
      <c r="L496" t="s">
        <v>5</v>
      </c>
      <c r="M496" t="s">
        <v>5</v>
      </c>
      <c r="N496" t="s">
        <v>5</v>
      </c>
      <c r="O496" t="s">
        <v>537</v>
      </c>
      <c r="P496" t="s">
        <v>113</v>
      </c>
      <c r="Q496" t="s">
        <v>47</v>
      </c>
      <c r="R496" t="s">
        <v>5</v>
      </c>
      <c r="S496" s="4">
        <v>1122.24</v>
      </c>
      <c r="T496" t="s">
        <v>10</v>
      </c>
      <c r="U496">
        <f t="shared" si="16"/>
        <v>1.1200000000000001</v>
      </c>
      <c r="V496">
        <f>VLOOKUP(A496,LISTINO!E:S,10,FALSE)</f>
        <v>2.15</v>
      </c>
      <c r="W496">
        <f t="shared" si="17"/>
        <v>2154.2999999999997</v>
      </c>
      <c r="X496" s="19">
        <f>VLOOKUP(A496,LISTINO!E:P,7,FALSE)</f>
        <v>44866</v>
      </c>
    </row>
    <row r="497" spans="1:24" x14ac:dyDescent="0.25">
      <c r="A497" t="s">
        <v>27</v>
      </c>
      <c r="B497" t="s">
        <v>0</v>
      </c>
      <c r="C497" t="s">
        <v>0</v>
      </c>
      <c r="D497" t="s">
        <v>1</v>
      </c>
      <c r="E497" t="s">
        <v>2</v>
      </c>
      <c r="F497" t="s">
        <v>28</v>
      </c>
      <c r="G497" t="s">
        <v>5</v>
      </c>
      <c r="H497" s="2">
        <v>44607</v>
      </c>
      <c r="I497" t="s">
        <v>6</v>
      </c>
      <c r="J497" t="s">
        <v>6</v>
      </c>
      <c r="K497" s="3">
        <v>1002</v>
      </c>
      <c r="L497" t="s">
        <v>5</v>
      </c>
      <c r="M497" t="s">
        <v>5</v>
      </c>
      <c r="N497" t="s">
        <v>5</v>
      </c>
      <c r="O497" t="s">
        <v>537</v>
      </c>
      <c r="P497" t="s">
        <v>106</v>
      </c>
      <c r="Q497" t="s">
        <v>47</v>
      </c>
      <c r="R497" t="s">
        <v>5</v>
      </c>
      <c r="S497" s="4">
        <v>1122.24</v>
      </c>
      <c r="T497" t="s">
        <v>10</v>
      </c>
      <c r="U497">
        <f t="shared" si="16"/>
        <v>1.1200000000000001</v>
      </c>
      <c r="V497">
        <f>VLOOKUP(A497,LISTINO!E:S,10,FALSE)</f>
        <v>2.15</v>
      </c>
      <c r="W497">
        <f t="shared" si="17"/>
        <v>2154.2999999999997</v>
      </c>
      <c r="X497" s="19">
        <f>VLOOKUP(A497,LISTINO!E:P,7,FALSE)</f>
        <v>44866</v>
      </c>
    </row>
    <row r="498" spans="1:24" x14ac:dyDescent="0.25">
      <c r="A498" t="s">
        <v>152</v>
      </c>
      <c r="B498" t="s">
        <v>0</v>
      </c>
      <c r="C498" t="s">
        <v>0</v>
      </c>
      <c r="D498" t="s">
        <v>1</v>
      </c>
      <c r="E498" t="s">
        <v>2</v>
      </c>
      <c r="F498" t="s">
        <v>153</v>
      </c>
      <c r="G498" t="s">
        <v>5</v>
      </c>
      <c r="H498" s="2">
        <v>44607</v>
      </c>
      <c r="I498" t="s">
        <v>6</v>
      </c>
      <c r="J498" t="s">
        <v>6</v>
      </c>
      <c r="K498" s="3">
        <v>204</v>
      </c>
      <c r="L498" t="s">
        <v>5</v>
      </c>
      <c r="M498" t="s">
        <v>5</v>
      </c>
      <c r="N498" t="s">
        <v>5</v>
      </c>
      <c r="O498" t="s">
        <v>541</v>
      </c>
      <c r="P498" t="s">
        <v>8</v>
      </c>
      <c r="Q498" t="s">
        <v>47</v>
      </c>
      <c r="R498" t="s">
        <v>5</v>
      </c>
      <c r="S498" s="4">
        <v>397.8</v>
      </c>
      <c r="T498" t="s">
        <v>10</v>
      </c>
      <c r="U498">
        <f t="shared" si="16"/>
        <v>1.95</v>
      </c>
      <c r="V498">
        <f>VLOOKUP(A498,LISTINO!E:S,10,FALSE)</f>
        <v>2.27</v>
      </c>
      <c r="W498">
        <f t="shared" si="17"/>
        <v>463.08</v>
      </c>
      <c r="X498" s="19">
        <f>VLOOKUP(A498,LISTINO!E:P,7,FALSE)</f>
        <v>45474</v>
      </c>
    </row>
    <row r="499" spans="1:24" x14ac:dyDescent="0.25">
      <c r="A499" t="s">
        <v>168</v>
      </c>
      <c r="B499" t="s">
        <v>0</v>
      </c>
      <c r="C499" t="s">
        <v>0</v>
      </c>
      <c r="D499" t="s">
        <v>1</v>
      </c>
      <c r="E499" t="s">
        <v>2</v>
      </c>
      <c r="F499" t="s">
        <v>169</v>
      </c>
      <c r="G499" t="s">
        <v>5</v>
      </c>
      <c r="H499" s="2">
        <v>44607</v>
      </c>
      <c r="I499" t="s">
        <v>6</v>
      </c>
      <c r="J499" t="s">
        <v>6</v>
      </c>
      <c r="K499" s="3">
        <v>132</v>
      </c>
      <c r="L499" t="s">
        <v>5</v>
      </c>
      <c r="M499" t="s">
        <v>5</v>
      </c>
      <c r="N499" t="s">
        <v>5</v>
      </c>
      <c r="O499" t="s">
        <v>537</v>
      </c>
      <c r="P499" t="s">
        <v>13</v>
      </c>
      <c r="Q499" t="s">
        <v>47</v>
      </c>
      <c r="R499" t="s">
        <v>5</v>
      </c>
      <c r="S499" s="4">
        <v>335.28</v>
      </c>
      <c r="T499" t="s">
        <v>10</v>
      </c>
      <c r="U499">
        <f t="shared" si="16"/>
        <v>2.5399999999999996</v>
      </c>
      <c r="V499">
        <f>VLOOKUP(A499,LISTINO!E:S,10,FALSE)</f>
        <v>3.89</v>
      </c>
      <c r="W499">
        <f t="shared" si="17"/>
        <v>513.48</v>
      </c>
      <c r="X499" s="19">
        <f>VLOOKUP(A499,LISTINO!E:P,7,FALSE)</f>
        <v>45474</v>
      </c>
    </row>
    <row r="500" spans="1:24" x14ac:dyDescent="0.25">
      <c r="A500" t="s">
        <v>289</v>
      </c>
      <c r="B500" t="s">
        <v>0</v>
      </c>
      <c r="C500" t="s">
        <v>0</v>
      </c>
      <c r="D500" t="s">
        <v>1</v>
      </c>
      <c r="E500" t="s">
        <v>2</v>
      </c>
      <c r="F500" t="s">
        <v>290</v>
      </c>
      <c r="G500" t="s">
        <v>5</v>
      </c>
      <c r="H500" s="2">
        <v>44607</v>
      </c>
      <c r="I500" t="s">
        <v>6</v>
      </c>
      <c r="J500" t="s">
        <v>6</v>
      </c>
      <c r="K500" s="3">
        <v>252</v>
      </c>
      <c r="L500" t="s">
        <v>5</v>
      </c>
      <c r="M500" t="s">
        <v>5</v>
      </c>
      <c r="N500" t="s">
        <v>5</v>
      </c>
      <c r="O500" t="s">
        <v>542</v>
      </c>
      <c r="P500" t="s">
        <v>8</v>
      </c>
      <c r="Q500" t="s">
        <v>47</v>
      </c>
      <c r="R500" t="s">
        <v>5</v>
      </c>
      <c r="S500" s="4">
        <v>1312.92</v>
      </c>
      <c r="T500" t="s">
        <v>10</v>
      </c>
      <c r="U500">
        <f t="shared" si="16"/>
        <v>5.21</v>
      </c>
      <c r="V500">
        <f>VLOOKUP(A500,LISTINO!E:S,10,FALSE)</f>
        <v>7.42</v>
      </c>
      <c r="W500">
        <f t="shared" si="17"/>
        <v>1869.84</v>
      </c>
      <c r="X500" s="19">
        <f>VLOOKUP(A500,LISTINO!E:P,7,FALSE)</f>
        <v>45474</v>
      </c>
    </row>
    <row r="501" spans="1:24" x14ac:dyDescent="0.25">
      <c r="A501" t="s">
        <v>48</v>
      </c>
      <c r="B501" t="s">
        <v>0</v>
      </c>
      <c r="C501" t="s">
        <v>0</v>
      </c>
      <c r="D501" t="s">
        <v>1</v>
      </c>
      <c r="E501" t="s">
        <v>2</v>
      </c>
      <c r="F501" t="s">
        <v>49</v>
      </c>
      <c r="G501" t="s">
        <v>5</v>
      </c>
      <c r="H501" s="2">
        <v>44607</v>
      </c>
      <c r="I501" t="s">
        <v>6</v>
      </c>
      <c r="J501" t="s">
        <v>6</v>
      </c>
      <c r="K501" s="3">
        <v>600</v>
      </c>
      <c r="L501" t="s">
        <v>5</v>
      </c>
      <c r="M501" t="s">
        <v>5</v>
      </c>
      <c r="N501" t="s">
        <v>5</v>
      </c>
      <c r="O501" t="s">
        <v>543</v>
      </c>
      <c r="P501" t="s">
        <v>8</v>
      </c>
      <c r="Q501" t="s">
        <v>47</v>
      </c>
      <c r="R501" t="s">
        <v>5</v>
      </c>
      <c r="S501" s="4">
        <v>1200</v>
      </c>
      <c r="T501" t="s">
        <v>10</v>
      </c>
      <c r="U501">
        <f t="shared" si="16"/>
        <v>2</v>
      </c>
      <c r="V501">
        <f>VLOOKUP(A501,LISTINO!E:S,10,FALSE)</f>
        <v>3.54</v>
      </c>
      <c r="W501">
        <f t="shared" si="17"/>
        <v>2124</v>
      </c>
      <c r="X501" s="19">
        <f>VLOOKUP(A501,LISTINO!E:P,7,FALSE)</f>
        <v>45474</v>
      </c>
    </row>
    <row r="502" spans="1:24" x14ac:dyDescent="0.25">
      <c r="A502" t="s">
        <v>53</v>
      </c>
      <c r="B502" t="s">
        <v>0</v>
      </c>
      <c r="C502" t="s">
        <v>0</v>
      </c>
      <c r="D502" t="s">
        <v>1</v>
      </c>
      <c r="E502" t="s">
        <v>2</v>
      </c>
      <c r="F502" t="s">
        <v>54</v>
      </c>
      <c r="G502" t="s">
        <v>5</v>
      </c>
      <c r="H502" s="2">
        <v>44607</v>
      </c>
      <c r="I502" t="s">
        <v>6</v>
      </c>
      <c r="J502" t="s">
        <v>6</v>
      </c>
      <c r="K502" s="3">
        <v>300</v>
      </c>
      <c r="L502" t="s">
        <v>5</v>
      </c>
      <c r="M502" t="s">
        <v>5</v>
      </c>
      <c r="N502" t="s">
        <v>5</v>
      </c>
      <c r="O502" t="s">
        <v>537</v>
      </c>
      <c r="P502" t="s">
        <v>103</v>
      </c>
      <c r="Q502" t="s">
        <v>47</v>
      </c>
      <c r="R502" t="s">
        <v>5</v>
      </c>
      <c r="S502" s="4">
        <v>894</v>
      </c>
      <c r="T502" t="s">
        <v>10</v>
      </c>
      <c r="U502">
        <f t="shared" si="16"/>
        <v>2.98</v>
      </c>
      <c r="V502">
        <f>VLOOKUP(A502,LISTINO!E:S,10,FALSE)</f>
        <v>4.5999999999999996</v>
      </c>
      <c r="W502">
        <f t="shared" si="17"/>
        <v>1380</v>
      </c>
      <c r="X502" s="19">
        <f>VLOOKUP(A502,LISTINO!E:P,7,FALSE)</f>
        <v>45474</v>
      </c>
    </row>
    <row r="503" spans="1:24" x14ac:dyDescent="0.25">
      <c r="A503" t="s">
        <v>53</v>
      </c>
      <c r="B503" t="s">
        <v>0</v>
      </c>
      <c r="C503" t="s">
        <v>0</v>
      </c>
      <c r="D503" t="s">
        <v>1</v>
      </c>
      <c r="E503" t="s">
        <v>2</v>
      </c>
      <c r="F503" t="s">
        <v>54</v>
      </c>
      <c r="G503" t="s">
        <v>5</v>
      </c>
      <c r="H503" s="2">
        <v>44607</v>
      </c>
      <c r="I503" t="s">
        <v>6</v>
      </c>
      <c r="J503" t="s">
        <v>6</v>
      </c>
      <c r="K503" s="3">
        <v>300</v>
      </c>
      <c r="L503" t="s">
        <v>5</v>
      </c>
      <c r="M503" t="s">
        <v>5</v>
      </c>
      <c r="N503" t="s">
        <v>5</v>
      </c>
      <c r="O503" t="s">
        <v>537</v>
      </c>
      <c r="P503" t="s">
        <v>93</v>
      </c>
      <c r="Q503" t="s">
        <v>47</v>
      </c>
      <c r="R503" t="s">
        <v>5</v>
      </c>
      <c r="S503" s="4">
        <v>894</v>
      </c>
      <c r="T503" t="s">
        <v>10</v>
      </c>
      <c r="U503">
        <f t="shared" si="16"/>
        <v>2.98</v>
      </c>
      <c r="V503">
        <f>VLOOKUP(A503,LISTINO!E:S,10,FALSE)</f>
        <v>4.5999999999999996</v>
      </c>
      <c r="W503">
        <f t="shared" si="17"/>
        <v>1380</v>
      </c>
      <c r="X503" s="19">
        <f>VLOOKUP(A503,LISTINO!E:P,7,FALSE)</f>
        <v>45474</v>
      </c>
    </row>
    <row r="504" spans="1:24" x14ac:dyDescent="0.25">
      <c r="A504" t="s">
        <v>399</v>
      </c>
      <c r="B504" t="s">
        <v>0</v>
      </c>
      <c r="C504" t="s">
        <v>0</v>
      </c>
      <c r="D504" t="s">
        <v>1</v>
      </c>
      <c r="E504" t="s">
        <v>2</v>
      </c>
      <c r="F504" t="s">
        <v>400</v>
      </c>
      <c r="G504" t="s">
        <v>5</v>
      </c>
      <c r="H504" s="2">
        <v>44607</v>
      </c>
      <c r="I504" t="s">
        <v>6</v>
      </c>
      <c r="J504" t="s">
        <v>6</v>
      </c>
      <c r="K504" s="3">
        <v>120</v>
      </c>
      <c r="L504" t="s">
        <v>5</v>
      </c>
      <c r="M504" t="s">
        <v>5</v>
      </c>
      <c r="N504" t="s">
        <v>5</v>
      </c>
      <c r="O504" t="s">
        <v>539</v>
      </c>
      <c r="P504" t="s">
        <v>13</v>
      </c>
      <c r="Q504" t="s">
        <v>47</v>
      </c>
      <c r="R504" t="s">
        <v>5</v>
      </c>
      <c r="S504" s="4">
        <v>415.2</v>
      </c>
      <c r="T504" t="s">
        <v>10</v>
      </c>
      <c r="U504">
        <f t="shared" si="16"/>
        <v>3.46</v>
      </c>
      <c r="V504">
        <f>VLOOKUP(A504,LISTINO!E:S,10,FALSE)</f>
        <v>6.86</v>
      </c>
      <c r="W504">
        <f t="shared" si="17"/>
        <v>823.2</v>
      </c>
      <c r="X504" s="19">
        <f>VLOOKUP(A504,LISTINO!E:P,7,FALSE)</f>
        <v>45474</v>
      </c>
    </row>
    <row r="505" spans="1:24" x14ac:dyDescent="0.25">
      <c r="A505" t="s">
        <v>56</v>
      </c>
      <c r="B505" t="s">
        <v>0</v>
      </c>
      <c r="C505" t="s">
        <v>0</v>
      </c>
      <c r="D505" t="s">
        <v>1</v>
      </c>
      <c r="E505" t="s">
        <v>2</v>
      </c>
      <c r="F505" t="s">
        <v>57</v>
      </c>
      <c r="G505" t="s">
        <v>5</v>
      </c>
      <c r="H505" s="2">
        <v>44607</v>
      </c>
      <c r="I505" t="s">
        <v>6</v>
      </c>
      <c r="J505" t="s">
        <v>6</v>
      </c>
      <c r="K505" s="3">
        <v>204</v>
      </c>
      <c r="L505" t="s">
        <v>5</v>
      </c>
      <c r="M505" t="s">
        <v>5</v>
      </c>
      <c r="N505" t="s">
        <v>5</v>
      </c>
      <c r="O505" t="s">
        <v>537</v>
      </c>
      <c r="P505" t="s">
        <v>73</v>
      </c>
      <c r="Q505" t="s">
        <v>47</v>
      </c>
      <c r="R505" t="s">
        <v>5</v>
      </c>
      <c r="S505" s="4">
        <v>656.88</v>
      </c>
      <c r="T505" t="s">
        <v>10</v>
      </c>
      <c r="U505">
        <f t="shared" si="16"/>
        <v>3.22</v>
      </c>
      <c r="V505">
        <f>VLOOKUP(A505,LISTINO!E:S,10,FALSE)</f>
        <v>5.17</v>
      </c>
      <c r="W505">
        <f t="shared" si="17"/>
        <v>1054.68</v>
      </c>
      <c r="X505" s="19">
        <f>VLOOKUP(A505,LISTINO!E:P,7,FALSE)</f>
        <v>45474</v>
      </c>
    </row>
    <row r="506" spans="1:24" x14ac:dyDescent="0.25">
      <c r="A506" t="s">
        <v>234</v>
      </c>
      <c r="B506" t="s">
        <v>0</v>
      </c>
      <c r="C506" t="s">
        <v>0</v>
      </c>
      <c r="D506" t="s">
        <v>1</v>
      </c>
      <c r="E506" t="s">
        <v>2</v>
      </c>
      <c r="F506" t="s">
        <v>235</v>
      </c>
      <c r="G506" t="s">
        <v>5</v>
      </c>
      <c r="H506" s="2">
        <v>44607</v>
      </c>
      <c r="I506" t="s">
        <v>6</v>
      </c>
      <c r="J506" t="s">
        <v>6</v>
      </c>
      <c r="K506" s="3">
        <v>60</v>
      </c>
      <c r="L506" t="s">
        <v>5</v>
      </c>
      <c r="M506" t="s">
        <v>5</v>
      </c>
      <c r="N506" t="s">
        <v>5</v>
      </c>
      <c r="O506" t="s">
        <v>537</v>
      </c>
      <c r="P506" t="s">
        <v>8</v>
      </c>
      <c r="Q506" t="s">
        <v>47</v>
      </c>
      <c r="R506" t="s">
        <v>5</v>
      </c>
      <c r="S506" s="4">
        <v>263.39999999999998</v>
      </c>
      <c r="T506" t="s">
        <v>10</v>
      </c>
      <c r="U506">
        <f t="shared" si="16"/>
        <v>4.3899999999999997</v>
      </c>
      <c r="V506">
        <f>VLOOKUP(A506,LISTINO!E:S,10,FALSE)</f>
        <v>5.91</v>
      </c>
      <c r="W506">
        <f t="shared" si="17"/>
        <v>354.6</v>
      </c>
      <c r="X506" s="19">
        <f>VLOOKUP(A506,LISTINO!E:P,7,FALSE)</f>
        <v>45474</v>
      </c>
    </row>
    <row r="507" spans="1:24" x14ac:dyDescent="0.25">
      <c r="A507" t="s">
        <v>175</v>
      </c>
      <c r="B507" t="s">
        <v>0</v>
      </c>
      <c r="C507" t="s">
        <v>0</v>
      </c>
      <c r="D507" t="s">
        <v>1</v>
      </c>
      <c r="E507" t="s">
        <v>2</v>
      </c>
      <c r="F507" t="s">
        <v>176</v>
      </c>
      <c r="G507" t="s">
        <v>5</v>
      </c>
      <c r="H507" s="2">
        <v>44607</v>
      </c>
      <c r="I507" t="s">
        <v>6</v>
      </c>
      <c r="J507" t="s">
        <v>6</v>
      </c>
      <c r="K507" s="3">
        <v>504</v>
      </c>
      <c r="L507" t="s">
        <v>5</v>
      </c>
      <c r="M507" t="s">
        <v>5</v>
      </c>
      <c r="N507" t="s">
        <v>5</v>
      </c>
      <c r="O507" t="s">
        <v>544</v>
      </c>
      <c r="P507" t="s">
        <v>8</v>
      </c>
      <c r="Q507" t="s">
        <v>47</v>
      </c>
      <c r="R507" t="s">
        <v>5</v>
      </c>
      <c r="S507" s="4">
        <v>473.76</v>
      </c>
      <c r="T507" t="s">
        <v>10</v>
      </c>
      <c r="U507">
        <f t="shared" si="16"/>
        <v>0.94</v>
      </c>
      <c r="V507">
        <f>VLOOKUP(A507,LISTINO!E:S,10,FALSE)</f>
        <v>1.25</v>
      </c>
      <c r="W507">
        <f t="shared" si="17"/>
        <v>630</v>
      </c>
      <c r="X507" s="19">
        <f>VLOOKUP(A507,LISTINO!E:P,7,FALSE)</f>
        <v>45474</v>
      </c>
    </row>
    <row r="508" spans="1:24" x14ac:dyDescent="0.25">
      <c r="A508" t="s">
        <v>175</v>
      </c>
      <c r="B508" t="s">
        <v>0</v>
      </c>
      <c r="C508" t="s">
        <v>0</v>
      </c>
      <c r="D508" t="s">
        <v>1</v>
      </c>
      <c r="E508" t="s">
        <v>2</v>
      </c>
      <c r="F508" t="s">
        <v>176</v>
      </c>
      <c r="G508" t="s">
        <v>5</v>
      </c>
      <c r="H508" s="2">
        <v>44607</v>
      </c>
      <c r="I508" t="s">
        <v>6</v>
      </c>
      <c r="J508" t="s">
        <v>6</v>
      </c>
      <c r="K508" s="3">
        <v>504</v>
      </c>
      <c r="L508" t="s">
        <v>5</v>
      </c>
      <c r="M508" t="s">
        <v>5</v>
      </c>
      <c r="N508" t="s">
        <v>5</v>
      </c>
      <c r="O508" t="s">
        <v>545</v>
      </c>
      <c r="P508" t="s">
        <v>8</v>
      </c>
      <c r="Q508" t="s">
        <v>47</v>
      </c>
      <c r="R508" t="s">
        <v>5</v>
      </c>
      <c r="S508" s="4">
        <v>473.76</v>
      </c>
      <c r="T508" t="s">
        <v>10</v>
      </c>
      <c r="U508">
        <f t="shared" si="16"/>
        <v>0.94</v>
      </c>
      <c r="V508">
        <f>VLOOKUP(A508,LISTINO!E:S,10,FALSE)</f>
        <v>1.25</v>
      </c>
      <c r="W508">
        <f t="shared" si="17"/>
        <v>630</v>
      </c>
      <c r="X508" s="19">
        <f>VLOOKUP(A508,LISTINO!E:P,7,FALSE)</f>
        <v>45474</v>
      </c>
    </row>
    <row r="509" spans="1:24" x14ac:dyDescent="0.25">
      <c r="A509" t="s">
        <v>178</v>
      </c>
      <c r="B509" t="s">
        <v>0</v>
      </c>
      <c r="C509" t="s">
        <v>0</v>
      </c>
      <c r="D509" t="s">
        <v>1</v>
      </c>
      <c r="E509" t="s">
        <v>2</v>
      </c>
      <c r="F509" t="s">
        <v>179</v>
      </c>
      <c r="G509" t="s">
        <v>5</v>
      </c>
      <c r="H509" s="2">
        <v>44607</v>
      </c>
      <c r="I509" t="s">
        <v>6</v>
      </c>
      <c r="J509" t="s">
        <v>6</v>
      </c>
      <c r="K509" s="3">
        <v>504</v>
      </c>
      <c r="L509" t="s">
        <v>5</v>
      </c>
      <c r="M509" t="s">
        <v>5</v>
      </c>
      <c r="N509" t="s">
        <v>5</v>
      </c>
      <c r="O509" t="s">
        <v>546</v>
      </c>
      <c r="P509" t="s">
        <v>13</v>
      </c>
      <c r="Q509" t="s">
        <v>47</v>
      </c>
      <c r="R509" t="s">
        <v>5</v>
      </c>
      <c r="S509" s="4">
        <v>514.08000000000004</v>
      </c>
      <c r="T509" t="s">
        <v>10</v>
      </c>
      <c r="U509">
        <f t="shared" si="16"/>
        <v>1.02</v>
      </c>
      <c r="V509">
        <f>VLOOKUP(A509,LISTINO!E:S,10,FALSE)</f>
        <v>1.42</v>
      </c>
      <c r="W509">
        <f t="shared" si="17"/>
        <v>715.68</v>
      </c>
      <c r="X509" s="19">
        <f>VLOOKUP(A509,LISTINO!E:P,7,FALSE)</f>
        <v>45474</v>
      </c>
    </row>
    <row r="510" spans="1:24" x14ac:dyDescent="0.25">
      <c r="A510" t="s">
        <v>178</v>
      </c>
      <c r="B510" t="s">
        <v>0</v>
      </c>
      <c r="C510" t="s">
        <v>0</v>
      </c>
      <c r="D510" t="s">
        <v>1</v>
      </c>
      <c r="E510" t="s">
        <v>2</v>
      </c>
      <c r="F510" t="s">
        <v>179</v>
      </c>
      <c r="G510" t="s">
        <v>5</v>
      </c>
      <c r="H510" s="2">
        <v>44607</v>
      </c>
      <c r="I510" t="s">
        <v>6</v>
      </c>
      <c r="J510" t="s">
        <v>6</v>
      </c>
      <c r="K510" s="3">
        <v>504</v>
      </c>
      <c r="L510" t="s">
        <v>5</v>
      </c>
      <c r="M510" t="s">
        <v>5</v>
      </c>
      <c r="N510" t="s">
        <v>5</v>
      </c>
      <c r="O510" t="s">
        <v>546</v>
      </c>
      <c r="P510" t="s">
        <v>8</v>
      </c>
      <c r="Q510" t="s">
        <v>47</v>
      </c>
      <c r="R510" t="s">
        <v>5</v>
      </c>
      <c r="S510" s="4">
        <v>514.08000000000004</v>
      </c>
      <c r="T510" t="s">
        <v>10</v>
      </c>
      <c r="U510">
        <f t="shared" si="16"/>
        <v>1.02</v>
      </c>
      <c r="V510">
        <f>VLOOKUP(A510,LISTINO!E:S,10,FALSE)</f>
        <v>1.42</v>
      </c>
      <c r="W510">
        <f t="shared" si="17"/>
        <v>715.68</v>
      </c>
      <c r="X510" s="19">
        <f>VLOOKUP(A510,LISTINO!E:P,7,FALSE)</f>
        <v>45474</v>
      </c>
    </row>
    <row r="511" spans="1:24" x14ac:dyDescent="0.25">
      <c r="A511" t="s">
        <v>59</v>
      </c>
      <c r="B511" t="s">
        <v>0</v>
      </c>
      <c r="C511" t="s">
        <v>0</v>
      </c>
      <c r="D511" t="s">
        <v>1</v>
      </c>
      <c r="E511" t="s">
        <v>2</v>
      </c>
      <c r="F511" t="s">
        <v>60</v>
      </c>
      <c r="G511" t="s">
        <v>5</v>
      </c>
      <c r="H511" s="2">
        <v>44607</v>
      </c>
      <c r="I511" t="s">
        <v>6</v>
      </c>
      <c r="J511" t="s">
        <v>6</v>
      </c>
      <c r="K511" s="3">
        <v>2004</v>
      </c>
      <c r="L511" t="s">
        <v>5</v>
      </c>
      <c r="M511" t="s">
        <v>5</v>
      </c>
      <c r="N511" t="s">
        <v>5</v>
      </c>
      <c r="O511" t="s">
        <v>537</v>
      </c>
      <c r="P511" t="s">
        <v>100</v>
      </c>
      <c r="Q511" t="s">
        <v>47</v>
      </c>
      <c r="R511" t="s">
        <v>5</v>
      </c>
      <c r="S511" s="4">
        <v>2304.6</v>
      </c>
      <c r="T511" t="s">
        <v>10</v>
      </c>
      <c r="U511">
        <f t="shared" si="16"/>
        <v>1.1499999999999999</v>
      </c>
      <c r="V511">
        <f>VLOOKUP(A511,LISTINO!E:S,10,FALSE)</f>
        <v>1.63</v>
      </c>
      <c r="W511">
        <f t="shared" si="17"/>
        <v>3266.52</v>
      </c>
      <c r="X511" s="19">
        <f>VLOOKUP(A511,LISTINO!E:P,7,FALSE)</f>
        <v>45474</v>
      </c>
    </row>
    <row r="512" spans="1:24" x14ac:dyDescent="0.25">
      <c r="A512" t="s">
        <v>368</v>
      </c>
      <c r="B512" t="s">
        <v>0</v>
      </c>
      <c r="C512" t="s">
        <v>0</v>
      </c>
      <c r="D512" t="s">
        <v>1</v>
      </c>
      <c r="E512" t="s">
        <v>2</v>
      </c>
      <c r="F512" t="s">
        <v>369</v>
      </c>
      <c r="G512" t="s">
        <v>5</v>
      </c>
      <c r="H512" s="2">
        <v>44607</v>
      </c>
      <c r="I512" t="s">
        <v>6</v>
      </c>
      <c r="J512" t="s">
        <v>6</v>
      </c>
      <c r="K512" s="3">
        <v>102</v>
      </c>
      <c r="L512" t="s">
        <v>5</v>
      </c>
      <c r="M512" t="s">
        <v>5</v>
      </c>
      <c r="N512" t="s">
        <v>5</v>
      </c>
      <c r="O512" t="s">
        <v>547</v>
      </c>
      <c r="P512" t="s">
        <v>8</v>
      </c>
      <c r="Q512" t="s">
        <v>47</v>
      </c>
      <c r="R512" t="s">
        <v>5</v>
      </c>
      <c r="S512" s="4">
        <v>340.68</v>
      </c>
      <c r="T512" t="s">
        <v>10</v>
      </c>
      <c r="U512">
        <f t="shared" si="16"/>
        <v>3.34</v>
      </c>
      <c r="V512">
        <f>VLOOKUP(A512,LISTINO!E:S,10,FALSE)</f>
        <v>3.33</v>
      </c>
      <c r="W512">
        <f t="shared" si="17"/>
        <v>339.66</v>
      </c>
      <c r="X512" s="19">
        <f>VLOOKUP(A512,LISTINO!E:P,7,FALSE)</f>
        <v>45292</v>
      </c>
    </row>
    <row r="513" spans="1:24" x14ac:dyDescent="0.25">
      <c r="A513" t="s">
        <v>83</v>
      </c>
      <c r="B513" t="s">
        <v>0</v>
      </c>
      <c r="C513" t="s">
        <v>0</v>
      </c>
      <c r="D513" t="s">
        <v>1</v>
      </c>
      <c r="E513" t="s">
        <v>2</v>
      </c>
      <c r="F513" t="s">
        <v>84</v>
      </c>
      <c r="G513" t="s">
        <v>5</v>
      </c>
      <c r="H513" s="2">
        <v>44607</v>
      </c>
      <c r="I513" t="s">
        <v>6</v>
      </c>
      <c r="J513" t="s">
        <v>6</v>
      </c>
      <c r="K513" s="3">
        <v>2958</v>
      </c>
      <c r="L513" t="s">
        <v>5</v>
      </c>
      <c r="M513" t="s">
        <v>5</v>
      </c>
      <c r="N513" t="s">
        <v>5</v>
      </c>
      <c r="O513" t="s">
        <v>548</v>
      </c>
      <c r="P513" t="s">
        <v>8</v>
      </c>
      <c r="Q513" t="s">
        <v>47</v>
      </c>
      <c r="R513" t="s">
        <v>5</v>
      </c>
      <c r="S513" s="4">
        <v>0</v>
      </c>
      <c r="T513" t="s">
        <v>10</v>
      </c>
      <c r="U513">
        <f t="shared" si="16"/>
        <v>0</v>
      </c>
      <c r="V513">
        <f>VLOOKUP(A513,LISTINO!E:S,10,FALSE)</f>
        <v>2.92</v>
      </c>
      <c r="W513">
        <f t="shared" si="17"/>
        <v>8637.36</v>
      </c>
      <c r="X513" s="19">
        <f>VLOOKUP(A513,LISTINO!E:P,7,FALSE)</f>
        <v>45292</v>
      </c>
    </row>
    <row r="514" spans="1:24" x14ac:dyDescent="0.25">
      <c r="A514" t="s">
        <v>223</v>
      </c>
      <c r="B514" t="s">
        <v>0</v>
      </c>
      <c r="C514" t="s">
        <v>0</v>
      </c>
      <c r="D514" t="s">
        <v>1</v>
      </c>
      <c r="E514" t="s">
        <v>2</v>
      </c>
      <c r="F514" t="s">
        <v>224</v>
      </c>
      <c r="G514" t="s">
        <v>5</v>
      </c>
      <c r="H514" s="2">
        <v>44606</v>
      </c>
      <c r="I514" t="s">
        <v>136</v>
      </c>
      <c r="J514" t="s">
        <v>6</v>
      </c>
      <c r="K514" s="5">
        <v>25.132999999999999</v>
      </c>
      <c r="L514" t="s">
        <v>5</v>
      </c>
      <c r="M514" t="s">
        <v>5</v>
      </c>
      <c r="N514" t="s">
        <v>5</v>
      </c>
      <c r="O514" t="s">
        <v>549</v>
      </c>
      <c r="P514" t="s">
        <v>8</v>
      </c>
      <c r="Q514" t="s">
        <v>226</v>
      </c>
      <c r="R514" t="s">
        <v>5</v>
      </c>
      <c r="S514" s="4">
        <v>527.79</v>
      </c>
      <c r="T514" t="s">
        <v>10</v>
      </c>
      <c r="U514">
        <f t="shared" si="16"/>
        <v>20.999880635021682</v>
      </c>
      <c r="V514">
        <f>VLOOKUP(A514,LISTINO!E:S,10,FALSE)</f>
        <v>3.39</v>
      </c>
      <c r="W514">
        <f t="shared" si="17"/>
        <v>85.200869999999995</v>
      </c>
      <c r="X514" s="19">
        <f>VLOOKUP(A514,LISTINO!E:P,7,FALSE)</f>
        <v>44774</v>
      </c>
    </row>
    <row r="515" spans="1:24" x14ac:dyDescent="0.25">
      <c r="A515" t="s">
        <v>25</v>
      </c>
      <c r="B515" t="s">
        <v>0</v>
      </c>
      <c r="C515" t="s">
        <v>0</v>
      </c>
      <c r="D515" t="s">
        <v>1</v>
      </c>
      <c r="E515" t="s">
        <v>2</v>
      </c>
      <c r="F515" t="s">
        <v>26</v>
      </c>
      <c r="G515" t="s">
        <v>5</v>
      </c>
      <c r="H515" s="2">
        <v>44603</v>
      </c>
      <c r="I515" t="s">
        <v>6</v>
      </c>
      <c r="J515" t="s">
        <v>6</v>
      </c>
      <c r="K515" s="3">
        <v>3071</v>
      </c>
      <c r="L515" t="s">
        <v>5</v>
      </c>
      <c r="M515" t="s">
        <v>5</v>
      </c>
      <c r="N515" t="s">
        <v>5</v>
      </c>
      <c r="O515" t="s">
        <v>550</v>
      </c>
      <c r="P515" t="s">
        <v>8</v>
      </c>
      <c r="Q515" t="s">
        <v>33</v>
      </c>
      <c r="R515" t="s">
        <v>5</v>
      </c>
      <c r="S515" s="4">
        <v>5312.83</v>
      </c>
      <c r="T515" t="s">
        <v>10</v>
      </c>
      <c r="U515">
        <f t="shared" si="16"/>
        <v>1.73</v>
      </c>
      <c r="V515">
        <f>VLOOKUP(A515,LISTINO!E:S,10,FALSE)</f>
        <v>2.75</v>
      </c>
      <c r="W515">
        <f t="shared" si="17"/>
        <v>8445.25</v>
      </c>
      <c r="X515" s="19">
        <f>VLOOKUP(A515,LISTINO!E:P,7,FALSE)</f>
        <v>44958</v>
      </c>
    </row>
    <row r="516" spans="1:24" x14ac:dyDescent="0.25">
      <c r="A516" t="s">
        <v>25</v>
      </c>
      <c r="B516" t="s">
        <v>0</v>
      </c>
      <c r="C516" t="s">
        <v>0</v>
      </c>
      <c r="D516" t="s">
        <v>1</v>
      </c>
      <c r="E516" t="s">
        <v>2</v>
      </c>
      <c r="F516" t="s">
        <v>26</v>
      </c>
      <c r="G516" t="s">
        <v>5</v>
      </c>
      <c r="H516" s="2">
        <v>44603</v>
      </c>
      <c r="I516" t="s">
        <v>6</v>
      </c>
      <c r="J516" t="s">
        <v>6</v>
      </c>
      <c r="K516" s="3">
        <v>3295</v>
      </c>
      <c r="L516" t="s">
        <v>5</v>
      </c>
      <c r="M516" t="s">
        <v>5</v>
      </c>
      <c r="N516" t="s">
        <v>5</v>
      </c>
      <c r="O516" t="s">
        <v>550</v>
      </c>
      <c r="P516" t="s">
        <v>13</v>
      </c>
      <c r="Q516" t="s">
        <v>33</v>
      </c>
      <c r="R516" t="s">
        <v>5</v>
      </c>
      <c r="S516" s="4">
        <v>5700.35</v>
      </c>
      <c r="T516" t="s">
        <v>10</v>
      </c>
      <c r="U516">
        <f t="shared" si="16"/>
        <v>1.7300000000000002</v>
      </c>
      <c r="V516">
        <f>VLOOKUP(A516,LISTINO!E:S,10,FALSE)</f>
        <v>2.75</v>
      </c>
      <c r="W516">
        <f t="shared" si="17"/>
        <v>9061.25</v>
      </c>
      <c r="X516" s="19">
        <f>VLOOKUP(A516,LISTINO!E:P,7,FALSE)</f>
        <v>44958</v>
      </c>
    </row>
    <row r="517" spans="1:24" x14ac:dyDescent="0.25">
      <c r="A517" t="s">
        <v>35</v>
      </c>
      <c r="B517" t="s">
        <v>0</v>
      </c>
      <c r="C517" t="s">
        <v>0</v>
      </c>
      <c r="D517" t="s">
        <v>1</v>
      </c>
      <c r="E517" t="s">
        <v>2</v>
      </c>
      <c r="F517" t="s">
        <v>36</v>
      </c>
      <c r="G517" t="s">
        <v>5</v>
      </c>
      <c r="H517" s="2">
        <v>44603</v>
      </c>
      <c r="I517" t="s">
        <v>6</v>
      </c>
      <c r="J517" t="s">
        <v>6</v>
      </c>
      <c r="K517" s="3">
        <v>641</v>
      </c>
      <c r="L517" t="s">
        <v>5</v>
      </c>
      <c r="M517" t="s">
        <v>5</v>
      </c>
      <c r="N517" t="s">
        <v>5</v>
      </c>
      <c r="O517" t="s">
        <v>551</v>
      </c>
      <c r="P517" t="s">
        <v>8</v>
      </c>
      <c r="Q517" t="s">
        <v>33</v>
      </c>
      <c r="R517" t="s">
        <v>5</v>
      </c>
      <c r="S517" s="4">
        <v>1153.8</v>
      </c>
      <c r="T517" t="s">
        <v>10</v>
      </c>
      <c r="U517">
        <f t="shared" si="16"/>
        <v>1.7999999999999998</v>
      </c>
      <c r="V517">
        <f>VLOOKUP(A517,LISTINO!E:S,10,FALSE)</f>
        <v>3.19</v>
      </c>
      <c r="W517">
        <f t="shared" si="17"/>
        <v>2044.79</v>
      </c>
      <c r="X517" s="19">
        <f>VLOOKUP(A517,LISTINO!E:P,7,FALSE)</f>
        <v>45444</v>
      </c>
    </row>
    <row r="518" spans="1:24" x14ac:dyDescent="0.25">
      <c r="A518" t="s">
        <v>192</v>
      </c>
      <c r="B518" t="s">
        <v>0</v>
      </c>
      <c r="C518" t="s">
        <v>20</v>
      </c>
      <c r="D518" t="s">
        <v>1</v>
      </c>
      <c r="E518" t="s">
        <v>2</v>
      </c>
      <c r="F518" t="s">
        <v>193</v>
      </c>
      <c r="G518" t="s">
        <v>5</v>
      </c>
      <c r="H518" s="2">
        <v>44603</v>
      </c>
      <c r="I518" t="s">
        <v>136</v>
      </c>
      <c r="J518" t="s">
        <v>6</v>
      </c>
      <c r="K518" s="5">
        <v>86.614000000000004</v>
      </c>
      <c r="L518" t="s">
        <v>5</v>
      </c>
      <c r="M518" t="s">
        <v>5</v>
      </c>
      <c r="N518" t="s">
        <v>5</v>
      </c>
      <c r="O518" t="s">
        <v>552</v>
      </c>
      <c r="P518" t="s">
        <v>13</v>
      </c>
      <c r="Q518" t="s">
        <v>195</v>
      </c>
      <c r="R518" t="s">
        <v>5</v>
      </c>
      <c r="S518" s="4">
        <v>0</v>
      </c>
      <c r="T518" t="s">
        <v>10</v>
      </c>
      <c r="U518">
        <f t="shared" si="16"/>
        <v>0</v>
      </c>
      <c r="V518">
        <f>VLOOKUP(A518,LISTINO!E:S,10,FALSE)</f>
        <v>8.8000000000000007</v>
      </c>
      <c r="W518">
        <f t="shared" si="17"/>
        <v>762.20320000000015</v>
      </c>
      <c r="X518" s="19">
        <f>VLOOKUP(A518,LISTINO!E:P,7,FALSE)</f>
        <v>44682</v>
      </c>
    </row>
    <row r="519" spans="1:24" x14ac:dyDescent="0.25">
      <c r="A519" t="s">
        <v>196</v>
      </c>
      <c r="B519" t="s">
        <v>0</v>
      </c>
      <c r="C519" t="s">
        <v>20</v>
      </c>
      <c r="D519" t="s">
        <v>1</v>
      </c>
      <c r="E519" t="s">
        <v>2</v>
      </c>
      <c r="F519" t="s">
        <v>197</v>
      </c>
      <c r="G519" t="s">
        <v>5</v>
      </c>
      <c r="H519" s="2">
        <v>44603</v>
      </c>
      <c r="I519" t="s">
        <v>136</v>
      </c>
      <c r="J519" t="s">
        <v>6</v>
      </c>
      <c r="K519" s="5">
        <v>122.47199999999999</v>
      </c>
      <c r="L519" t="s">
        <v>5</v>
      </c>
      <c r="M519" t="s">
        <v>5</v>
      </c>
      <c r="N519" t="s">
        <v>5</v>
      </c>
      <c r="O519" t="s">
        <v>552</v>
      </c>
      <c r="P519" t="s">
        <v>8</v>
      </c>
      <c r="Q519" t="s">
        <v>195</v>
      </c>
      <c r="R519" t="s">
        <v>5</v>
      </c>
      <c r="S519" s="4">
        <v>0</v>
      </c>
      <c r="T519" t="s">
        <v>10</v>
      </c>
      <c r="U519">
        <f t="shared" si="16"/>
        <v>0</v>
      </c>
      <c r="V519">
        <f>VLOOKUP(A519,LISTINO!E:S,10,FALSE)</f>
        <v>5.8</v>
      </c>
      <c r="W519">
        <f t="shared" si="17"/>
        <v>710.33759999999995</v>
      </c>
      <c r="X519" s="19">
        <f>VLOOKUP(A519,LISTINO!E:P,7,FALSE)</f>
        <v>45474</v>
      </c>
    </row>
    <row r="520" spans="1:24" x14ac:dyDescent="0.25">
      <c r="A520" t="s">
        <v>178</v>
      </c>
      <c r="B520" t="s">
        <v>0</v>
      </c>
      <c r="C520" t="s">
        <v>20</v>
      </c>
      <c r="D520" t="s">
        <v>1</v>
      </c>
      <c r="E520" t="s">
        <v>2</v>
      </c>
      <c r="F520" t="s">
        <v>179</v>
      </c>
      <c r="G520" t="s">
        <v>5</v>
      </c>
      <c r="H520" s="2">
        <v>44601</v>
      </c>
      <c r="I520" t="s">
        <v>6</v>
      </c>
      <c r="J520" t="s">
        <v>6</v>
      </c>
      <c r="K520" s="3">
        <v>360</v>
      </c>
      <c r="L520" t="s">
        <v>5</v>
      </c>
      <c r="M520" t="s">
        <v>5</v>
      </c>
      <c r="N520" t="s">
        <v>5</v>
      </c>
      <c r="O520" t="s">
        <v>555</v>
      </c>
      <c r="P520" t="s">
        <v>8</v>
      </c>
      <c r="Q520" t="s">
        <v>47</v>
      </c>
      <c r="R520" t="s">
        <v>5</v>
      </c>
      <c r="S520" s="4">
        <v>367.2</v>
      </c>
      <c r="T520" t="s">
        <v>10</v>
      </c>
      <c r="U520">
        <f t="shared" si="16"/>
        <v>1.02</v>
      </c>
      <c r="V520">
        <f>VLOOKUP(A520,LISTINO!E:S,10,FALSE)</f>
        <v>1.42</v>
      </c>
      <c r="W520">
        <f t="shared" si="17"/>
        <v>511.2</v>
      </c>
      <c r="X520" s="19">
        <f>VLOOKUP(A520,LISTINO!E:P,7,FALSE)</f>
        <v>45474</v>
      </c>
    </row>
    <row r="521" spans="1:24" x14ac:dyDescent="0.25">
      <c r="A521" t="s">
        <v>215</v>
      </c>
      <c r="B521" t="s">
        <v>0</v>
      </c>
      <c r="C521" t="s">
        <v>0</v>
      </c>
      <c r="D521" t="s">
        <v>1</v>
      </c>
      <c r="E521" t="s">
        <v>2</v>
      </c>
      <c r="F521" t="s">
        <v>216</v>
      </c>
      <c r="G521" t="s">
        <v>5</v>
      </c>
      <c r="H521" s="2">
        <v>44601</v>
      </c>
      <c r="I521" t="s">
        <v>136</v>
      </c>
      <c r="J521" t="s">
        <v>6</v>
      </c>
      <c r="K521" s="5">
        <v>599.09900000000005</v>
      </c>
      <c r="L521" t="s">
        <v>5</v>
      </c>
      <c r="M521" t="s">
        <v>5</v>
      </c>
      <c r="N521" t="s">
        <v>5</v>
      </c>
      <c r="O521" t="s">
        <v>558</v>
      </c>
      <c r="P521" t="s">
        <v>8</v>
      </c>
      <c r="Q521" t="s">
        <v>129</v>
      </c>
      <c r="R521" t="s">
        <v>5</v>
      </c>
      <c r="S521" s="4">
        <v>898.65</v>
      </c>
      <c r="T521" t="s">
        <v>10</v>
      </c>
      <c r="U521">
        <f t="shared" si="16"/>
        <v>1.5000025037598126</v>
      </c>
      <c r="V521">
        <f>VLOOKUP(A521,LISTINO!E:S,10,FALSE)</f>
        <v>1.33</v>
      </c>
      <c r="W521">
        <f t="shared" si="17"/>
        <v>796.80167000000006</v>
      </c>
      <c r="X521" s="19">
        <f>VLOOKUP(A521,LISTINO!E:P,7,FALSE)</f>
        <v>44986</v>
      </c>
    </row>
    <row r="522" spans="1:24" x14ac:dyDescent="0.25">
      <c r="A522" t="s">
        <v>83</v>
      </c>
      <c r="B522" t="s">
        <v>0</v>
      </c>
      <c r="C522" t="s">
        <v>20</v>
      </c>
      <c r="D522" t="s">
        <v>1</v>
      </c>
      <c r="E522" t="s">
        <v>2</v>
      </c>
      <c r="F522" t="s">
        <v>84</v>
      </c>
      <c r="G522" t="s">
        <v>5</v>
      </c>
      <c r="H522" s="2">
        <v>44601</v>
      </c>
      <c r="I522" t="s">
        <v>6</v>
      </c>
      <c r="J522" t="s">
        <v>6</v>
      </c>
      <c r="K522" s="3">
        <v>6972</v>
      </c>
      <c r="L522" t="s">
        <v>5</v>
      </c>
      <c r="M522" t="s">
        <v>5</v>
      </c>
      <c r="N522" t="s">
        <v>5</v>
      </c>
      <c r="O522" t="s">
        <v>559</v>
      </c>
      <c r="P522" t="s">
        <v>8</v>
      </c>
      <c r="Q522" t="s">
        <v>47</v>
      </c>
      <c r="R522" t="s">
        <v>5</v>
      </c>
      <c r="S522" s="4">
        <v>0</v>
      </c>
      <c r="T522" t="s">
        <v>10</v>
      </c>
      <c r="U522">
        <f t="shared" si="16"/>
        <v>0</v>
      </c>
      <c r="V522">
        <f>VLOOKUP(A522,LISTINO!E:S,10,FALSE)</f>
        <v>2.92</v>
      </c>
      <c r="W522">
        <f t="shared" si="17"/>
        <v>20358.239999999998</v>
      </c>
      <c r="X522" s="19">
        <f>VLOOKUP(A522,LISTINO!E:P,7,FALSE)</f>
        <v>45292</v>
      </c>
    </row>
    <row r="523" spans="1:24" x14ac:dyDescent="0.25">
      <c r="A523" t="s">
        <v>438</v>
      </c>
      <c r="B523" t="s">
        <v>0</v>
      </c>
      <c r="C523" t="s">
        <v>20</v>
      </c>
      <c r="D523" t="s">
        <v>1</v>
      </c>
      <c r="E523" t="s">
        <v>2</v>
      </c>
      <c r="F523" t="s">
        <v>439</v>
      </c>
      <c r="G523" t="s">
        <v>5</v>
      </c>
      <c r="H523" s="2">
        <v>44599</v>
      </c>
      <c r="I523" t="s">
        <v>6</v>
      </c>
      <c r="J523" t="s">
        <v>6</v>
      </c>
      <c r="K523" s="3">
        <v>48</v>
      </c>
      <c r="L523" t="s">
        <v>5</v>
      </c>
      <c r="M523" t="s">
        <v>5</v>
      </c>
      <c r="N523" t="s">
        <v>5</v>
      </c>
      <c r="O523" t="s">
        <v>560</v>
      </c>
      <c r="P523" t="s">
        <v>8</v>
      </c>
      <c r="Q523" t="s">
        <v>437</v>
      </c>
      <c r="R523" t="s">
        <v>5</v>
      </c>
      <c r="S523" s="4">
        <v>0</v>
      </c>
      <c r="T523" t="s">
        <v>10</v>
      </c>
      <c r="U523">
        <f t="shared" ref="U523:U582" si="18">S523/K523</f>
        <v>0</v>
      </c>
      <c r="V523">
        <f>VLOOKUP(A523,LISTINO!E:S,10,FALSE)</f>
        <v>10.47</v>
      </c>
      <c r="W523">
        <f t="shared" ref="W523:W582" si="19">V523*K523</f>
        <v>502.56000000000006</v>
      </c>
      <c r="X523" s="19">
        <f>VLOOKUP(A523,LISTINO!E:P,7,FALSE)</f>
        <v>45323</v>
      </c>
    </row>
    <row r="524" spans="1:24" x14ac:dyDescent="0.25">
      <c r="A524" t="s">
        <v>399</v>
      </c>
      <c r="B524" t="s">
        <v>0</v>
      </c>
      <c r="C524" t="s">
        <v>0</v>
      </c>
      <c r="D524" t="s">
        <v>1</v>
      </c>
      <c r="E524" t="s">
        <v>2</v>
      </c>
      <c r="F524" t="s">
        <v>400</v>
      </c>
      <c r="G524" t="s">
        <v>5</v>
      </c>
      <c r="H524" s="2">
        <v>44593</v>
      </c>
      <c r="I524" t="s">
        <v>6</v>
      </c>
      <c r="J524" t="s">
        <v>6</v>
      </c>
      <c r="K524" s="3">
        <v>150</v>
      </c>
      <c r="L524" t="s">
        <v>5</v>
      </c>
      <c r="M524" t="s">
        <v>5</v>
      </c>
      <c r="N524" t="s">
        <v>5</v>
      </c>
      <c r="O524" t="s">
        <v>561</v>
      </c>
      <c r="P524" t="s">
        <v>8</v>
      </c>
      <c r="Q524" t="s">
        <v>47</v>
      </c>
      <c r="R524" t="s">
        <v>5</v>
      </c>
      <c r="S524" s="4">
        <v>519</v>
      </c>
      <c r="T524" t="s">
        <v>10</v>
      </c>
      <c r="U524">
        <f t="shared" si="18"/>
        <v>3.46</v>
      </c>
      <c r="V524">
        <f>VLOOKUP(A524,LISTINO!E:S,10,FALSE)</f>
        <v>6.86</v>
      </c>
      <c r="W524">
        <f t="shared" si="19"/>
        <v>1029</v>
      </c>
      <c r="X524" s="19">
        <f>VLOOKUP(A524,LISTINO!E:P,7,FALSE)</f>
        <v>45474</v>
      </c>
    </row>
    <row r="525" spans="1:24" x14ac:dyDescent="0.25">
      <c r="A525" t="s">
        <v>562</v>
      </c>
      <c r="B525" t="s">
        <v>0</v>
      </c>
      <c r="C525" t="s">
        <v>0</v>
      </c>
      <c r="D525" t="s">
        <v>1</v>
      </c>
      <c r="E525" t="s">
        <v>2</v>
      </c>
      <c r="F525" t="s">
        <v>563</v>
      </c>
      <c r="G525" t="s">
        <v>5</v>
      </c>
      <c r="H525" s="2">
        <v>44585</v>
      </c>
      <c r="I525" t="s">
        <v>6</v>
      </c>
      <c r="J525" t="s">
        <v>6</v>
      </c>
      <c r="K525" s="3">
        <v>120</v>
      </c>
      <c r="L525" t="s">
        <v>5</v>
      </c>
      <c r="M525" t="s">
        <v>5</v>
      </c>
      <c r="N525" t="s">
        <v>5</v>
      </c>
      <c r="O525" t="s">
        <v>564</v>
      </c>
      <c r="P525" t="s">
        <v>8</v>
      </c>
      <c r="Q525" t="s">
        <v>47</v>
      </c>
      <c r="R525" t="s">
        <v>5</v>
      </c>
      <c r="S525" s="4">
        <v>0</v>
      </c>
      <c r="T525" t="s">
        <v>10</v>
      </c>
      <c r="U525">
        <f t="shared" si="18"/>
        <v>0</v>
      </c>
      <c r="V525">
        <f>VLOOKUP(A525,LISTINO!E:S,10,FALSE)</f>
        <v>0</v>
      </c>
      <c r="W525">
        <f t="shared" si="19"/>
        <v>0</v>
      </c>
      <c r="X525" s="19">
        <f>VLOOKUP(A525,LISTINO!E:P,7,FALSE)</f>
        <v>0</v>
      </c>
    </row>
    <row r="526" spans="1:24" x14ac:dyDescent="0.25">
      <c r="A526" t="s">
        <v>308</v>
      </c>
      <c r="B526" t="s">
        <v>0</v>
      </c>
      <c r="C526" t="s">
        <v>0</v>
      </c>
      <c r="D526" t="s">
        <v>1</v>
      </c>
      <c r="E526" t="s">
        <v>2</v>
      </c>
      <c r="F526" t="s">
        <v>309</v>
      </c>
      <c r="G526" t="s">
        <v>5</v>
      </c>
      <c r="H526" s="2">
        <v>44585</v>
      </c>
      <c r="I526" t="s">
        <v>310</v>
      </c>
      <c r="J526" t="s">
        <v>310</v>
      </c>
      <c r="K526" s="3">
        <v>50</v>
      </c>
      <c r="L526" t="s">
        <v>5</v>
      </c>
      <c r="M526" t="s">
        <v>5</v>
      </c>
      <c r="N526" t="s">
        <v>5</v>
      </c>
      <c r="O526" t="s">
        <v>565</v>
      </c>
      <c r="P526" t="s">
        <v>93</v>
      </c>
      <c r="Q526" t="s">
        <v>312</v>
      </c>
      <c r="R526" t="s">
        <v>5</v>
      </c>
      <c r="S526" s="4">
        <v>104</v>
      </c>
      <c r="T526" t="s">
        <v>10</v>
      </c>
      <c r="U526">
        <f t="shared" si="18"/>
        <v>2.08</v>
      </c>
      <c r="V526">
        <f>VLOOKUP(A526,LISTINO!E:S,10,FALSE)</f>
        <v>2.2000000000000002</v>
      </c>
      <c r="W526">
        <f t="shared" si="19"/>
        <v>110.00000000000001</v>
      </c>
      <c r="X526" s="19">
        <f>VLOOKUP(A526,LISTINO!E:P,7,FALSE)</f>
        <v>42614</v>
      </c>
    </row>
    <row r="527" spans="1:24" x14ac:dyDescent="0.25">
      <c r="A527" t="s">
        <v>434</v>
      </c>
      <c r="B527" t="s">
        <v>0</v>
      </c>
      <c r="C527" t="s">
        <v>20</v>
      </c>
      <c r="D527" t="s">
        <v>1</v>
      </c>
      <c r="E527" t="s">
        <v>2</v>
      </c>
      <c r="F527" t="s">
        <v>435</v>
      </c>
      <c r="G527" t="s">
        <v>5</v>
      </c>
      <c r="H527" s="2">
        <v>44580</v>
      </c>
      <c r="I527" t="s">
        <v>6</v>
      </c>
      <c r="J527" t="s">
        <v>6</v>
      </c>
      <c r="K527" s="3">
        <v>120</v>
      </c>
      <c r="L527" t="s">
        <v>5</v>
      </c>
      <c r="M527" t="s">
        <v>5</v>
      </c>
      <c r="N527" t="s">
        <v>5</v>
      </c>
      <c r="O527" t="s">
        <v>566</v>
      </c>
      <c r="P527" t="s">
        <v>8</v>
      </c>
      <c r="Q527" t="s">
        <v>437</v>
      </c>
      <c r="R527" t="s">
        <v>5</v>
      </c>
      <c r="S527" s="4">
        <v>0</v>
      </c>
      <c r="T527" t="s">
        <v>10</v>
      </c>
      <c r="U527">
        <f t="shared" si="18"/>
        <v>0</v>
      </c>
      <c r="V527">
        <f>VLOOKUP(A527,LISTINO!E:S,10,FALSE)</f>
        <v>3.21</v>
      </c>
      <c r="W527">
        <f t="shared" si="19"/>
        <v>385.2</v>
      </c>
      <c r="X527" s="19">
        <f>VLOOKUP(A527,LISTINO!E:P,7,FALSE)</f>
        <v>45323</v>
      </c>
    </row>
    <row r="528" spans="1:24" x14ac:dyDescent="0.25">
      <c r="A528" t="s">
        <v>567</v>
      </c>
      <c r="B528" t="s">
        <v>0</v>
      </c>
      <c r="C528" t="s">
        <v>20</v>
      </c>
      <c r="D528" t="s">
        <v>1</v>
      </c>
      <c r="E528" t="s">
        <v>2</v>
      </c>
      <c r="F528" t="s">
        <v>568</v>
      </c>
      <c r="G528" t="s">
        <v>5</v>
      </c>
      <c r="H528" s="2">
        <v>44580</v>
      </c>
      <c r="I528" t="s">
        <v>6</v>
      </c>
      <c r="J528" t="s">
        <v>6</v>
      </c>
      <c r="K528" s="3">
        <v>6</v>
      </c>
      <c r="L528" t="s">
        <v>5</v>
      </c>
      <c r="M528" t="s">
        <v>5</v>
      </c>
      <c r="N528" t="s">
        <v>5</v>
      </c>
      <c r="O528" t="s">
        <v>569</v>
      </c>
      <c r="P528" t="s">
        <v>8</v>
      </c>
      <c r="Q528" t="s">
        <v>437</v>
      </c>
      <c r="R528" t="s">
        <v>5</v>
      </c>
      <c r="S528" s="4">
        <v>0</v>
      </c>
      <c r="T528" t="s">
        <v>10</v>
      </c>
      <c r="U528">
        <f t="shared" si="18"/>
        <v>0</v>
      </c>
      <c r="V528">
        <f>VLOOKUP(A528,LISTINO!E:S,10,FALSE)</f>
        <v>5.5</v>
      </c>
      <c r="W528">
        <f t="shared" si="19"/>
        <v>33</v>
      </c>
      <c r="X528" s="19">
        <f>VLOOKUP(A528,LISTINO!E:P,7,FALSE)</f>
        <v>44562</v>
      </c>
    </row>
    <row r="529" spans="1:24" x14ac:dyDescent="0.25">
      <c r="A529" t="s">
        <v>90</v>
      </c>
      <c r="B529" t="s">
        <v>0</v>
      </c>
      <c r="C529" t="s">
        <v>0</v>
      </c>
      <c r="D529" t="s">
        <v>1</v>
      </c>
      <c r="E529" t="s">
        <v>2</v>
      </c>
      <c r="F529" t="s">
        <v>91</v>
      </c>
      <c r="G529" t="s">
        <v>5</v>
      </c>
      <c r="H529" s="2">
        <v>44578</v>
      </c>
      <c r="I529" t="s">
        <v>6</v>
      </c>
      <c r="J529" t="s">
        <v>6</v>
      </c>
      <c r="K529" s="3">
        <v>300</v>
      </c>
      <c r="L529" t="s">
        <v>5</v>
      </c>
      <c r="M529" t="s">
        <v>5</v>
      </c>
      <c r="N529" t="s">
        <v>5</v>
      </c>
      <c r="O529" t="s">
        <v>570</v>
      </c>
      <c r="P529" t="s">
        <v>116</v>
      </c>
      <c r="Q529" t="s">
        <v>47</v>
      </c>
      <c r="R529" t="s">
        <v>5</v>
      </c>
      <c r="S529" s="4">
        <v>189</v>
      </c>
      <c r="T529" t="s">
        <v>10</v>
      </c>
      <c r="U529">
        <f t="shared" si="18"/>
        <v>0.63</v>
      </c>
      <c r="V529">
        <f>VLOOKUP(A529,LISTINO!E:S,10,FALSE)</f>
        <v>0.72</v>
      </c>
      <c r="W529">
        <f t="shared" si="19"/>
        <v>216</v>
      </c>
      <c r="X529" s="19">
        <f>VLOOKUP(A529,LISTINO!E:P,7,FALSE)</f>
        <v>45474</v>
      </c>
    </row>
    <row r="530" spans="1:24" x14ac:dyDescent="0.25">
      <c r="A530" t="s">
        <v>160</v>
      </c>
      <c r="B530" t="s">
        <v>0</v>
      </c>
      <c r="C530" t="s">
        <v>0</v>
      </c>
      <c r="D530" t="s">
        <v>1</v>
      </c>
      <c r="E530" t="s">
        <v>2</v>
      </c>
      <c r="F530" t="s">
        <v>161</v>
      </c>
      <c r="G530" t="s">
        <v>5</v>
      </c>
      <c r="H530" s="2">
        <v>44578</v>
      </c>
      <c r="I530" t="s">
        <v>6</v>
      </c>
      <c r="J530" t="s">
        <v>6</v>
      </c>
      <c r="K530" s="3">
        <v>198</v>
      </c>
      <c r="L530" t="s">
        <v>5</v>
      </c>
      <c r="M530" t="s">
        <v>5</v>
      </c>
      <c r="N530" t="s">
        <v>5</v>
      </c>
      <c r="O530" t="s">
        <v>571</v>
      </c>
      <c r="P530" t="s">
        <v>8</v>
      </c>
      <c r="Q530" t="s">
        <v>47</v>
      </c>
      <c r="R530" t="s">
        <v>5</v>
      </c>
      <c r="S530" s="4">
        <v>142.56</v>
      </c>
      <c r="T530" t="s">
        <v>10</v>
      </c>
      <c r="U530">
        <f t="shared" si="18"/>
        <v>0.72</v>
      </c>
      <c r="V530">
        <f>VLOOKUP(A530,LISTINO!E:S,10,FALSE)</f>
        <v>0.88</v>
      </c>
      <c r="W530">
        <f t="shared" si="19"/>
        <v>174.24</v>
      </c>
      <c r="X530" s="19">
        <f>VLOOKUP(A530,LISTINO!E:P,7,FALSE)</f>
        <v>45474</v>
      </c>
    </row>
    <row r="531" spans="1:24" x14ac:dyDescent="0.25">
      <c r="A531" t="s">
        <v>160</v>
      </c>
      <c r="B531" t="s">
        <v>0</v>
      </c>
      <c r="C531" t="s">
        <v>0</v>
      </c>
      <c r="D531" t="s">
        <v>1</v>
      </c>
      <c r="E531" t="s">
        <v>2</v>
      </c>
      <c r="F531" t="s">
        <v>161</v>
      </c>
      <c r="G531" t="s">
        <v>5</v>
      </c>
      <c r="H531" s="2">
        <v>44578</v>
      </c>
      <c r="I531" t="s">
        <v>6</v>
      </c>
      <c r="J531" t="s">
        <v>6</v>
      </c>
      <c r="K531" s="3">
        <v>204</v>
      </c>
      <c r="L531" t="s">
        <v>5</v>
      </c>
      <c r="M531" t="s">
        <v>5</v>
      </c>
      <c r="N531" t="s">
        <v>5</v>
      </c>
      <c r="O531" t="s">
        <v>570</v>
      </c>
      <c r="P531" t="s">
        <v>113</v>
      </c>
      <c r="Q531" t="s">
        <v>47</v>
      </c>
      <c r="R531" t="s">
        <v>5</v>
      </c>
      <c r="S531" s="4">
        <v>146.88</v>
      </c>
      <c r="T531" t="s">
        <v>10</v>
      </c>
      <c r="U531">
        <f t="shared" si="18"/>
        <v>0.72</v>
      </c>
      <c r="V531">
        <f>VLOOKUP(A531,LISTINO!E:S,10,FALSE)</f>
        <v>0.88</v>
      </c>
      <c r="W531">
        <f t="shared" si="19"/>
        <v>179.52</v>
      </c>
      <c r="X531" s="19">
        <f>VLOOKUP(A531,LISTINO!E:P,7,FALSE)</f>
        <v>45474</v>
      </c>
    </row>
    <row r="532" spans="1:24" x14ac:dyDescent="0.25">
      <c r="A532" t="s">
        <v>231</v>
      </c>
      <c r="B532" t="s">
        <v>0</v>
      </c>
      <c r="C532" t="s">
        <v>0</v>
      </c>
      <c r="D532" t="s">
        <v>1</v>
      </c>
      <c r="E532" t="s">
        <v>2</v>
      </c>
      <c r="F532" t="s">
        <v>232</v>
      </c>
      <c r="G532" t="s">
        <v>5</v>
      </c>
      <c r="H532" s="2">
        <v>44578</v>
      </c>
      <c r="I532" t="s">
        <v>6</v>
      </c>
      <c r="J532" t="s">
        <v>6</v>
      </c>
      <c r="K532" s="3">
        <v>504</v>
      </c>
      <c r="L532" t="s">
        <v>5</v>
      </c>
      <c r="M532" t="s">
        <v>5</v>
      </c>
      <c r="N532" t="s">
        <v>5</v>
      </c>
      <c r="O532" t="s">
        <v>570</v>
      </c>
      <c r="P532" t="s">
        <v>110</v>
      </c>
      <c r="Q532" t="s">
        <v>47</v>
      </c>
      <c r="R532" t="s">
        <v>5</v>
      </c>
      <c r="S532" s="4">
        <v>398.16</v>
      </c>
      <c r="T532" t="s">
        <v>10</v>
      </c>
      <c r="U532">
        <f t="shared" si="18"/>
        <v>0.79</v>
      </c>
      <c r="V532">
        <f>VLOOKUP(A532,LISTINO!E:S,10,FALSE)</f>
        <v>1</v>
      </c>
      <c r="W532">
        <f t="shared" si="19"/>
        <v>504</v>
      </c>
      <c r="X532" s="19">
        <f>VLOOKUP(A532,LISTINO!E:P,7,FALSE)</f>
        <v>45474</v>
      </c>
    </row>
    <row r="533" spans="1:24" x14ac:dyDescent="0.25">
      <c r="A533" t="s">
        <v>145</v>
      </c>
      <c r="B533" t="s">
        <v>0</v>
      </c>
      <c r="C533" t="s">
        <v>0</v>
      </c>
      <c r="D533" t="s">
        <v>1</v>
      </c>
      <c r="E533" t="s">
        <v>2</v>
      </c>
      <c r="F533" t="s">
        <v>146</v>
      </c>
      <c r="G533" t="s">
        <v>5</v>
      </c>
      <c r="H533" s="2">
        <v>44578</v>
      </c>
      <c r="I533" t="s">
        <v>6</v>
      </c>
      <c r="J533" t="s">
        <v>6</v>
      </c>
      <c r="K533" s="3">
        <v>402</v>
      </c>
      <c r="L533" t="s">
        <v>5</v>
      </c>
      <c r="M533" t="s">
        <v>5</v>
      </c>
      <c r="N533" t="s">
        <v>5</v>
      </c>
      <c r="O533" t="s">
        <v>572</v>
      </c>
      <c r="P533" t="s">
        <v>8</v>
      </c>
      <c r="Q533" t="s">
        <v>47</v>
      </c>
      <c r="R533" t="s">
        <v>5</v>
      </c>
      <c r="S533" s="4">
        <v>321.60000000000002</v>
      </c>
      <c r="T533" t="s">
        <v>10</v>
      </c>
      <c r="U533">
        <f t="shared" si="18"/>
        <v>0.8</v>
      </c>
      <c r="V533">
        <f>VLOOKUP(A533,LISTINO!E:S,10,FALSE)</f>
        <v>1.17</v>
      </c>
      <c r="W533">
        <f t="shared" si="19"/>
        <v>470.34</v>
      </c>
      <c r="X533" s="19">
        <f>VLOOKUP(A533,LISTINO!E:P,7,FALSE)</f>
        <v>45474</v>
      </c>
    </row>
    <row r="534" spans="1:24" x14ac:dyDescent="0.25">
      <c r="A534" t="s">
        <v>145</v>
      </c>
      <c r="B534" t="s">
        <v>0</v>
      </c>
      <c r="C534" t="s">
        <v>0</v>
      </c>
      <c r="D534" t="s">
        <v>1</v>
      </c>
      <c r="E534" t="s">
        <v>2</v>
      </c>
      <c r="F534" t="s">
        <v>146</v>
      </c>
      <c r="G534" t="s">
        <v>5</v>
      </c>
      <c r="H534" s="2">
        <v>44578</v>
      </c>
      <c r="I534" t="s">
        <v>6</v>
      </c>
      <c r="J534" t="s">
        <v>6</v>
      </c>
      <c r="K534" s="3">
        <v>402</v>
      </c>
      <c r="L534" t="s">
        <v>5</v>
      </c>
      <c r="M534" t="s">
        <v>5</v>
      </c>
      <c r="N534" t="s">
        <v>5</v>
      </c>
      <c r="O534" t="s">
        <v>570</v>
      </c>
      <c r="P534" t="s">
        <v>122</v>
      </c>
      <c r="Q534" t="s">
        <v>47</v>
      </c>
      <c r="R534" t="s">
        <v>5</v>
      </c>
      <c r="S534" s="4">
        <v>321.60000000000002</v>
      </c>
      <c r="T534" t="s">
        <v>10</v>
      </c>
      <c r="U534">
        <f t="shared" si="18"/>
        <v>0.8</v>
      </c>
      <c r="V534">
        <f>VLOOKUP(A534,LISTINO!E:S,10,FALSE)</f>
        <v>1.17</v>
      </c>
      <c r="W534">
        <f t="shared" si="19"/>
        <v>470.34</v>
      </c>
      <c r="X534" s="19">
        <f>VLOOKUP(A534,LISTINO!E:P,7,FALSE)</f>
        <v>45474</v>
      </c>
    </row>
    <row r="535" spans="1:24" x14ac:dyDescent="0.25">
      <c r="A535" t="s">
        <v>39</v>
      </c>
      <c r="B535" t="s">
        <v>0</v>
      </c>
      <c r="C535" t="s">
        <v>0</v>
      </c>
      <c r="D535" t="s">
        <v>1</v>
      </c>
      <c r="E535" t="s">
        <v>2</v>
      </c>
      <c r="F535" t="s">
        <v>40</v>
      </c>
      <c r="G535" t="s">
        <v>5</v>
      </c>
      <c r="H535" s="2">
        <v>44578</v>
      </c>
      <c r="I535" t="s">
        <v>6</v>
      </c>
      <c r="J535" t="s">
        <v>6</v>
      </c>
      <c r="K535" s="3">
        <v>504</v>
      </c>
      <c r="L535" t="s">
        <v>5</v>
      </c>
      <c r="M535" t="s">
        <v>5</v>
      </c>
      <c r="N535" t="s">
        <v>5</v>
      </c>
      <c r="O535" t="s">
        <v>571</v>
      </c>
      <c r="P535" t="s">
        <v>93</v>
      </c>
      <c r="Q535" t="s">
        <v>47</v>
      </c>
      <c r="R535" t="s">
        <v>5</v>
      </c>
      <c r="S535" s="4">
        <v>453.6</v>
      </c>
      <c r="T535" t="s">
        <v>10</v>
      </c>
      <c r="U535">
        <f t="shared" si="18"/>
        <v>0.9</v>
      </c>
      <c r="V535">
        <f>VLOOKUP(A535,LISTINO!E:S,10,FALSE)</f>
        <v>1.32</v>
      </c>
      <c r="W535">
        <f t="shared" si="19"/>
        <v>665.28000000000009</v>
      </c>
      <c r="X535" s="19">
        <f>VLOOKUP(A535,LISTINO!E:P,7,FALSE)</f>
        <v>45474</v>
      </c>
    </row>
    <row r="536" spans="1:24" x14ac:dyDescent="0.25">
      <c r="A536" t="s">
        <v>39</v>
      </c>
      <c r="B536" t="s">
        <v>0</v>
      </c>
      <c r="C536" t="s">
        <v>0</v>
      </c>
      <c r="D536" t="s">
        <v>1</v>
      </c>
      <c r="E536" t="s">
        <v>2</v>
      </c>
      <c r="F536" t="s">
        <v>40</v>
      </c>
      <c r="G536" t="s">
        <v>5</v>
      </c>
      <c r="H536" s="2">
        <v>44578</v>
      </c>
      <c r="I536" t="s">
        <v>6</v>
      </c>
      <c r="J536" t="s">
        <v>6</v>
      </c>
      <c r="K536" s="3">
        <v>504</v>
      </c>
      <c r="L536" t="s">
        <v>5</v>
      </c>
      <c r="M536" t="s">
        <v>5</v>
      </c>
      <c r="N536" t="s">
        <v>5</v>
      </c>
      <c r="O536" t="s">
        <v>571</v>
      </c>
      <c r="P536" t="s">
        <v>13</v>
      </c>
      <c r="Q536" t="s">
        <v>47</v>
      </c>
      <c r="R536" t="s">
        <v>5</v>
      </c>
      <c r="S536" s="4">
        <v>453.6</v>
      </c>
      <c r="T536" t="s">
        <v>10</v>
      </c>
      <c r="U536">
        <f t="shared" si="18"/>
        <v>0.9</v>
      </c>
      <c r="V536">
        <f>VLOOKUP(A536,LISTINO!E:S,10,FALSE)</f>
        <v>1.32</v>
      </c>
      <c r="W536">
        <f t="shared" si="19"/>
        <v>665.28000000000009</v>
      </c>
      <c r="X536" s="19">
        <f>VLOOKUP(A536,LISTINO!E:P,7,FALSE)</f>
        <v>45474</v>
      </c>
    </row>
    <row r="537" spans="1:24" x14ac:dyDescent="0.25">
      <c r="A537" t="s">
        <v>162</v>
      </c>
      <c r="B537" t="s">
        <v>0</v>
      </c>
      <c r="C537" t="s">
        <v>0</v>
      </c>
      <c r="D537" t="s">
        <v>1</v>
      </c>
      <c r="E537" t="s">
        <v>2</v>
      </c>
      <c r="F537" t="s">
        <v>163</v>
      </c>
      <c r="G537" t="s">
        <v>5</v>
      </c>
      <c r="H537" s="2">
        <v>44578</v>
      </c>
      <c r="I537" t="s">
        <v>6</v>
      </c>
      <c r="J537" t="s">
        <v>6</v>
      </c>
      <c r="K537" s="3">
        <v>102</v>
      </c>
      <c r="L537" t="s">
        <v>5</v>
      </c>
      <c r="M537" t="s">
        <v>5</v>
      </c>
      <c r="N537" t="s">
        <v>5</v>
      </c>
      <c r="O537" t="s">
        <v>573</v>
      </c>
      <c r="P537" t="s">
        <v>8</v>
      </c>
      <c r="Q537" t="s">
        <v>47</v>
      </c>
      <c r="R537" t="s">
        <v>5</v>
      </c>
      <c r="S537" s="4">
        <v>125.46</v>
      </c>
      <c r="T537" t="s">
        <v>10</v>
      </c>
      <c r="U537">
        <f t="shared" si="18"/>
        <v>1.23</v>
      </c>
      <c r="V537">
        <f>VLOOKUP(A537,LISTINO!E:S,10,FALSE)</f>
        <v>1.72</v>
      </c>
      <c r="W537">
        <f t="shared" si="19"/>
        <v>175.44</v>
      </c>
      <c r="X537" s="19">
        <f>VLOOKUP(A537,LISTINO!E:P,7,FALSE)</f>
        <v>45474</v>
      </c>
    </row>
    <row r="538" spans="1:24" x14ac:dyDescent="0.25">
      <c r="A538" t="s">
        <v>94</v>
      </c>
      <c r="B538" t="s">
        <v>0</v>
      </c>
      <c r="C538" t="s">
        <v>0</v>
      </c>
      <c r="D538" t="s">
        <v>1</v>
      </c>
      <c r="E538" t="s">
        <v>2</v>
      </c>
      <c r="F538" t="s">
        <v>95</v>
      </c>
      <c r="G538" t="s">
        <v>5</v>
      </c>
      <c r="H538" s="2">
        <v>44578</v>
      </c>
      <c r="I538" t="s">
        <v>6</v>
      </c>
      <c r="J538" t="s">
        <v>6</v>
      </c>
      <c r="K538" s="3">
        <v>54</v>
      </c>
      <c r="L538" t="s">
        <v>5</v>
      </c>
      <c r="M538" t="s">
        <v>5</v>
      </c>
      <c r="N538" t="s">
        <v>5</v>
      </c>
      <c r="O538" t="s">
        <v>570</v>
      </c>
      <c r="P538" t="s">
        <v>574</v>
      </c>
      <c r="Q538" t="s">
        <v>47</v>
      </c>
      <c r="R538" t="s">
        <v>5</v>
      </c>
      <c r="S538" s="4">
        <v>51.84</v>
      </c>
      <c r="T538" t="s">
        <v>10</v>
      </c>
      <c r="U538">
        <f t="shared" si="18"/>
        <v>0.96000000000000008</v>
      </c>
      <c r="V538">
        <f>VLOOKUP(A538,LISTINO!E:S,10,FALSE)</f>
        <v>1.28</v>
      </c>
      <c r="W538">
        <f t="shared" si="19"/>
        <v>69.12</v>
      </c>
      <c r="X538" s="19">
        <f>VLOOKUP(A538,LISTINO!E:P,7,FALSE)</f>
        <v>45474</v>
      </c>
    </row>
    <row r="539" spans="1:24" x14ac:dyDescent="0.25">
      <c r="A539" t="s">
        <v>164</v>
      </c>
      <c r="B539" t="s">
        <v>0</v>
      </c>
      <c r="C539" t="s">
        <v>0</v>
      </c>
      <c r="D539" t="s">
        <v>1</v>
      </c>
      <c r="E539" t="s">
        <v>2</v>
      </c>
      <c r="F539" t="s">
        <v>165</v>
      </c>
      <c r="G539" t="s">
        <v>5</v>
      </c>
      <c r="H539" s="2">
        <v>44578</v>
      </c>
      <c r="I539" t="s">
        <v>6</v>
      </c>
      <c r="J539" t="s">
        <v>6</v>
      </c>
      <c r="K539" s="3">
        <v>504</v>
      </c>
      <c r="L539" t="s">
        <v>5</v>
      </c>
      <c r="M539" t="s">
        <v>5</v>
      </c>
      <c r="N539" t="s">
        <v>5</v>
      </c>
      <c r="O539" t="s">
        <v>570</v>
      </c>
      <c r="P539" t="s">
        <v>575</v>
      </c>
      <c r="Q539" t="s">
        <v>47</v>
      </c>
      <c r="R539" t="s">
        <v>5</v>
      </c>
      <c r="S539" s="4">
        <v>569.52</v>
      </c>
      <c r="T539" t="s">
        <v>10</v>
      </c>
      <c r="U539">
        <f t="shared" si="18"/>
        <v>1.1299999999999999</v>
      </c>
      <c r="V539">
        <f>VLOOKUP(A539,LISTINO!E:S,10,FALSE)</f>
        <v>1.68</v>
      </c>
      <c r="W539">
        <f t="shared" si="19"/>
        <v>846.71999999999991</v>
      </c>
      <c r="X539" s="19">
        <f>VLOOKUP(A539,LISTINO!E:P,7,FALSE)</f>
        <v>45474</v>
      </c>
    </row>
    <row r="540" spans="1:24" x14ac:dyDescent="0.25">
      <c r="A540" t="s">
        <v>96</v>
      </c>
      <c r="B540" t="s">
        <v>0</v>
      </c>
      <c r="C540" t="s">
        <v>0</v>
      </c>
      <c r="D540" t="s">
        <v>1</v>
      </c>
      <c r="E540" t="s">
        <v>2</v>
      </c>
      <c r="F540" t="s">
        <v>97</v>
      </c>
      <c r="G540" t="s">
        <v>5</v>
      </c>
      <c r="H540" s="2">
        <v>44578</v>
      </c>
      <c r="I540" t="s">
        <v>6</v>
      </c>
      <c r="J540" t="s">
        <v>6</v>
      </c>
      <c r="K540" s="3">
        <v>204</v>
      </c>
      <c r="L540" t="s">
        <v>5</v>
      </c>
      <c r="M540" t="s">
        <v>5</v>
      </c>
      <c r="N540" t="s">
        <v>5</v>
      </c>
      <c r="O540" t="s">
        <v>576</v>
      </c>
      <c r="P540" t="s">
        <v>100</v>
      </c>
      <c r="Q540" t="s">
        <v>47</v>
      </c>
      <c r="R540" t="s">
        <v>5</v>
      </c>
      <c r="S540" s="4">
        <v>299.88</v>
      </c>
      <c r="T540" t="s">
        <v>10</v>
      </c>
      <c r="U540">
        <f t="shared" si="18"/>
        <v>1.47</v>
      </c>
      <c r="V540">
        <f>VLOOKUP(A540,LISTINO!E:S,10,FALSE)</f>
        <v>2.1800000000000002</v>
      </c>
      <c r="W540">
        <f t="shared" si="19"/>
        <v>444.72</v>
      </c>
      <c r="X540" s="19">
        <f>VLOOKUP(A540,LISTINO!E:P,7,FALSE)</f>
        <v>45474</v>
      </c>
    </row>
    <row r="541" spans="1:24" x14ac:dyDescent="0.25">
      <c r="A541" t="s">
        <v>27</v>
      </c>
      <c r="B541" t="s">
        <v>0</v>
      </c>
      <c r="C541" t="s">
        <v>20</v>
      </c>
      <c r="D541" t="s">
        <v>1</v>
      </c>
      <c r="E541" t="s">
        <v>2</v>
      </c>
      <c r="F541" t="s">
        <v>28</v>
      </c>
      <c r="G541" t="s">
        <v>5</v>
      </c>
      <c r="H541" s="2">
        <v>44578</v>
      </c>
      <c r="I541" t="s">
        <v>6</v>
      </c>
      <c r="J541" t="s">
        <v>6</v>
      </c>
      <c r="K541" s="3">
        <v>610</v>
      </c>
      <c r="L541" t="s">
        <v>5</v>
      </c>
      <c r="M541" t="s">
        <v>5</v>
      </c>
      <c r="N541" t="s">
        <v>5</v>
      </c>
      <c r="O541" t="s">
        <v>577</v>
      </c>
      <c r="P541" t="s">
        <v>73</v>
      </c>
      <c r="Q541" t="s">
        <v>24</v>
      </c>
      <c r="R541" t="s">
        <v>5</v>
      </c>
      <c r="S541" s="4">
        <v>683.2</v>
      </c>
      <c r="T541" t="s">
        <v>10</v>
      </c>
      <c r="U541">
        <f t="shared" si="18"/>
        <v>1.1200000000000001</v>
      </c>
      <c r="V541">
        <f>VLOOKUP(A541,LISTINO!E:S,10,FALSE)</f>
        <v>2.15</v>
      </c>
      <c r="W541">
        <f t="shared" si="19"/>
        <v>1311.5</v>
      </c>
      <c r="X541" s="19">
        <f>VLOOKUP(A541,LISTINO!E:P,7,FALSE)</f>
        <v>44866</v>
      </c>
    </row>
    <row r="542" spans="1:24" x14ac:dyDescent="0.25">
      <c r="A542" t="s">
        <v>27</v>
      </c>
      <c r="B542" t="s">
        <v>0</v>
      </c>
      <c r="C542" t="s">
        <v>20</v>
      </c>
      <c r="D542" t="s">
        <v>1</v>
      </c>
      <c r="E542" t="s">
        <v>2</v>
      </c>
      <c r="F542" t="s">
        <v>28</v>
      </c>
      <c r="G542" t="s">
        <v>5</v>
      </c>
      <c r="H542" s="2">
        <v>44578</v>
      </c>
      <c r="I542" t="s">
        <v>6</v>
      </c>
      <c r="J542" t="s">
        <v>6</v>
      </c>
      <c r="K542" s="3">
        <v>4000</v>
      </c>
      <c r="L542" t="s">
        <v>5</v>
      </c>
      <c r="M542" t="s">
        <v>5</v>
      </c>
      <c r="N542" t="s">
        <v>5</v>
      </c>
      <c r="O542" t="s">
        <v>577</v>
      </c>
      <c r="P542" t="s">
        <v>93</v>
      </c>
      <c r="Q542" t="s">
        <v>24</v>
      </c>
      <c r="R542" t="s">
        <v>5</v>
      </c>
      <c r="S542" s="4">
        <v>4480</v>
      </c>
      <c r="T542" t="s">
        <v>10</v>
      </c>
      <c r="U542">
        <f t="shared" si="18"/>
        <v>1.1200000000000001</v>
      </c>
      <c r="V542">
        <f>VLOOKUP(A542,LISTINO!E:S,10,FALSE)</f>
        <v>2.15</v>
      </c>
      <c r="W542">
        <f t="shared" si="19"/>
        <v>8600</v>
      </c>
      <c r="X542" s="19">
        <f>VLOOKUP(A542,LISTINO!E:P,7,FALSE)</f>
        <v>44866</v>
      </c>
    </row>
    <row r="543" spans="1:24" x14ac:dyDescent="0.25">
      <c r="A543" t="s">
        <v>27</v>
      </c>
      <c r="B543" t="s">
        <v>0</v>
      </c>
      <c r="C543" t="s">
        <v>0</v>
      </c>
      <c r="D543" t="s">
        <v>1</v>
      </c>
      <c r="E543" t="s">
        <v>2</v>
      </c>
      <c r="F543" t="s">
        <v>28</v>
      </c>
      <c r="G543" t="s">
        <v>5</v>
      </c>
      <c r="H543" s="2">
        <v>44578</v>
      </c>
      <c r="I543" t="s">
        <v>6</v>
      </c>
      <c r="J543" t="s">
        <v>6</v>
      </c>
      <c r="K543" s="3">
        <v>1002</v>
      </c>
      <c r="L543" t="s">
        <v>5</v>
      </c>
      <c r="M543" t="s">
        <v>5</v>
      </c>
      <c r="N543" t="s">
        <v>5</v>
      </c>
      <c r="O543" t="s">
        <v>578</v>
      </c>
      <c r="P543" t="s">
        <v>8</v>
      </c>
      <c r="Q543" t="s">
        <v>47</v>
      </c>
      <c r="R543" t="s">
        <v>5</v>
      </c>
      <c r="S543" s="4">
        <v>1122.24</v>
      </c>
      <c r="T543" t="s">
        <v>10</v>
      </c>
      <c r="U543">
        <f t="shared" si="18"/>
        <v>1.1200000000000001</v>
      </c>
      <c r="V543">
        <f>VLOOKUP(A543,LISTINO!E:S,10,FALSE)</f>
        <v>2.15</v>
      </c>
      <c r="W543">
        <f t="shared" si="19"/>
        <v>2154.2999999999997</v>
      </c>
      <c r="X543" s="19">
        <f>VLOOKUP(A543,LISTINO!E:P,7,FALSE)</f>
        <v>44866</v>
      </c>
    </row>
    <row r="544" spans="1:24" x14ac:dyDescent="0.25">
      <c r="A544" t="s">
        <v>27</v>
      </c>
      <c r="B544" t="s">
        <v>0</v>
      </c>
      <c r="C544" t="s">
        <v>0</v>
      </c>
      <c r="D544" t="s">
        <v>1</v>
      </c>
      <c r="E544" t="s">
        <v>2</v>
      </c>
      <c r="F544" t="s">
        <v>28</v>
      </c>
      <c r="G544" t="s">
        <v>5</v>
      </c>
      <c r="H544" s="2">
        <v>44578</v>
      </c>
      <c r="I544" t="s">
        <v>6</v>
      </c>
      <c r="J544" t="s">
        <v>6</v>
      </c>
      <c r="K544" s="3">
        <v>1002</v>
      </c>
      <c r="L544" t="s">
        <v>5</v>
      </c>
      <c r="M544" t="s">
        <v>5</v>
      </c>
      <c r="N544" t="s">
        <v>5</v>
      </c>
      <c r="O544" t="s">
        <v>570</v>
      </c>
      <c r="P544" t="s">
        <v>579</v>
      </c>
      <c r="Q544" t="s">
        <v>47</v>
      </c>
      <c r="R544" t="s">
        <v>5</v>
      </c>
      <c r="S544" s="4">
        <v>1122.24</v>
      </c>
      <c r="T544" t="s">
        <v>10</v>
      </c>
      <c r="U544">
        <f t="shared" si="18"/>
        <v>1.1200000000000001</v>
      </c>
      <c r="V544">
        <f>VLOOKUP(A544,LISTINO!E:S,10,FALSE)</f>
        <v>2.15</v>
      </c>
      <c r="W544">
        <f t="shared" si="19"/>
        <v>2154.2999999999997</v>
      </c>
      <c r="X544" s="19">
        <f>VLOOKUP(A544,LISTINO!E:P,7,FALSE)</f>
        <v>44866</v>
      </c>
    </row>
    <row r="545" spans="1:24" x14ac:dyDescent="0.25">
      <c r="A545" t="s">
        <v>98</v>
      </c>
      <c r="B545" t="s">
        <v>0</v>
      </c>
      <c r="C545" t="s">
        <v>0</v>
      </c>
      <c r="D545" t="s">
        <v>1</v>
      </c>
      <c r="E545" t="s">
        <v>2</v>
      </c>
      <c r="F545" t="s">
        <v>99</v>
      </c>
      <c r="G545" t="s">
        <v>5</v>
      </c>
      <c r="H545" s="2">
        <v>44578</v>
      </c>
      <c r="I545" t="s">
        <v>6</v>
      </c>
      <c r="J545" t="s">
        <v>6</v>
      </c>
      <c r="K545" s="3">
        <v>300</v>
      </c>
      <c r="L545" t="s">
        <v>5</v>
      </c>
      <c r="M545" t="s">
        <v>5</v>
      </c>
      <c r="N545" t="s">
        <v>5</v>
      </c>
      <c r="O545" t="s">
        <v>576</v>
      </c>
      <c r="P545" t="s">
        <v>13</v>
      </c>
      <c r="Q545" t="s">
        <v>47</v>
      </c>
      <c r="R545" t="s">
        <v>5</v>
      </c>
      <c r="S545" s="4">
        <v>372</v>
      </c>
      <c r="T545" t="s">
        <v>10</v>
      </c>
      <c r="U545">
        <f t="shared" si="18"/>
        <v>1.24</v>
      </c>
      <c r="V545">
        <f>VLOOKUP(A545,LISTINO!E:S,10,FALSE)</f>
        <v>1.94</v>
      </c>
      <c r="W545">
        <f t="shared" si="19"/>
        <v>582</v>
      </c>
      <c r="X545" s="19">
        <f>VLOOKUP(A545,LISTINO!E:P,7,FALSE)</f>
        <v>45474</v>
      </c>
    </row>
    <row r="546" spans="1:24" x14ac:dyDescent="0.25">
      <c r="A546" t="s">
        <v>415</v>
      </c>
      <c r="B546" t="s">
        <v>0</v>
      </c>
      <c r="C546" t="s">
        <v>0</v>
      </c>
      <c r="D546" t="s">
        <v>1</v>
      </c>
      <c r="E546" t="s">
        <v>2</v>
      </c>
      <c r="F546" t="s">
        <v>416</v>
      </c>
      <c r="G546" t="s">
        <v>5</v>
      </c>
      <c r="H546" s="2">
        <v>44578</v>
      </c>
      <c r="I546" t="s">
        <v>6</v>
      </c>
      <c r="J546" t="s">
        <v>6</v>
      </c>
      <c r="K546" s="3">
        <v>204</v>
      </c>
      <c r="L546" t="s">
        <v>5</v>
      </c>
      <c r="M546" t="s">
        <v>5</v>
      </c>
      <c r="N546" t="s">
        <v>5</v>
      </c>
      <c r="O546" t="s">
        <v>570</v>
      </c>
      <c r="P546" t="s">
        <v>462</v>
      </c>
      <c r="Q546" t="s">
        <v>47</v>
      </c>
      <c r="R546" t="s">
        <v>5</v>
      </c>
      <c r="S546" s="4">
        <v>324.36</v>
      </c>
      <c r="T546" t="s">
        <v>10</v>
      </c>
      <c r="U546">
        <f t="shared" si="18"/>
        <v>1.59</v>
      </c>
      <c r="V546">
        <f>VLOOKUP(A546,LISTINO!E:S,10,FALSE)</f>
        <v>2.4700000000000002</v>
      </c>
      <c r="W546">
        <f t="shared" si="19"/>
        <v>503.88000000000005</v>
      </c>
      <c r="X546" s="19">
        <f>VLOOKUP(A546,LISTINO!E:P,7,FALSE)</f>
        <v>45474</v>
      </c>
    </row>
    <row r="547" spans="1:24" x14ac:dyDescent="0.25">
      <c r="A547" t="s">
        <v>415</v>
      </c>
      <c r="B547" t="s">
        <v>0</v>
      </c>
      <c r="C547" t="s">
        <v>0</v>
      </c>
      <c r="D547" t="s">
        <v>1</v>
      </c>
      <c r="E547" t="s">
        <v>2</v>
      </c>
      <c r="F547" t="s">
        <v>416</v>
      </c>
      <c r="G547" t="s">
        <v>5</v>
      </c>
      <c r="H547" s="2">
        <v>44578</v>
      </c>
      <c r="I547" t="s">
        <v>6</v>
      </c>
      <c r="J547" t="s">
        <v>6</v>
      </c>
      <c r="K547" s="3">
        <v>1200</v>
      </c>
      <c r="L547" t="s">
        <v>5</v>
      </c>
      <c r="M547" t="s">
        <v>5</v>
      </c>
      <c r="N547" t="s">
        <v>5</v>
      </c>
      <c r="O547" t="s">
        <v>570</v>
      </c>
      <c r="P547" t="s">
        <v>580</v>
      </c>
      <c r="Q547" t="s">
        <v>47</v>
      </c>
      <c r="R547" t="s">
        <v>5</v>
      </c>
      <c r="S547" s="4">
        <v>1908</v>
      </c>
      <c r="T547" t="s">
        <v>10</v>
      </c>
      <c r="U547">
        <f t="shared" si="18"/>
        <v>1.59</v>
      </c>
      <c r="V547">
        <f>VLOOKUP(A547,LISTINO!E:S,10,FALSE)</f>
        <v>2.4700000000000002</v>
      </c>
      <c r="W547">
        <f t="shared" si="19"/>
        <v>2964.0000000000005</v>
      </c>
      <c r="X547" s="19">
        <f>VLOOKUP(A547,LISTINO!E:P,7,FALSE)</f>
        <v>45474</v>
      </c>
    </row>
    <row r="548" spans="1:24" x14ac:dyDescent="0.25">
      <c r="A548" t="s">
        <v>101</v>
      </c>
      <c r="B548" t="s">
        <v>0</v>
      </c>
      <c r="C548" t="s">
        <v>0</v>
      </c>
      <c r="D548" t="s">
        <v>1</v>
      </c>
      <c r="E548" t="s">
        <v>2</v>
      </c>
      <c r="F548" t="s">
        <v>102</v>
      </c>
      <c r="G548" t="s">
        <v>5</v>
      </c>
      <c r="H548" s="2">
        <v>44578</v>
      </c>
      <c r="I548" t="s">
        <v>6</v>
      </c>
      <c r="J548" t="s">
        <v>6</v>
      </c>
      <c r="K548" s="3">
        <v>150</v>
      </c>
      <c r="L548" t="s">
        <v>5</v>
      </c>
      <c r="M548" t="s">
        <v>5</v>
      </c>
      <c r="N548" t="s">
        <v>5</v>
      </c>
      <c r="O548" t="s">
        <v>570</v>
      </c>
      <c r="P548" t="s">
        <v>581</v>
      </c>
      <c r="Q548" t="s">
        <v>47</v>
      </c>
      <c r="R548" t="s">
        <v>5</v>
      </c>
      <c r="S548" s="4">
        <v>208.5</v>
      </c>
      <c r="T548" t="s">
        <v>10</v>
      </c>
      <c r="U548">
        <f t="shared" si="18"/>
        <v>1.39</v>
      </c>
      <c r="V548">
        <f>VLOOKUP(A548,LISTINO!E:S,10,FALSE)</f>
        <v>2.14</v>
      </c>
      <c r="W548">
        <f t="shared" si="19"/>
        <v>321</v>
      </c>
      <c r="X548" s="19">
        <f>VLOOKUP(A548,LISTINO!E:P,7,FALSE)</f>
        <v>45474</v>
      </c>
    </row>
    <row r="549" spans="1:24" x14ac:dyDescent="0.25">
      <c r="A549" t="s">
        <v>152</v>
      </c>
      <c r="B549" t="s">
        <v>0</v>
      </c>
      <c r="C549" t="s">
        <v>0</v>
      </c>
      <c r="D549" t="s">
        <v>1</v>
      </c>
      <c r="E549" t="s">
        <v>2</v>
      </c>
      <c r="F549" t="s">
        <v>153</v>
      </c>
      <c r="G549" t="s">
        <v>5</v>
      </c>
      <c r="H549" s="2">
        <v>44578</v>
      </c>
      <c r="I549" t="s">
        <v>6</v>
      </c>
      <c r="J549" t="s">
        <v>6</v>
      </c>
      <c r="K549" s="3">
        <v>204</v>
      </c>
      <c r="L549" t="s">
        <v>5</v>
      </c>
      <c r="M549" t="s">
        <v>5</v>
      </c>
      <c r="N549" t="s">
        <v>5</v>
      </c>
      <c r="O549" t="s">
        <v>576</v>
      </c>
      <c r="P549" t="s">
        <v>8</v>
      </c>
      <c r="Q549" t="s">
        <v>47</v>
      </c>
      <c r="R549" t="s">
        <v>5</v>
      </c>
      <c r="S549" s="4">
        <v>397.8</v>
      </c>
      <c r="T549" t="s">
        <v>10</v>
      </c>
      <c r="U549">
        <f t="shared" si="18"/>
        <v>1.95</v>
      </c>
      <c r="V549">
        <f>VLOOKUP(A549,LISTINO!E:S,10,FALSE)</f>
        <v>2.27</v>
      </c>
      <c r="W549">
        <f t="shared" si="19"/>
        <v>463.08</v>
      </c>
      <c r="X549" s="19">
        <f>VLOOKUP(A549,LISTINO!E:P,7,FALSE)</f>
        <v>45474</v>
      </c>
    </row>
    <row r="550" spans="1:24" x14ac:dyDescent="0.25">
      <c r="A550" t="s">
        <v>44</v>
      </c>
      <c r="B550" t="s">
        <v>0</v>
      </c>
      <c r="C550" t="s">
        <v>0</v>
      </c>
      <c r="D550" t="s">
        <v>1</v>
      </c>
      <c r="E550" t="s">
        <v>2</v>
      </c>
      <c r="F550" t="s">
        <v>45</v>
      </c>
      <c r="G550" t="s">
        <v>5</v>
      </c>
      <c r="H550" s="2">
        <v>44578</v>
      </c>
      <c r="I550" t="s">
        <v>6</v>
      </c>
      <c r="J550" t="s">
        <v>6</v>
      </c>
      <c r="K550" s="3">
        <v>252</v>
      </c>
      <c r="L550" t="s">
        <v>5</v>
      </c>
      <c r="M550" t="s">
        <v>5</v>
      </c>
      <c r="N550" t="s">
        <v>5</v>
      </c>
      <c r="O550" t="s">
        <v>576</v>
      </c>
      <c r="P550" t="s">
        <v>93</v>
      </c>
      <c r="Q550" t="s">
        <v>47</v>
      </c>
      <c r="R550" t="s">
        <v>5</v>
      </c>
      <c r="S550" s="4">
        <v>471.24</v>
      </c>
      <c r="T550" t="s">
        <v>10</v>
      </c>
      <c r="U550">
        <f t="shared" si="18"/>
        <v>1.87</v>
      </c>
      <c r="V550">
        <f>VLOOKUP(A550,LISTINO!E:S,10,FALSE)</f>
        <v>2.95</v>
      </c>
      <c r="W550">
        <f t="shared" si="19"/>
        <v>743.40000000000009</v>
      </c>
      <c r="X550" s="19">
        <f>VLOOKUP(A550,LISTINO!E:P,7,FALSE)</f>
        <v>45474</v>
      </c>
    </row>
    <row r="551" spans="1:24" x14ac:dyDescent="0.25">
      <c r="A551" t="s">
        <v>241</v>
      </c>
      <c r="B551" t="s">
        <v>0</v>
      </c>
      <c r="C551" t="s">
        <v>0</v>
      </c>
      <c r="D551" t="s">
        <v>1</v>
      </c>
      <c r="E551" t="s">
        <v>2</v>
      </c>
      <c r="F551" t="s">
        <v>242</v>
      </c>
      <c r="G551" t="s">
        <v>5</v>
      </c>
      <c r="H551" s="2">
        <v>44578</v>
      </c>
      <c r="I551" t="s">
        <v>6</v>
      </c>
      <c r="J551" t="s">
        <v>6</v>
      </c>
      <c r="K551" s="3">
        <v>204</v>
      </c>
      <c r="L551" t="s">
        <v>5</v>
      </c>
      <c r="M551" t="s">
        <v>5</v>
      </c>
      <c r="N551" t="s">
        <v>5</v>
      </c>
      <c r="O551" t="s">
        <v>570</v>
      </c>
      <c r="P551" t="s">
        <v>582</v>
      </c>
      <c r="Q551" t="s">
        <v>47</v>
      </c>
      <c r="R551" t="s">
        <v>5</v>
      </c>
      <c r="S551" s="4">
        <v>377.4</v>
      </c>
      <c r="T551" t="s">
        <v>10</v>
      </c>
      <c r="U551">
        <f t="shared" si="18"/>
        <v>1.8499999999999999</v>
      </c>
      <c r="V551">
        <f>VLOOKUP(A551,LISTINO!E:S,10,FALSE)</f>
        <v>3.58</v>
      </c>
      <c r="W551">
        <f t="shared" si="19"/>
        <v>730.32</v>
      </c>
      <c r="X551" s="19">
        <f>VLOOKUP(A551,LISTINO!E:P,7,FALSE)</f>
        <v>45474</v>
      </c>
    </row>
    <row r="552" spans="1:24" x14ac:dyDescent="0.25">
      <c r="A552" t="s">
        <v>212</v>
      </c>
      <c r="B552" t="s">
        <v>0</v>
      </c>
      <c r="C552" t="s">
        <v>0</v>
      </c>
      <c r="D552" t="s">
        <v>1</v>
      </c>
      <c r="E552" t="s">
        <v>2</v>
      </c>
      <c r="F552" t="s">
        <v>213</v>
      </c>
      <c r="G552" t="s">
        <v>5</v>
      </c>
      <c r="H552" s="2">
        <v>44578</v>
      </c>
      <c r="I552" t="s">
        <v>6</v>
      </c>
      <c r="J552" t="s">
        <v>6</v>
      </c>
      <c r="K552" s="3">
        <v>204</v>
      </c>
      <c r="L552" t="s">
        <v>5</v>
      </c>
      <c r="M552" t="s">
        <v>5</v>
      </c>
      <c r="N552" t="s">
        <v>5</v>
      </c>
      <c r="O552" t="s">
        <v>570</v>
      </c>
      <c r="P552" t="s">
        <v>119</v>
      </c>
      <c r="Q552" t="s">
        <v>47</v>
      </c>
      <c r="R552" t="s">
        <v>5</v>
      </c>
      <c r="S552" s="4">
        <v>326.39999999999998</v>
      </c>
      <c r="T552" t="s">
        <v>10</v>
      </c>
      <c r="U552">
        <f t="shared" si="18"/>
        <v>1.5999999999999999</v>
      </c>
      <c r="V552">
        <f>VLOOKUP(A552,LISTINO!E:S,10,FALSE)</f>
        <v>2.56</v>
      </c>
      <c r="W552">
        <f t="shared" si="19"/>
        <v>522.24</v>
      </c>
      <c r="X552" s="19">
        <f>VLOOKUP(A552,LISTINO!E:P,7,FALSE)</f>
        <v>45474</v>
      </c>
    </row>
    <row r="553" spans="1:24" x14ac:dyDescent="0.25">
      <c r="A553" t="s">
        <v>203</v>
      </c>
      <c r="B553" t="s">
        <v>0</v>
      </c>
      <c r="C553" t="s">
        <v>0</v>
      </c>
      <c r="D553" t="s">
        <v>1</v>
      </c>
      <c r="E553" t="s">
        <v>2</v>
      </c>
      <c r="F553" t="s">
        <v>204</v>
      </c>
      <c r="G553" t="s">
        <v>5</v>
      </c>
      <c r="H553" s="2">
        <v>44578</v>
      </c>
      <c r="I553" t="s">
        <v>6</v>
      </c>
      <c r="J553" t="s">
        <v>6</v>
      </c>
      <c r="K553" s="3">
        <v>150</v>
      </c>
      <c r="L553" t="s">
        <v>5</v>
      </c>
      <c r="M553" t="s">
        <v>5</v>
      </c>
      <c r="N553" t="s">
        <v>5</v>
      </c>
      <c r="O553" t="s">
        <v>570</v>
      </c>
      <c r="P553" t="s">
        <v>107</v>
      </c>
      <c r="Q553" t="s">
        <v>47</v>
      </c>
      <c r="R553" t="s">
        <v>5</v>
      </c>
      <c r="S553" s="4">
        <v>330</v>
      </c>
      <c r="T553" t="s">
        <v>10</v>
      </c>
      <c r="U553">
        <f t="shared" si="18"/>
        <v>2.2000000000000002</v>
      </c>
      <c r="V553">
        <f>VLOOKUP(A553,LISTINO!E:S,10,FALSE)</f>
        <v>2.94</v>
      </c>
      <c r="W553">
        <f t="shared" si="19"/>
        <v>441</v>
      </c>
      <c r="X553" s="19">
        <f>VLOOKUP(A553,LISTINO!E:P,7,FALSE)</f>
        <v>45474</v>
      </c>
    </row>
    <row r="554" spans="1:24" x14ac:dyDescent="0.25">
      <c r="A554" t="s">
        <v>53</v>
      </c>
      <c r="B554" t="s">
        <v>0</v>
      </c>
      <c r="C554" t="s">
        <v>0</v>
      </c>
      <c r="D554" t="s">
        <v>1</v>
      </c>
      <c r="E554" t="s">
        <v>2</v>
      </c>
      <c r="F554" t="s">
        <v>54</v>
      </c>
      <c r="G554" t="s">
        <v>5</v>
      </c>
      <c r="H554" s="2">
        <v>44578</v>
      </c>
      <c r="I554" t="s">
        <v>6</v>
      </c>
      <c r="J554" t="s">
        <v>6</v>
      </c>
      <c r="K554" s="3">
        <v>300</v>
      </c>
      <c r="L554" t="s">
        <v>5</v>
      </c>
      <c r="M554" t="s">
        <v>5</v>
      </c>
      <c r="N554" t="s">
        <v>5</v>
      </c>
      <c r="O554" t="s">
        <v>570</v>
      </c>
      <c r="P554" t="s">
        <v>8</v>
      </c>
      <c r="Q554" t="s">
        <v>47</v>
      </c>
      <c r="R554" t="s">
        <v>5</v>
      </c>
      <c r="S554" s="4">
        <v>894</v>
      </c>
      <c r="T554" t="s">
        <v>10</v>
      </c>
      <c r="U554">
        <f t="shared" si="18"/>
        <v>2.98</v>
      </c>
      <c r="V554">
        <f>VLOOKUP(A554,LISTINO!E:S,10,FALSE)</f>
        <v>4.5999999999999996</v>
      </c>
      <c r="W554">
        <f t="shared" si="19"/>
        <v>1380</v>
      </c>
      <c r="X554" s="19">
        <f>VLOOKUP(A554,LISTINO!E:P,7,FALSE)</f>
        <v>45474</v>
      </c>
    </row>
    <row r="555" spans="1:24" x14ac:dyDescent="0.25">
      <c r="A555" t="s">
        <v>399</v>
      </c>
      <c r="B555" t="s">
        <v>0</v>
      </c>
      <c r="C555" t="s">
        <v>20</v>
      </c>
      <c r="D555" t="s">
        <v>1</v>
      </c>
      <c r="E555" t="s">
        <v>2</v>
      </c>
      <c r="F555" t="s">
        <v>400</v>
      </c>
      <c r="G555" t="s">
        <v>5</v>
      </c>
      <c r="H555" s="2">
        <v>44578</v>
      </c>
      <c r="I555" t="s">
        <v>6</v>
      </c>
      <c r="J555" t="s">
        <v>6</v>
      </c>
      <c r="K555" s="3">
        <v>102</v>
      </c>
      <c r="L555" t="s">
        <v>5</v>
      </c>
      <c r="M555" t="s">
        <v>5</v>
      </c>
      <c r="N555" t="s">
        <v>5</v>
      </c>
      <c r="O555" t="s">
        <v>576</v>
      </c>
      <c r="P555" t="s">
        <v>103</v>
      </c>
      <c r="Q555" t="s">
        <v>47</v>
      </c>
      <c r="R555" t="s">
        <v>5</v>
      </c>
      <c r="S555" s="4">
        <v>352.92</v>
      </c>
      <c r="T555" t="s">
        <v>10</v>
      </c>
      <c r="U555">
        <f t="shared" si="18"/>
        <v>3.46</v>
      </c>
      <c r="V555">
        <f>VLOOKUP(A555,LISTINO!E:S,10,FALSE)</f>
        <v>6.86</v>
      </c>
      <c r="W555">
        <f t="shared" si="19"/>
        <v>699.72</v>
      </c>
      <c r="X555" s="19">
        <f>VLOOKUP(A555,LISTINO!E:P,7,FALSE)</f>
        <v>45474</v>
      </c>
    </row>
    <row r="556" spans="1:24" x14ac:dyDescent="0.25">
      <c r="A556" t="s">
        <v>56</v>
      </c>
      <c r="B556" t="s">
        <v>0</v>
      </c>
      <c r="C556" t="s">
        <v>0</v>
      </c>
      <c r="D556" t="s">
        <v>1</v>
      </c>
      <c r="E556" t="s">
        <v>2</v>
      </c>
      <c r="F556" t="s">
        <v>57</v>
      </c>
      <c r="G556" t="s">
        <v>5</v>
      </c>
      <c r="H556" s="2">
        <v>44578</v>
      </c>
      <c r="I556" t="s">
        <v>6</v>
      </c>
      <c r="J556" t="s">
        <v>6</v>
      </c>
      <c r="K556" s="3">
        <v>200</v>
      </c>
      <c r="L556" t="s">
        <v>5</v>
      </c>
      <c r="M556" t="s">
        <v>5</v>
      </c>
      <c r="N556" t="s">
        <v>5</v>
      </c>
      <c r="O556" t="s">
        <v>570</v>
      </c>
      <c r="P556" t="s">
        <v>100</v>
      </c>
      <c r="Q556" t="s">
        <v>47</v>
      </c>
      <c r="R556" t="s">
        <v>5</v>
      </c>
      <c r="S556" s="4">
        <v>644</v>
      </c>
      <c r="T556" t="s">
        <v>10</v>
      </c>
      <c r="U556">
        <f t="shared" si="18"/>
        <v>3.22</v>
      </c>
      <c r="V556">
        <f>VLOOKUP(A556,LISTINO!E:S,10,FALSE)</f>
        <v>5.17</v>
      </c>
      <c r="W556">
        <f t="shared" si="19"/>
        <v>1034</v>
      </c>
      <c r="X556" s="19">
        <f>VLOOKUP(A556,LISTINO!E:P,7,FALSE)</f>
        <v>45474</v>
      </c>
    </row>
    <row r="557" spans="1:24" x14ac:dyDescent="0.25">
      <c r="A557" t="s">
        <v>56</v>
      </c>
      <c r="B557" t="s">
        <v>0</v>
      </c>
      <c r="C557" t="s">
        <v>0</v>
      </c>
      <c r="D557" t="s">
        <v>1</v>
      </c>
      <c r="E557" t="s">
        <v>2</v>
      </c>
      <c r="F557" t="s">
        <v>57</v>
      </c>
      <c r="G557" t="s">
        <v>5</v>
      </c>
      <c r="H557" s="2">
        <v>44578</v>
      </c>
      <c r="I557" t="s">
        <v>6</v>
      </c>
      <c r="J557" t="s">
        <v>6</v>
      </c>
      <c r="K557" s="3">
        <v>4</v>
      </c>
      <c r="L557" t="s">
        <v>5</v>
      </c>
      <c r="M557" t="s">
        <v>5</v>
      </c>
      <c r="N557" t="s">
        <v>5</v>
      </c>
      <c r="O557" t="s">
        <v>570</v>
      </c>
      <c r="P557" t="s">
        <v>73</v>
      </c>
      <c r="Q557" t="s">
        <v>47</v>
      </c>
      <c r="R557" t="s">
        <v>5</v>
      </c>
      <c r="S557" s="4">
        <v>12.88</v>
      </c>
      <c r="T557" t="s">
        <v>10</v>
      </c>
      <c r="U557">
        <f t="shared" si="18"/>
        <v>3.22</v>
      </c>
      <c r="V557">
        <f>VLOOKUP(A557,LISTINO!E:S,10,FALSE)</f>
        <v>5.17</v>
      </c>
      <c r="W557">
        <f t="shared" si="19"/>
        <v>20.68</v>
      </c>
      <c r="X557" s="19">
        <f>VLOOKUP(A557,LISTINO!E:P,7,FALSE)</f>
        <v>45474</v>
      </c>
    </row>
    <row r="558" spans="1:24" x14ac:dyDescent="0.25">
      <c r="A558" t="s">
        <v>234</v>
      </c>
      <c r="B558" t="s">
        <v>0</v>
      </c>
      <c r="C558" t="s">
        <v>0</v>
      </c>
      <c r="D558" t="s">
        <v>1</v>
      </c>
      <c r="E558" t="s">
        <v>2</v>
      </c>
      <c r="F558" t="s">
        <v>235</v>
      </c>
      <c r="G558" t="s">
        <v>5</v>
      </c>
      <c r="H558" s="2">
        <v>44578</v>
      </c>
      <c r="I558" t="s">
        <v>6</v>
      </c>
      <c r="J558" t="s">
        <v>6</v>
      </c>
      <c r="K558" s="3">
        <v>120</v>
      </c>
      <c r="L558" t="s">
        <v>5</v>
      </c>
      <c r="M558" t="s">
        <v>5</v>
      </c>
      <c r="N558" t="s">
        <v>5</v>
      </c>
      <c r="O558" t="s">
        <v>583</v>
      </c>
      <c r="P558" t="s">
        <v>8</v>
      </c>
      <c r="Q558" t="s">
        <v>47</v>
      </c>
      <c r="R558" t="s">
        <v>5</v>
      </c>
      <c r="S558" s="4">
        <v>526.79999999999995</v>
      </c>
      <c r="T558" t="s">
        <v>10</v>
      </c>
      <c r="U558">
        <f t="shared" si="18"/>
        <v>4.3899999999999997</v>
      </c>
      <c r="V558">
        <f>VLOOKUP(A558,LISTINO!E:S,10,FALSE)</f>
        <v>5.91</v>
      </c>
      <c r="W558">
        <f t="shared" si="19"/>
        <v>709.2</v>
      </c>
      <c r="X558" s="19">
        <f>VLOOKUP(A558,LISTINO!E:P,7,FALSE)</f>
        <v>45474</v>
      </c>
    </row>
    <row r="559" spans="1:24" x14ac:dyDescent="0.25">
      <c r="A559" t="s">
        <v>430</v>
      </c>
      <c r="B559" t="s">
        <v>0</v>
      </c>
      <c r="C559" t="s">
        <v>0</v>
      </c>
      <c r="D559" t="s">
        <v>1</v>
      </c>
      <c r="E559" t="s">
        <v>2</v>
      </c>
      <c r="F559" t="s">
        <v>431</v>
      </c>
      <c r="G559" t="s">
        <v>5</v>
      </c>
      <c r="H559" s="2">
        <v>44578</v>
      </c>
      <c r="I559" t="s">
        <v>6</v>
      </c>
      <c r="J559" t="s">
        <v>6</v>
      </c>
      <c r="K559" s="3">
        <v>54</v>
      </c>
      <c r="L559" t="s">
        <v>5</v>
      </c>
      <c r="M559" t="s">
        <v>5</v>
      </c>
      <c r="N559" t="s">
        <v>5</v>
      </c>
      <c r="O559" t="s">
        <v>570</v>
      </c>
      <c r="P559" t="s">
        <v>125</v>
      </c>
      <c r="Q559" t="s">
        <v>47</v>
      </c>
      <c r="R559" t="s">
        <v>5</v>
      </c>
      <c r="S559" s="4">
        <v>294.83999999999997</v>
      </c>
      <c r="T559" t="s">
        <v>10</v>
      </c>
      <c r="U559">
        <f t="shared" si="18"/>
        <v>5.46</v>
      </c>
      <c r="V559">
        <f>VLOOKUP(A559,LISTINO!E:S,10,FALSE)</f>
        <v>8.6</v>
      </c>
      <c r="W559">
        <f t="shared" si="19"/>
        <v>464.4</v>
      </c>
      <c r="X559" s="19">
        <f>VLOOKUP(A559,LISTINO!E:P,7,FALSE)</f>
        <v>45474</v>
      </c>
    </row>
    <row r="560" spans="1:24" x14ac:dyDescent="0.25">
      <c r="A560" t="s">
        <v>111</v>
      </c>
      <c r="B560" t="s">
        <v>0</v>
      </c>
      <c r="C560" t="s">
        <v>0</v>
      </c>
      <c r="D560" t="s">
        <v>1</v>
      </c>
      <c r="E560" t="s">
        <v>2</v>
      </c>
      <c r="F560" t="s">
        <v>112</v>
      </c>
      <c r="G560" t="s">
        <v>5</v>
      </c>
      <c r="H560" s="2">
        <v>44578</v>
      </c>
      <c r="I560" t="s">
        <v>6</v>
      </c>
      <c r="J560" t="s">
        <v>6</v>
      </c>
      <c r="K560" s="3">
        <v>60</v>
      </c>
      <c r="L560" t="s">
        <v>5</v>
      </c>
      <c r="M560" t="s">
        <v>5</v>
      </c>
      <c r="N560" t="s">
        <v>5</v>
      </c>
      <c r="O560" t="s">
        <v>577</v>
      </c>
      <c r="P560" t="s">
        <v>106</v>
      </c>
      <c r="Q560" t="s">
        <v>24</v>
      </c>
      <c r="R560" t="s">
        <v>5</v>
      </c>
      <c r="S560" s="4">
        <v>60</v>
      </c>
      <c r="T560" t="s">
        <v>10</v>
      </c>
      <c r="U560">
        <f t="shared" si="18"/>
        <v>1</v>
      </c>
      <c r="V560">
        <f>VLOOKUP(A560,LISTINO!E:S,10,FALSE)</f>
        <v>1.74</v>
      </c>
      <c r="W560">
        <f t="shared" si="19"/>
        <v>104.4</v>
      </c>
      <c r="X560" s="19">
        <f>VLOOKUP(A560,LISTINO!E:P,7,FALSE)</f>
        <v>44440</v>
      </c>
    </row>
    <row r="561" spans="1:24" x14ac:dyDescent="0.25">
      <c r="A561" t="s">
        <v>173</v>
      </c>
      <c r="B561" t="s">
        <v>0</v>
      </c>
      <c r="C561" t="s">
        <v>20</v>
      </c>
      <c r="D561" t="s">
        <v>1</v>
      </c>
      <c r="E561" t="s">
        <v>2</v>
      </c>
      <c r="F561" t="s">
        <v>174</v>
      </c>
      <c r="G561" t="s">
        <v>5</v>
      </c>
      <c r="H561" s="2">
        <v>44578</v>
      </c>
      <c r="I561" t="s">
        <v>6</v>
      </c>
      <c r="J561" t="s">
        <v>6</v>
      </c>
      <c r="K561" s="3">
        <v>1002</v>
      </c>
      <c r="L561" t="s">
        <v>5</v>
      </c>
      <c r="M561" t="s">
        <v>5</v>
      </c>
      <c r="N561" t="s">
        <v>5</v>
      </c>
      <c r="O561" t="s">
        <v>577</v>
      </c>
      <c r="P561" t="s">
        <v>13</v>
      </c>
      <c r="Q561" t="s">
        <v>24</v>
      </c>
      <c r="R561" t="s">
        <v>5</v>
      </c>
      <c r="S561" s="4">
        <v>851.7</v>
      </c>
      <c r="T561" t="s">
        <v>10</v>
      </c>
      <c r="U561">
        <f t="shared" si="18"/>
        <v>0.85000000000000009</v>
      </c>
      <c r="V561">
        <f>VLOOKUP(A561,LISTINO!E:S,10,FALSE)</f>
        <v>0.89</v>
      </c>
      <c r="W561">
        <f t="shared" si="19"/>
        <v>891.78</v>
      </c>
      <c r="X561" s="19">
        <f>VLOOKUP(A561,LISTINO!E:P,7,FALSE)</f>
        <v>45474</v>
      </c>
    </row>
    <row r="562" spans="1:24" x14ac:dyDescent="0.25">
      <c r="A562" t="s">
        <v>173</v>
      </c>
      <c r="B562" t="s">
        <v>0</v>
      </c>
      <c r="C562" t="s">
        <v>20</v>
      </c>
      <c r="D562" t="s">
        <v>1</v>
      </c>
      <c r="E562" t="s">
        <v>2</v>
      </c>
      <c r="F562" t="s">
        <v>174</v>
      </c>
      <c r="G562" t="s">
        <v>5</v>
      </c>
      <c r="H562" s="2">
        <v>44578</v>
      </c>
      <c r="I562" t="s">
        <v>6</v>
      </c>
      <c r="J562" t="s">
        <v>6</v>
      </c>
      <c r="K562" s="3">
        <v>498</v>
      </c>
      <c r="L562" t="s">
        <v>5</v>
      </c>
      <c r="M562" t="s">
        <v>5</v>
      </c>
      <c r="N562" t="s">
        <v>5</v>
      </c>
      <c r="O562" t="s">
        <v>577</v>
      </c>
      <c r="P562" t="s">
        <v>8</v>
      </c>
      <c r="Q562" t="s">
        <v>24</v>
      </c>
      <c r="R562" t="s">
        <v>5</v>
      </c>
      <c r="S562" s="4">
        <v>423.3</v>
      </c>
      <c r="T562" t="s">
        <v>10</v>
      </c>
      <c r="U562">
        <f t="shared" si="18"/>
        <v>0.85</v>
      </c>
      <c r="V562">
        <f>VLOOKUP(A562,LISTINO!E:S,10,FALSE)</f>
        <v>0.89</v>
      </c>
      <c r="W562">
        <f t="shared" si="19"/>
        <v>443.22</v>
      </c>
      <c r="X562" s="19">
        <f>VLOOKUP(A562,LISTINO!E:P,7,FALSE)</f>
        <v>45474</v>
      </c>
    </row>
    <row r="563" spans="1:24" x14ac:dyDescent="0.25">
      <c r="A563" t="s">
        <v>114</v>
      </c>
      <c r="B563" t="s">
        <v>0</v>
      </c>
      <c r="C563" t="s">
        <v>0</v>
      </c>
      <c r="D563" t="s">
        <v>1</v>
      </c>
      <c r="E563" t="s">
        <v>2</v>
      </c>
      <c r="F563" t="s">
        <v>115</v>
      </c>
      <c r="G563" t="s">
        <v>5</v>
      </c>
      <c r="H563" s="2">
        <v>44578</v>
      </c>
      <c r="I563" t="s">
        <v>6</v>
      </c>
      <c r="J563" t="s">
        <v>6</v>
      </c>
      <c r="K563" s="3">
        <v>150</v>
      </c>
      <c r="L563" t="s">
        <v>5</v>
      </c>
      <c r="M563" t="s">
        <v>5</v>
      </c>
      <c r="N563" t="s">
        <v>5</v>
      </c>
      <c r="O563" t="s">
        <v>576</v>
      </c>
      <c r="P563" t="s">
        <v>73</v>
      </c>
      <c r="Q563" t="s">
        <v>47</v>
      </c>
      <c r="R563" t="s">
        <v>5</v>
      </c>
      <c r="S563" s="4">
        <v>159</v>
      </c>
      <c r="T563" t="s">
        <v>10</v>
      </c>
      <c r="U563">
        <f t="shared" si="18"/>
        <v>1.06</v>
      </c>
      <c r="V563">
        <f>VLOOKUP(A563,LISTINO!E:S,10,FALSE)</f>
        <v>1.24</v>
      </c>
      <c r="W563">
        <f t="shared" si="19"/>
        <v>186</v>
      </c>
      <c r="X563" s="19">
        <f>VLOOKUP(A563,LISTINO!E:P,7,FALSE)</f>
        <v>45474</v>
      </c>
    </row>
    <row r="564" spans="1:24" x14ac:dyDescent="0.25">
      <c r="A564" t="s">
        <v>175</v>
      </c>
      <c r="B564" t="s">
        <v>0</v>
      </c>
      <c r="C564" t="s">
        <v>0</v>
      </c>
      <c r="D564" t="s">
        <v>1</v>
      </c>
      <c r="E564" t="s">
        <v>2</v>
      </c>
      <c r="F564" t="s">
        <v>176</v>
      </c>
      <c r="G564" t="s">
        <v>5</v>
      </c>
      <c r="H564" s="2">
        <v>44578</v>
      </c>
      <c r="I564" t="s">
        <v>6</v>
      </c>
      <c r="J564" t="s">
        <v>6</v>
      </c>
      <c r="K564" s="3">
        <v>16</v>
      </c>
      <c r="L564" t="s">
        <v>5</v>
      </c>
      <c r="M564" t="s">
        <v>5</v>
      </c>
      <c r="N564" t="s">
        <v>5</v>
      </c>
      <c r="O564" t="s">
        <v>570</v>
      </c>
      <c r="P564" t="s">
        <v>13</v>
      </c>
      <c r="Q564" t="s">
        <v>47</v>
      </c>
      <c r="R564" t="s">
        <v>5</v>
      </c>
      <c r="S564" s="4">
        <v>15.04</v>
      </c>
      <c r="T564" t="s">
        <v>10</v>
      </c>
      <c r="U564">
        <f t="shared" si="18"/>
        <v>0.94</v>
      </c>
      <c r="V564">
        <f>VLOOKUP(A564,LISTINO!E:S,10,FALSE)</f>
        <v>1.25</v>
      </c>
      <c r="W564">
        <f t="shared" si="19"/>
        <v>20</v>
      </c>
      <c r="X564" s="19">
        <f>VLOOKUP(A564,LISTINO!E:P,7,FALSE)</f>
        <v>45474</v>
      </c>
    </row>
    <row r="565" spans="1:24" x14ac:dyDescent="0.25">
      <c r="A565" t="s">
        <v>175</v>
      </c>
      <c r="B565" t="s">
        <v>0</v>
      </c>
      <c r="C565" t="s">
        <v>0</v>
      </c>
      <c r="D565" t="s">
        <v>1</v>
      </c>
      <c r="E565" t="s">
        <v>2</v>
      </c>
      <c r="F565" t="s">
        <v>176</v>
      </c>
      <c r="G565" t="s">
        <v>5</v>
      </c>
      <c r="H565" s="2">
        <v>44578</v>
      </c>
      <c r="I565" t="s">
        <v>6</v>
      </c>
      <c r="J565" t="s">
        <v>6</v>
      </c>
      <c r="K565" s="3">
        <v>500</v>
      </c>
      <c r="L565" t="s">
        <v>5</v>
      </c>
      <c r="M565" t="s">
        <v>5</v>
      </c>
      <c r="N565" t="s">
        <v>5</v>
      </c>
      <c r="O565" t="s">
        <v>570</v>
      </c>
      <c r="P565" t="s">
        <v>93</v>
      </c>
      <c r="Q565" t="s">
        <v>47</v>
      </c>
      <c r="R565" t="s">
        <v>5</v>
      </c>
      <c r="S565" s="4">
        <v>470</v>
      </c>
      <c r="T565" t="s">
        <v>10</v>
      </c>
      <c r="U565">
        <f t="shared" si="18"/>
        <v>0.94</v>
      </c>
      <c r="V565">
        <f>VLOOKUP(A565,LISTINO!E:S,10,FALSE)</f>
        <v>1.25</v>
      </c>
      <c r="W565">
        <f t="shared" si="19"/>
        <v>625</v>
      </c>
      <c r="X565" s="19">
        <f>VLOOKUP(A565,LISTINO!E:P,7,FALSE)</f>
        <v>45474</v>
      </c>
    </row>
    <row r="566" spans="1:24" x14ac:dyDescent="0.25">
      <c r="A566" t="s">
        <v>178</v>
      </c>
      <c r="B566" t="s">
        <v>0</v>
      </c>
      <c r="C566" t="s">
        <v>0</v>
      </c>
      <c r="D566" t="s">
        <v>1</v>
      </c>
      <c r="E566" t="s">
        <v>2</v>
      </c>
      <c r="F566" t="s">
        <v>179</v>
      </c>
      <c r="G566" t="s">
        <v>5</v>
      </c>
      <c r="H566" s="2">
        <v>44578</v>
      </c>
      <c r="I566" t="s">
        <v>6</v>
      </c>
      <c r="J566" t="s">
        <v>6</v>
      </c>
      <c r="K566" s="3">
        <v>504</v>
      </c>
      <c r="L566" t="s">
        <v>5</v>
      </c>
      <c r="M566" t="s">
        <v>5</v>
      </c>
      <c r="N566" t="s">
        <v>5</v>
      </c>
      <c r="O566" t="s">
        <v>584</v>
      </c>
      <c r="P566" t="s">
        <v>8</v>
      </c>
      <c r="Q566" t="s">
        <v>47</v>
      </c>
      <c r="R566" t="s">
        <v>5</v>
      </c>
      <c r="S566" s="4">
        <v>514.08000000000004</v>
      </c>
      <c r="T566" t="s">
        <v>10</v>
      </c>
      <c r="U566">
        <f t="shared" si="18"/>
        <v>1.02</v>
      </c>
      <c r="V566">
        <f>VLOOKUP(A566,LISTINO!E:S,10,FALSE)</f>
        <v>1.42</v>
      </c>
      <c r="W566">
        <f t="shared" si="19"/>
        <v>715.68</v>
      </c>
      <c r="X566" s="19">
        <f>VLOOKUP(A566,LISTINO!E:P,7,FALSE)</f>
        <v>45474</v>
      </c>
    </row>
    <row r="567" spans="1:24" x14ac:dyDescent="0.25">
      <c r="A567" t="s">
        <v>178</v>
      </c>
      <c r="B567" t="s">
        <v>0</v>
      </c>
      <c r="C567" t="s">
        <v>0</v>
      </c>
      <c r="D567" t="s">
        <v>1</v>
      </c>
      <c r="E567" t="s">
        <v>2</v>
      </c>
      <c r="F567" t="s">
        <v>179</v>
      </c>
      <c r="G567" t="s">
        <v>5</v>
      </c>
      <c r="H567" s="2">
        <v>44578</v>
      </c>
      <c r="I567" t="s">
        <v>6</v>
      </c>
      <c r="J567" t="s">
        <v>6</v>
      </c>
      <c r="K567" s="3">
        <v>504</v>
      </c>
      <c r="L567" t="s">
        <v>5</v>
      </c>
      <c r="M567" t="s">
        <v>5</v>
      </c>
      <c r="N567" t="s">
        <v>5</v>
      </c>
      <c r="O567" t="s">
        <v>585</v>
      </c>
      <c r="P567" t="s">
        <v>8</v>
      </c>
      <c r="Q567" t="s">
        <v>47</v>
      </c>
      <c r="R567" t="s">
        <v>5</v>
      </c>
      <c r="S567" s="4">
        <v>514.08000000000004</v>
      </c>
      <c r="T567" t="s">
        <v>10</v>
      </c>
      <c r="U567">
        <f t="shared" si="18"/>
        <v>1.02</v>
      </c>
      <c r="V567">
        <f>VLOOKUP(A567,LISTINO!E:S,10,FALSE)</f>
        <v>1.42</v>
      </c>
      <c r="W567">
        <f t="shared" si="19"/>
        <v>715.68</v>
      </c>
      <c r="X567" s="19">
        <f>VLOOKUP(A567,LISTINO!E:P,7,FALSE)</f>
        <v>45474</v>
      </c>
    </row>
    <row r="568" spans="1:24" x14ac:dyDescent="0.25">
      <c r="A568" t="s">
        <v>59</v>
      </c>
      <c r="B568" t="s">
        <v>0</v>
      </c>
      <c r="C568" t="s">
        <v>0</v>
      </c>
      <c r="D568" t="s">
        <v>1</v>
      </c>
      <c r="E568" t="s">
        <v>2</v>
      </c>
      <c r="F568" t="s">
        <v>60</v>
      </c>
      <c r="G568" t="s">
        <v>5</v>
      </c>
      <c r="H568" s="2">
        <v>44578</v>
      </c>
      <c r="I568" t="s">
        <v>6</v>
      </c>
      <c r="J568" t="s">
        <v>6</v>
      </c>
      <c r="K568" s="3">
        <v>2040</v>
      </c>
      <c r="L568" t="s">
        <v>5</v>
      </c>
      <c r="M568" t="s">
        <v>5</v>
      </c>
      <c r="N568" t="s">
        <v>5</v>
      </c>
      <c r="O568" t="s">
        <v>586</v>
      </c>
      <c r="P568" t="s">
        <v>8</v>
      </c>
      <c r="Q568" t="s">
        <v>47</v>
      </c>
      <c r="R568" t="s">
        <v>5</v>
      </c>
      <c r="S568" s="4">
        <v>2346</v>
      </c>
      <c r="T568" t="s">
        <v>10</v>
      </c>
      <c r="U568">
        <f t="shared" si="18"/>
        <v>1.1499999999999999</v>
      </c>
      <c r="V568">
        <f>VLOOKUP(A568,LISTINO!E:S,10,FALSE)</f>
        <v>1.63</v>
      </c>
      <c r="W568">
        <f t="shared" si="19"/>
        <v>3325.2</v>
      </c>
      <c r="X568" s="19">
        <f>VLOOKUP(A568,LISTINO!E:P,7,FALSE)</f>
        <v>45474</v>
      </c>
    </row>
    <row r="569" spans="1:24" x14ac:dyDescent="0.25">
      <c r="A569" t="s">
        <v>62</v>
      </c>
      <c r="B569" t="s">
        <v>0</v>
      </c>
      <c r="C569" t="s">
        <v>20</v>
      </c>
      <c r="D569" t="s">
        <v>1</v>
      </c>
      <c r="E569" t="s">
        <v>2</v>
      </c>
      <c r="F569" t="s">
        <v>63</v>
      </c>
      <c r="G569" t="s">
        <v>5</v>
      </c>
      <c r="H569" s="2">
        <v>44578</v>
      </c>
      <c r="I569" t="s">
        <v>6</v>
      </c>
      <c r="J569" t="s">
        <v>6</v>
      </c>
      <c r="K569" s="3">
        <v>828</v>
      </c>
      <c r="L569" t="s">
        <v>5</v>
      </c>
      <c r="M569" t="s">
        <v>5</v>
      </c>
      <c r="N569" t="s">
        <v>5</v>
      </c>
      <c r="O569" t="s">
        <v>577</v>
      </c>
      <c r="P569" t="s">
        <v>100</v>
      </c>
      <c r="Q569" t="s">
        <v>24</v>
      </c>
      <c r="R569" t="s">
        <v>5</v>
      </c>
      <c r="S569" s="4">
        <v>1440.72</v>
      </c>
      <c r="T569" t="s">
        <v>10</v>
      </c>
      <c r="U569">
        <f t="shared" si="18"/>
        <v>1.74</v>
      </c>
      <c r="V569">
        <f>VLOOKUP(A569,LISTINO!E:S,10,FALSE)</f>
        <v>2.0299999999999998</v>
      </c>
      <c r="W569">
        <f t="shared" si="19"/>
        <v>1680.84</v>
      </c>
      <c r="X569" s="19">
        <f>VLOOKUP(A569,LISTINO!E:P,7,FALSE)</f>
        <v>45474</v>
      </c>
    </row>
    <row r="570" spans="1:24" x14ac:dyDescent="0.25">
      <c r="A570" t="s">
        <v>117</v>
      </c>
      <c r="B570" t="s">
        <v>0</v>
      </c>
      <c r="C570" t="s">
        <v>0</v>
      </c>
      <c r="D570" t="s">
        <v>1</v>
      </c>
      <c r="E570" t="s">
        <v>2</v>
      </c>
      <c r="F570" t="s">
        <v>118</v>
      </c>
      <c r="G570" t="s">
        <v>5</v>
      </c>
      <c r="H570" s="2">
        <v>44578</v>
      </c>
      <c r="I570" t="s">
        <v>6</v>
      </c>
      <c r="J570" t="s">
        <v>6</v>
      </c>
      <c r="K570" s="3">
        <v>1000</v>
      </c>
      <c r="L570" t="s">
        <v>5</v>
      </c>
      <c r="M570" t="s">
        <v>5</v>
      </c>
      <c r="N570" t="s">
        <v>5</v>
      </c>
      <c r="O570" t="s">
        <v>570</v>
      </c>
      <c r="P570" t="s">
        <v>106</v>
      </c>
      <c r="Q570" t="s">
        <v>47</v>
      </c>
      <c r="R570" t="s">
        <v>5</v>
      </c>
      <c r="S570" s="4">
        <v>1780</v>
      </c>
      <c r="T570" t="s">
        <v>10</v>
      </c>
      <c r="U570">
        <f t="shared" si="18"/>
        <v>1.78</v>
      </c>
      <c r="V570">
        <f>VLOOKUP(A570,LISTINO!E:S,10,FALSE)</f>
        <v>2.66</v>
      </c>
      <c r="W570">
        <f t="shared" si="19"/>
        <v>2660</v>
      </c>
      <c r="X570" s="19">
        <f>VLOOKUP(A570,LISTINO!E:P,7,FALSE)</f>
        <v>45474</v>
      </c>
    </row>
    <row r="571" spans="1:24" x14ac:dyDescent="0.25">
      <c r="A571" t="s">
        <v>117</v>
      </c>
      <c r="B571" t="s">
        <v>0</v>
      </c>
      <c r="C571" t="s">
        <v>0</v>
      </c>
      <c r="D571" t="s">
        <v>1</v>
      </c>
      <c r="E571" t="s">
        <v>2</v>
      </c>
      <c r="F571" t="s">
        <v>118</v>
      </c>
      <c r="G571" t="s">
        <v>5</v>
      </c>
      <c r="H571" s="2">
        <v>44578</v>
      </c>
      <c r="I571" t="s">
        <v>6</v>
      </c>
      <c r="J571" t="s">
        <v>6</v>
      </c>
      <c r="K571" s="3">
        <v>500</v>
      </c>
      <c r="L571" t="s">
        <v>5</v>
      </c>
      <c r="M571" t="s">
        <v>5</v>
      </c>
      <c r="N571" t="s">
        <v>5</v>
      </c>
      <c r="O571" t="s">
        <v>570</v>
      </c>
      <c r="P571" t="s">
        <v>103</v>
      </c>
      <c r="Q571" t="s">
        <v>47</v>
      </c>
      <c r="R571" t="s">
        <v>5</v>
      </c>
      <c r="S571" s="4">
        <v>890</v>
      </c>
      <c r="T571" t="s">
        <v>10</v>
      </c>
      <c r="U571">
        <f t="shared" si="18"/>
        <v>1.78</v>
      </c>
      <c r="V571">
        <f>VLOOKUP(A571,LISTINO!E:S,10,FALSE)</f>
        <v>2.66</v>
      </c>
      <c r="W571">
        <f t="shared" si="19"/>
        <v>1330</v>
      </c>
      <c r="X571" s="19">
        <f>VLOOKUP(A571,LISTINO!E:P,7,FALSE)</f>
        <v>45474</v>
      </c>
    </row>
    <row r="572" spans="1:24" x14ac:dyDescent="0.25">
      <c r="A572" t="s">
        <v>438</v>
      </c>
      <c r="B572" t="s">
        <v>0</v>
      </c>
      <c r="C572" t="s">
        <v>20</v>
      </c>
      <c r="D572" t="s">
        <v>1</v>
      </c>
      <c r="E572" t="s">
        <v>2</v>
      </c>
      <c r="F572" t="s">
        <v>439</v>
      </c>
      <c r="G572" t="s">
        <v>5</v>
      </c>
      <c r="H572" s="2">
        <v>44578</v>
      </c>
      <c r="I572" t="s">
        <v>6</v>
      </c>
      <c r="J572" t="s">
        <v>6</v>
      </c>
      <c r="K572" s="3">
        <v>60</v>
      </c>
      <c r="L572" t="s">
        <v>5</v>
      </c>
      <c r="M572" t="s">
        <v>5</v>
      </c>
      <c r="N572" t="s">
        <v>5</v>
      </c>
      <c r="O572" t="s">
        <v>587</v>
      </c>
      <c r="P572" t="s">
        <v>8</v>
      </c>
      <c r="Q572" t="s">
        <v>437</v>
      </c>
      <c r="R572" t="s">
        <v>5</v>
      </c>
      <c r="S572" s="4">
        <v>0</v>
      </c>
      <c r="T572" t="s">
        <v>10</v>
      </c>
      <c r="U572">
        <f t="shared" si="18"/>
        <v>0</v>
      </c>
      <c r="V572">
        <f>VLOOKUP(A572,LISTINO!E:S,10,FALSE)</f>
        <v>10.47</v>
      </c>
      <c r="W572">
        <f t="shared" si="19"/>
        <v>628.20000000000005</v>
      </c>
      <c r="X572" s="19">
        <f>VLOOKUP(A572,LISTINO!E:P,7,FALSE)</f>
        <v>45323</v>
      </c>
    </row>
    <row r="573" spans="1:24" x14ac:dyDescent="0.25">
      <c r="A573" t="s">
        <v>588</v>
      </c>
      <c r="B573" t="s">
        <v>0</v>
      </c>
      <c r="C573" t="s">
        <v>20</v>
      </c>
      <c r="D573" t="s">
        <v>1</v>
      </c>
      <c r="E573" t="s">
        <v>2</v>
      </c>
      <c r="F573" t="s">
        <v>589</v>
      </c>
      <c r="G573" t="s">
        <v>5</v>
      </c>
      <c r="H573" s="2">
        <v>44578</v>
      </c>
      <c r="I573" t="s">
        <v>6</v>
      </c>
      <c r="J573" t="s">
        <v>6</v>
      </c>
      <c r="K573" s="3">
        <v>900</v>
      </c>
      <c r="L573" t="s">
        <v>5</v>
      </c>
      <c r="M573" t="s">
        <v>5</v>
      </c>
      <c r="N573" t="s">
        <v>5</v>
      </c>
      <c r="O573" t="s">
        <v>577</v>
      </c>
      <c r="P573" t="s">
        <v>103</v>
      </c>
      <c r="Q573" t="s">
        <v>24</v>
      </c>
      <c r="R573" t="s">
        <v>5</v>
      </c>
      <c r="S573" s="4">
        <v>2385</v>
      </c>
      <c r="T573" t="s">
        <v>10</v>
      </c>
      <c r="U573">
        <f t="shared" si="18"/>
        <v>2.65</v>
      </c>
      <c r="V573">
        <f>VLOOKUP(A573,LISTINO!E:S,10,FALSE)</f>
        <v>3.21</v>
      </c>
      <c r="W573">
        <f t="shared" si="19"/>
        <v>2889</v>
      </c>
      <c r="X573" s="19">
        <f>VLOOKUP(A573,LISTINO!E:P,7,FALSE)</f>
        <v>45474</v>
      </c>
    </row>
    <row r="574" spans="1:24" x14ac:dyDescent="0.25">
      <c r="A574" t="s">
        <v>184</v>
      </c>
      <c r="B574" t="s">
        <v>0</v>
      </c>
      <c r="C574" t="s">
        <v>0</v>
      </c>
      <c r="D574" t="s">
        <v>1</v>
      </c>
      <c r="E574" t="s">
        <v>2</v>
      </c>
      <c r="F574" t="s">
        <v>185</v>
      </c>
      <c r="G574" t="s">
        <v>5</v>
      </c>
      <c r="H574" s="2">
        <v>44578</v>
      </c>
      <c r="I574" t="s">
        <v>6</v>
      </c>
      <c r="J574" t="s">
        <v>6</v>
      </c>
      <c r="K574" s="3">
        <v>402</v>
      </c>
      <c r="L574" t="s">
        <v>5</v>
      </c>
      <c r="M574" t="s">
        <v>5</v>
      </c>
      <c r="N574" t="s">
        <v>5</v>
      </c>
      <c r="O574" t="s">
        <v>590</v>
      </c>
      <c r="P574" t="s">
        <v>8</v>
      </c>
      <c r="Q574" t="s">
        <v>47</v>
      </c>
      <c r="R574" t="s">
        <v>5</v>
      </c>
      <c r="S574" s="4">
        <v>0</v>
      </c>
      <c r="T574" t="s">
        <v>10</v>
      </c>
      <c r="U574">
        <f t="shared" si="18"/>
        <v>0</v>
      </c>
      <c r="V574">
        <f>VLOOKUP(A574,LISTINO!E:S,10,FALSE)</f>
        <v>1.28</v>
      </c>
      <c r="W574">
        <f t="shared" si="19"/>
        <v>514.56000000000006</v>
      </c>
      <c r="X574" s="19">
        <f>VLOOKUP(A574,LISTINO!E:P,7,FALSE)</f>
        <v>45292</v>
      </c>
    </row>
    <row r="575" spans="1:24" x14ac:dyDescent="0.25">
      <c r="A575" t="s">
        <v>591</v>
      </c>
      <c r="B575" t="s">
        <v>0</v>
      </c>
      <c r="C575" t="s">
        <v>0</v>
      </c>
      <c r="D575" t="s">
        <v>1</v>
      </c>
      <c r="E575" t="s">
        <v>2</v>
      </c>
      <c r="F575" t="s">
        <v>592</v>
      </c>
      <c r="G575" t="s">
        <v>5</v>
      </c>
      <c r="H575" s="2">
        <v>44578</v>
      </c>
      <c r="I575" t="s">
        <v>6</v>
      </c>
      <c r="J575" t="s">
        <v>6</v>
      </c>
      <c r="K575" s="3">
        <v>396</v>
      </c>
      <c r="L575" t="s">
        <v>5</v>
      </c>
      <c r="M575" t="s">
        <v>5</v>
      </c>
      <c r="N575" t="s">
        <v>5</v>
      </c>
      <c r="O575" t="s">
        <v>590</v>
      </c>
      <c r="P575" t="s">
        <v>93</v>
      </c>
      <c r="Q575" t="s">
        <v>47</v>
      </c>
      <c r="R575" t="s">
        <v>5</v>
      </c>
      <c r="S575" s="4">
        <v>0</v>
      </c>
      <c r="T575" t="s">
        <v>10</v>
      </c>
      <c r="U575">
        <f t="shared" si="18"/>
        <v>0</v>
      </c>
      <c r="V575">
        <f>VLOOKUP(A575,LISTINO!E:S,10,FALSE)</f>
        <v>1.5</v>
      </c>
      <c r="W575">
        <f t="shared" si="19"/>
        <v>594</v>
      </c>
      <c r="X575" s="19">
        <f>VLOOKUP(A575,LISTINO!E:P,7,FALSE)</f>
        <v>45292</v>
      </c>
    </row>
    <row r="576" spans="1:24" x14ac:dyDescent="0.25">
      <c r="A576" t="s">
        <v>593</v>
      </c>
      <c r="B576" t="s">
        <v>0</v>
      </c>
      <c r="C576" t="s">
        <v>0</v>
      </c>
      <c r="D576" t="s">
        <v>1</v>
      </c>
      <c r="E576" t="s">
        <v>2</v>
      </c>
      <c r="F576" t="s">
        <v>594</v>
      </c>
      <c r="G576" t="s">
        <v>5</v>
      </c>
      <c r="H576" s="2">
        <v>44578</v>
      </c>
      <c r="I576" t="s">
        <v>6</v>
      </c>
      <c r="J576" t="s">
        <v>6</v>
      </c>
      <c r="K576" s="3">
        <v>858</v>
      </c>
      <c r="L576" t="s">
        <v>5</v>
      </c>
      <c r="M576" t="s">
        <v>5</v>
      </c>
      <c r="N576" t="s">
        <v>5</v>
      </c>
      <c r="O576" t="s">
        <v>590</v>
      </c>
      <c r="P576" t="s">
        <v>73</v>
      </c>
      <c r="Q576" t="s">
        <v>47</v>
      </c>
      <c r="R576" t="s">
        <v>5</v>
      </c>
      <c r="S576" s="4">
        <v>1492.92</v>
      </c>
      <c r="T576" t="s">
        <v>10</v>
      </c>
      <c r="U576">
        <f t="shared" si="18"/>
        <v>1.74</v>
      </c>
      <c r="V576">
        <f>VLOOKUP(A576,LISTINO!E:S,10,FALSE)</f>
        <v>2.1</v>
      </c>
      <c r="W576">
        <f t="shared" si="19"/>
        <v>1801.8000000000002</v>
      </c>
      <c r="X576" s="19">
        <f>VLOOKUP(A576,LISTINO!E:P,7,FALSE)</f>
        <v>45292</v>
      </c>
    </row>
    <row r="577" spans="1:24" x14ac:dyDescent="0.25">
      <c r="A577" t="s">
        <v>595</v>
      </c>
      <c r="B577" t="s">
        <v>0</v>
      </c>
      <c r="C577" t="s">
        <v>0</v>
      </c>
      <c r="D577" t="s">
        <v>1</v>
      </c>
      <c r="E577" t="s">
        <v>2</v>
      </c>
      <c r="F577" t="s">
        <v>596</v>
      </c>
      <c r="G577" t="s">
        <v>5</v>
      </c>
      <c r="H577" s="2">
        <v>44578</v>
      </c>
      <c r="I577" t="s">
        <v>6</v>
      </c>
      <c r="J577" t="s">
        <v>6</v>
      </c>
      <c r="K577" s="3">
        <v>402</v>
      </c>
      <c r="L577" t="s">
        <v>5</v>
      </c>
      <c r="M577" t="s">
        <v>5</v>
      </c>
      <c r="N577" t="s">
        <v>5</v>
      </c>
      <c r="O577" t="s">
        <v>590</v>
      </c>
      <c r="P577" t="s">
        <v>13</v>
      </c>
      <c r="Q577" t="s">
        <v>47</v>
      </c>
      <c r="R577" t="s">
        <v>5</v>
      </c>
      <c r="S577" s="4">
        <v>876.36</v>
      </c>
      <c r="T577" t="s">
        <v>10</v>
      </c>
      <c r="U577">
        <f t="shared" si="18"/>
        <v>2.1800000000000002</v>
      </c>
      <c r="V577">
        <f>VLOOKUP(A577,LISTINO!E:S,10,FALSE)</f>
        <v>3.28</v>
      </c>
      <c r="W577">
        <f t="shared" si="19"/>
        <v>1318.56</v>
      </c>
      <c r="X577" s="19">
        <f>VLOOKUP(A577,LISTINO!E:P,7,FALSE)</f>
        <v>45482</v>
      </c>
    </row>
    <row r="578" spans="1:24" x14ac:dyDescent="0.25">
      <c r="A578" t="s">
        <v>80</v>
      </c>
      <c r="B578" t="s">
        <v>0</v>
      </c>
      <c r="C578" t="s">
        <v>0</v>
      </c>
      <c r="D578" t="s">
        <v>1</v>
      </c>
      <c r="E578" t="s">
        <v>2</v>
      </c>
      <c r="F578" t="s">
        <v>81</v>
      </c>
      <c r="G578" t="s">
        <v>5</v>
      </c>
      <c r="H578" s="2">
        <v>44578</v>
      </c>
      <c r="I578" t="s">
        <v>6</v>
      </c>
      <c r="J578" t="s">
        <v>6</v>
      </c>
      <c r="K578" s="3">
        <v>2004</v>
      </c>
      <c r="L578" t="s">
        <v>5</v>
      </c>
      <c r="M578" t="s">
        <v>5</v>
      </c>
      <c r="N578" t="s">
        <v>5</v>
      </c>
      <c r="O578" t="s">
        <v>597</v>
      </c>
      <c r="P578" t="s">
        <v>8</v>
      </c>
      <c r="Q578" t="s">
        <v>47</v>
      </c>
      <c r="R578" t="s">
        <v>5</v>
      </c>
      <c r="S578" s="4">
        <v>3426.84</v>
      </c>
      <c r="T578" t="s">
        <v>10</v>
      </c>
      <c r="U578">
        <f t="shared" si="18"/>
        <v>1.71</v>
      </c>
      <c r="V578">
        <f>VLOOKUP(A578,LISTINO!E:S,10,FALSE)</f>
        <v>1.99</v>
      </c>
      <c r="W578">
        <f t="shared" si="19"/>
        <v>3987.96</v>
      </c>
      <c r="X578" s="19">
        <f>VLOOKUP(A578,LISTINO!E:P,7,FALSE)</f>
        <v>45292</v>
      </c>
    </row>
    <row r="579" spans="1:24" x14ac:dyDescent="0.25">
      <c r="A579" t="s">
        <v>83</v>
      </c>
      <c r="B579" t="s">
        <v>0</v>
      </c>
      <c r="C579" t="s">
        <v>20</v>
      </c>
      <c r="D579" t="s">
        <v>1</v>
      </c>
      <c r="E579" t="s">
        <v>2</v>
      </c>
      <c r="F579" t="s">
        <v>84</v>
      </c>
      <c r="G579" t="s">
        <v>5</v>
      </c>
      <c r="H579" s="2">
        <v>44575</v>
      </c>
      <c r="I579" t="s">
        <v>6</v>
      </c>
      <c r="J579" t="s">
        <v>6</v>
      </c>
      <c r="K579" s="3">
        <v>4806</v>
      </c>
      <c r="L579" t="s">
        <v>5</v>
      </c>
      <c r="M579" t="s">
        <v>5</v>
      </c>
      <c r="N579" t="s">
        <v>5</v>
      </c>
      <c r="O579" t="s">
        <v>598</v>
      </c>
      <c r="P579" t="s">
        <v>8</v>
      </c>
      <c r="Q579" t="s">
        <v>47</v>
      </c>
      <c r="R579" t="s">
        <v>5</v>
      </c>
      <c r="S579" s="4">
        <v>0</v>
      </c>
      <c r="T579" t="s">
        <v>10</v>
      </c>
      <c r="U579">
        <f t="shared" si="18"/>
        <v>0</v>
      </c>
      <c r="V579">
        <f>VLOOKUP(A579,LISTINO!E:S,10,FALSE)</f>
        <v>2.92</v>
      </c>
      <c r="W579">
        <f t="shared" si="19"/>
        <v>14033.52</v>
      </c>
      <c r="X579" s="19">
        <f>VLOOKUP(A579,LISTINO!E:P,7,FALSE)</f>
        <v>45292</v>
      </c>
    </row>
    <row r="580" spans="1:24" x14ac:dyDescent="0.25">
      <c r="A580" t="s">
        <v>86</v>
      </c>
      <c r="B580" t="s">
        <v>0</v>
      </c>
      <c r="C580" t="s">
        <v>20</v>
      </c>
      <c r="D580" t="s">
        <v>1</v>
      </c>
      <c r="E580" t="s">
        <v>2</v>
      </c>
      <c r="F580" t="s">
        <v>87</v>
      </c>
      <c r="G580" t="s">
        <v>5</v>
      </c>
      <c r="H580" s="2">
        <v>44575</v>
      </c>
      <c r="I580" t="s">
        <v>6</v>
      </c>
      <c r="J580" t="s">
        <v>6</v>
      </c>
      <c r="K580" s="3">
        <v>780</v>
      </c>
      <c r="L580" t="s">
        <v>5</v>
      </c>
      <c r="M580" t="s">
        <v>5</v>
      </c>
      <c r="N580" t="s">
        <v>5</v>
      </c>
      <c r="O580" t="s">
        <v>598</v>
      </c>
      <c r="P580" t="s">
        <v>13</v>
      </c>
      <c r="Q580" t="s">
        <v>47</v>
      </c>
      <c r="R580" t="s">
        <v>5</v>
      </c>
      <c r="S580" s="4">
        <v>0</v>
      </c>
      <c r="T580" t="s">
        <v>10</v>
      </c>
      <c r="U580">
        <f t="shared" si="18"/>
        <v>0</v>
      </c>
      <c r="V580">
        <f>VLOOKUP(A580,LISTINO!E:S,10,FALSE)</f>
        <v>4.1100000000000003</v>
      </c>
      <c r="W580">
        <f t="shared" si="19"/>
        <v>3205.8</v>
      </c>
      <c r="X580" s="19">
        <f>VLOOKUP(A580,LISTINO!E:P,7,FALSE)</f>
        <v>45292</v>
      </c>
    </row>
    <row r="581" spans="1:24" x14ac:dyDescent="0.25">
      <c r="A581" t="s">
        <v>132</v>
      </c>
      <c r="B581" t="s">
        <v>0</v>
      </c>
      <c r="C581" t="s">
        <v>20</v>
      </c>
      <c r="D581" t="s">
        <v>1</v>
      </c>
      <c r="E581" t="s">
        <v>2</v>
      </c>
      <c r="F581" t="s">
        <v>133</v>
      </c>
      <c r="G581" t="s">
        <v>5</v>
      </c>
      <c r="H581" s="2">
        <v>44575</v>
      </c>
      <c r="I581" t="s">
        <v>6</v>
      </c>
      <c r="J581" t="s">
        <v>6</v>
      </c>
      <c r="K581" s="3">
        <v>648</v>
      </c>
      <c r="L581" t="s">
        <v>5</v>
      </c>
      <c r="M581" t="s">
        <v>5</v>
      </c>
      <c r="N581" t="s">
        <v>5</v>
      </c>
      <c r="O581" t="s">
        <v>598</v>
      </c>
      <c r="P581" t="s">
        <v>93</v>
      </c>
      <c r="Q581" t="s">
        <v>47</v>
      </c>
      <c r="R581" t="s">
        <v>5</v>
      </c>
      <c r="S581" s="4">
        <v>0</v>
      </c>
      <c r="T581" t="s">
        <v>10</v>
      </c>
      <c r="U581">
        <f t="shared" si="18"/>
        <v>0</v>
      </c>
      <c r="V581">
        <f>VLOOKUP(A581,LISTINO!E:S,10,FALSE)</f>
        <v>5.91</v>
      </c>
      <c r="W581">
        <f t="shared" si="19"/>
        <v>3829.6800000000003</v>
      </c>
      <c r="X581" s="19">
        <f>VLOOKUP(A581,LISTINO!E:P,7,FALSE)</f>
        <v>45292</v>
      </c>
    </row>
    <row r="582" spans="1:24" x14ac:dyDescent="0.25">
      <c r="A582" t="s">
        <v>256</v>
      </c>
      <c r="B582" t="s">
        <v>0</v>
      </c>
      <c r="C582" t="s">
        <v>0</v>
      </c>
      <c r="D582" t="s">
        <v>1</v>
      </c>
      <c r="E582" t="s">
        <v>2</v>
      </c>
      <c r="F582" t="s">
        <v>257</v>
      </c>
      <c r="G582" t="s">
        <v>5</v>
      </c>
      <c r="H582" s="2">
        <v>44574</v>
      </c>
      <c r="I582" t="s">
        <v>6</v>
      </c>
      <c r="J582" t="s">
        <v>6</v>
      </c>
      <c r="K582" s="3">
        <v>438</v>
      </c>
      <c r="L582" t="s">
        <v>5</v>
      </c>
      <c r="M582" t="s">
        <v>5</v>
      </c>
      <c r="N582" t="s">
        <v>5</v>
      </c>
      <c r="O582" t="s">
        <v>599</v>
      </c>
      <c r="P582" t="s">
        <v>8</v>
      </c>
      <c r="Q582" t="s">
        <v>33</v>
      </c>
      <c r="R582" t="s">
        <v>5</v>
      </c>
      <c r="S582" s="4">
        <v>0</v>
      </c>
      <c r="T582" t="s">
        <v>10</v>
      </c>
      <c r="U582">
        <f t="shared" si="18"/>
        <v>0</v>
      </c>
      <c r="V582">
        <f>VLOOKUP(A582,LISTINO!E:S,10,FALSE)</f>
        <v>11.59</v>
      </c>
      <c r="W582">
        <f t="shared" si="19"/>
        <v>5076.42</v>
      </c>
      <c r="X582" s="19">
        <f>VLOOKUP(A582,LISTINO!E:P,7,FALSE)</f>
        <v>45536</v>
      </c>
    </row>
    <row r="583" spans="1:24" x14ac:dyDescent="0.25">
      <c r="A583" t="s">
        <v>259</v>
      </c>
      <c r="B583" t="s">
        <v>0</v>
      </c>
      <c r="C583" t="s">
        <v>0</v>
      </c>
      <c r="D583" t="s">
        <v>1</v>
      </c>
      <c r="E583" t="s">
        <v>2</v>
      </c>
      <c r="F583" t="s">
        <v>260</v>
      </c>
      <c r="G583" t="s">
        <v>5</v>
      </c>
      <c r="H583" s="2">
        <v>44574</v>
      </c>
      <c r="I583" t="s">
        <v>6</v>
      </c>
      <c r="J583" t="s">
        <v>6</v>
      </c>
      <c r="K583" s="3">
        <v>514</v>
      </c>
      <c r="L583" t="s">
        <v>5</v>
      </c>
      <c r="M583" t="s">
        <v>5</v>
      </c>
      <c r="N583" t="s">
        <v>5</v>
      </c>
      <c r="O583" t="s">
        <v>600</v>
      </c>
      <c r="P583" t="s">
        <v>8</v>
      </c>
      <c r="Q583" t="s">
        <v>33</v>
      </c>
      <c r="R583" t="s">
        <v>5</v>
      </c>
      <c r="S583" s="4">
        <v>0</v>
      </c>
      <c r="T583" t="s">
        <v>10</v>
      </c>
      <c r="U583">
        <f t="shared" ref="U583:U592" si="20">S583/K583</f>
        <v>0</v>
      </c>
      <c r="V583">
        <f>VLOOKUP(A583,LISTINO!E:S,10,FALSE)</f>
        <v>8.9</v>
      </c>
      <c r="W583">
        <f t="shared" ref="W583:W592" si="21">V583*K583</f>
        <v>4574.6000000000004</v>
      </c>
      <c r="X583" s="19">
        <f>VLOOKUP(A583,LISTINO!E:P,7,FALSE)</f>
        <v>44986</v>
      </c>
    </row>
    <row r="584" spans="1:24" x14ac:dyDescent="0.25">
      <c r="A584" t="s">
        <v>259</v>
      </c>
      <c r="B584" t="s">
        <v>0</v>
      </c>
      <c r="C584" t="s">
        <v>0</v>
      </c>
      <c r="D584" t="s">
        <v>1</v>
      </c>
      <c r="E584" t="s">
        <v>2</v>
      </c>
      <c r="F584" t="s">
        <v>260</v>
      </c>
      <c r="G584" t="s">
        <v>5</v>
      </c>
      <c r="H584" s="2">
        <v>44574</v>
      </c>
      <c r="I584" t="s">
        <v>6</v>
      </c>
      <c r="J584" t="s">
        <v>6</v>
      </c>
      <c r="K584" s="3">
        <v>552</v>
      </c>
      <c r="L584" t="s">
        <v>5</v>
      </c>
      <c r="M584" t="s">
        <v>5</v>
      </c>
      <c r="N584" t="s">
        <v>5</v>
      </c>
      <c r="O584" t="s">
        <v>601</v>
      </c>
      <c r="P584" t="s">
        <v>8</v>
      </c>
      <c r="Q584" t="s">
        <v>33</v>
      </c>
      <c r="R584" t="s">
        <v>5</v>
      </c>
      <c r="S584" s="4">
        <v>0</v>
      </c>
      <c r="T584" t="s">
        <v>10</v>
      </c>
      <c r="U584">
        <f t="shared" si="20"/>
        <v>0</v>
      </c>
      <c r="V584">
        <f>VLOOKUP(A584,LISTINO!E:S,10,FALSE)</f>
        <v>8.9</v>
      </c>
      <c r="W584">
        <f t="shared" si="21"/>
        <v>4912.8</v>
      </c>
      <c r="X584" s="19">
        <f>VLOOKUP(A584,LISTINO!E:P,7,FALSE)</f>
        <v>44986</v>
      </c>
    </row>
    <row r="585" spans="1:24" x14ac:dyDescent="0.25">
      <c r="A585" t="s">
        <v>142</v>
      </c>
      <c r="B585" t="s">
        <v>0</v>
      </c>
      <c r="C585" t="s">
        <v>20</v>
      </c>
      <c r="D585" t="s">
        <v>1</v>
      </c>
      <c r="E585" t="s">
        <v>2</v>
      </c>
      <c r="F585" t="s">
        <v>143</v>
      </c>
      <c r="G585" t="s">
        <v>5</v>
      </c>
      <c r="H585" s="2">
        <v>44572</v>
      </c>
      <c r="I585" t="s">
        <v>6</v>
      </c>
      <c r="J585" t="s">
        <v>6</v>
      </c>
      <c r="K585" s="3">
        <v>252</v>
      </c>
      <c r="L585" t="s">
        <v>5</v>
      </c>
      <c r="M585" t="s">
        <v>5</v>
      </c>
      <c r="N585" t="s">
        <v>5</v>
      </c>
      <c r="O585" t="s">
        <v>602</v>
      </c>
      <c r="P585" t="s">
        <v>8</v>
      </c>
      <c r="Q585" t="s">
        <v>24</v>
      </c>
      <c r="R585" t="s">
        <v>5</v>
      </c>
      <c r="S585" s="4">
        <v>0</v>
      </c>
      <c r="T585" t="s">
        <v>10</v>
      </c>
      <c r="U585">
        <f t="shared" si="20"/>
        <v>0</v>
      </c>
      <c r="V585">
        <f>VLOOKUP(A585,LISTINO!E:S,10,FALSE)</f>
        <v>1.07</v>
      </c>
      <c r="W585">
        <f t="shared" si="21"/>
        <v>269.64000000000004</v>
      </c>
      <c r="X585" s="19">
        <f>VLOOKUP(A585,LISTINO!E:P,7,FALSE)</f>
        <v>45474</v>
      </c>
    </row>
    <row r="586" spans="1:24" x14ac:dyDescent="0.25">
      <c r="A586" t="s">
        <v>459</v>
      </c>
      <c r="B586" t="s">
        <v>0</v>
      </c>
      <c r="C586" t="s">
        <v>0</v>
      </c>
      <c r="D586" t="s">
        <v>1</v>
      </c>
      <c r="E586" t="s">
        <v>2</v>
      </c>
      <c r="F586" t="s">
        <v>460</v>
      </c>
      <c r="G586" t="s">
        <v>5</v>
      </c>
      <c r="H586" s="2">
        <v>44572</v>
      </c>
      <c r="I586" t="s">
        <v>6</v>
      </c>
      <c r="J586" t="s">
        <v>6</v>
      </c>
      <c r="K586" s="3">
        <v>216</v>
      </c>
      <c r="L586" t="s">
        <v>5</v>
      </c>
      <c r="M586" t="s">
        <v>5</v>
      </c>
      <c r="N586" t="s">
        <v>5</v>
      </c>
      <c r="O586" t="s">
        <v>603</v>
      </c>
      <c r="P586" t="s">
        <v>8</v>
      </c>
      <c r="Q586" t="s">
        <v>437</v>
      </c>
      <c r="R586" t="s">
        <v>5</v>
      </c>
      <c r="S586" s="4">
        <v>0</v>
      </c>
      <c r="T586" t="s">
        <v>10</v>
      </c>
      <c r="U586">
        <f t="shared" si="20"/>
        <v>0</v>
      </c>
      <c r="V586">
        <f>VLOOKUP(A586,LISTINO!E:S,10,FALSE)</f>
        <v>15.3</v>
      </c>
      <c r="W586">
        <f t="shared" si="21"/>
        <v>3304.8</v>
      </c>
      <c r="X586" s="19">
        <f>VLOOKUP(A586,LISTINO!E:P,7,FALSE)</f>
        <v>44652</v>
      </c>
    </row>
    <row r="587" spans="1:24" x14ac:dyDescent="0.25">
      <c r="A587" t="s">
        <v>70</v>
      </c>
      <c r="B587" t="s">
        <v>0</v>
      </c>
      <c r="C587" t="s">
        <v>0</v>
      </c>
      <c r="D587" t="s">
        <v>1</v>
      </c>
      <c r="E587" t="s">
        <v>2</v>
      </c>
      <c r="F587" t="s">
        <v>71</v>
      </c>
      <c r="G587" t="s">
        <v>5</v>
      </c>
      <c r="H587" s="2">
        <v>44572</v>
      </c>
      <c r="I587" t="s">
        <v>6</v>
      </c>
      <c r="J587" t="s">
        <v>6</v>
      </c>
      <c r="K587" s="3">
        <v>36</v>
      </c>
      <c r="L587" t="s">
        <v>5</v>
      </c>
      <c r="M587" t="s">
        <v>5</v>
      </c>
      <c r="N587" t="s">
        <v>5</v>
      </c>
      <c r="O587" t="s">
        <v>604</v>
      </c>
      <c r="P587" t="s">
        <v>93</v>
      </c>
      <c r="Q587" t="s">
        <v>74</v>
      </c>
      <c r="R587" t="s">
        <v>5</v>
      </c>
      <c r="S587" s="4">
        <v>131.04</v>
      </c>
      <c r="T587" t="s">
        <v>10</v>
      </c>
      <c r="U587">
        <f t="shared" si="20"/>
        <v>3.6399999999999997</v>
      </c>
      <c r="V587">
        <f>VLOOKUP(A587,LISTINO!E:S,10,FALSE)</f>
        <v>4.95</v>
      </c>
      <c r="W587">
        <f t="shared" si="21"/>
        <v>178.20000000000002</v>
      </c>
      <c r="X587" s="19">
        <f>VLOOKUP(A587,LISTINO!E:P,7,FALSE)</f>
        <v>45505</v>
      </c>
    </row>
    <row r="588" spans="1:24" x14ac:dyDescent="0.25">
      <c r="A588" t="s">
        <v>75</v>
      </c>
      <c r="B588" t="s">
        <v>0</v>
      </c>
      <c r="C588" t="s">
        <v>0</v>
      </c>
      <c r="D588" t="s">
        <v>1</v>
      </c>
      <c r="E588" t="s">
        <v>2</v>
      </c>
      <c r="F588" t="s">
        <v>76</v>
      </c>
      <c r="G588" t="s">
        <v>5</v>
      </c>
      <c r="H588" s="2">
        <v>44572</v>
      </c>
      <c r="I588" t="s">
        <v>6</v>
      </c>
      <c r="J588" t="s">
        <v>6</v>
      </c>
      <c r="K588" s="5">
        <v>84.14</v>
      </c>
      <c r="L588" t="s">
        <v>5</v>
      </c>
      <c r="M588" t="s">
        <v>5</v>
      </c>
      <c r="N588" t="s">
        <v>5</v>
      </c>
      <c r="O588" t="s">
        <v>604</v>
      </c>
      <c r="P588" t="s">
        <v>8</v>
      </c>
      <c r="Q588" t="s">
        <v>74</v>
      </c>
      <c r="R588" t="s">
        <v>5</v>
      </c>
      <c r="S588" s="4">
        <v>294.49</v>
      </c>
      <c r="T588" t="s">
        <v>10</v>
      </c>
      <c r="U588">
        <f t="shared" si="20"/>
        <v>3.5</v>
      </c>
      <c r="V588">
        <f>VLOOKUP(A588,LISTINO!E:S,10,FALSE)</f>
        <v>4.9000000000000004</v>
      </c>
      <c r="W588">
        <f t="shared" si="21"/>
        <v>412.28600000000006</v>
      </c>
      <c r="X588" s="19">
        <f>VLOOKUP(A588,LISTINO!E:P,7,FALSE)</f>
        <v>45444</v>
      </c>
    </row>
    <row r="589" spans="1:24" x14ac:dyDescent="0.25">
      <c r="A589" t="s">
        <v>178</v>
      </c>
      <c r="B589" t="s">
        <v>0</v>
      </c>
      <c r="C589" t="s">
        <v>20</v>
      </c>
      <c r="D589" t="s">
        <v>1</v>
      </c>
      <c r="E589" t="s">
        <v>2</v>
      </c>
      <c r="F589" t="s">
        <v>179</v>
      </c>
      <c r="G589" t="s">
        <v>5</v>
      </c>
      <c r="H589" s="2">
        <v>44565</v>
      </c>
      <c r="I589" t="s">
        <v>6</v>
      </c>
      <c r="J589" t="s">
        <v>6</v>
      </c>
      <c r="K589" s="3">
        <v>900</v>
      </c>
      <c r="L589" t="s">
        <v>5</v>
      </c>
      <c r="M589" t="s">
        <v>5</v>
      </c>
      <c r="N589" t="s">
        <v>5</v>
      </c>
      <c r="O589" t="s">
        <v>605</v>
      </c>
      <c r="P589" t="s">
        <v>8</v>
      </c>
      <c r="Q589" t="s">
        <v>47</v>
      </c>
      <c r="R589" t="s">
        <v>5</v>
      </c>
      <c r="S589" s="4">
        <v>918</v>
      </c>
      <c r="T589" t="s">
        <v>10</v>
      </c>
      <c r="U589">
        <f t="shared" si="20"/>
        <v>1.02</v>
      </c>
      <c r="V589">
        <f>VLOOKUP(A589,LISTINO!E:S,10,FALSE)</f>
        <v>1.42</v>
      </c>
      <c r="W589">
        <f t="shared" si="21"/>
        <v>1278</v>
      </c>
      <c r="X589" s="19">
        <f>VLOOKUP(A589,LISTINO!E:P,7,FALSE)</f>
        <v>45474</v>
      </c>
    </row>
    <row r="590" spans="1:24" x14ac:dyDescent="0.25">
      <c r="A590" t="s">
        <v>68</v>
      </c>
      <c r="B590" t="s">
        <v>0</v>
      </c>
      <c r="C590" t="s">
        <v>20</v>
      </c>
      <c r="D590" t="s">
        <v>1</v>
      </c>
      <c r="E590" t="s">
        <v>2</v>
      </c>
      <c r="F590" t="s">
        <v>69</v>
      </c>
      <c r="G590" t="s">
        <v>5</v>
      </c>
      <c r="H590" s="2">
        <v>44565</v>
      </c>
      <c r="I590" t="s">
        <v>6</v>
      </c>
      <c r="J590" t="s">
        <v>6</v>
      </c>
      <c r="K590" s="3">
        <v>138</v>
      </c>
      <c r="L590" t="s">
        <v>5</v>
      </c>
      <c r="M590" t="s">
        <v>5</v>
      </c>
      <c r="N590" t="s">
        <v>5</v>
      </c>
      <c r="O590" t="s">
        <v>605</v>
      </c>
      <c r="P590" t="s">
        <v>13</v>
      </c>
      <c r="Q590" t="s">
        <v>47</v>
      </c>
      <c r="R590" t="s">
        <v>5</v>
      </c>
      <c r="S590" s="4">
        <v>354.66</v>
      </c>
      <c r="T590" t="s">
        <v>10</v>
      </c>
      <c r="U590">
        <f t="shared" si="20"/>
        <v>2.5700000000000003</v>
      </c>
      <c r="V590">
        <f>VLOOKUP(A590,LISTINO!E:S,10,FALSE)</f>
        <v>3.75</v>
      </c>
      <c r="W590">
        <f t="shared" si="21"/>
        <v>517.5</v>
      </c>
      <c r="X590" s="19">
        <f>VLOOKUP(A590,LISTINO!E:P,7,FALSE)</f>
        <v>45474</v>
      </c>
    </row>
    <row r="591" spans="1:24" x14ac:dyDescent="0.25">
      <c r="A591" s="6" t="s">
        <v>5</v>
      </c>
      <c r="B591" s="6" t="s">
        <v>5</v>
      </c>
      <c r="C591" s="6" t="s">
        <v>5</v>
      </c>
      <c r="D591" s="6" t="s">
        <v>5</v>
      </c>
      <c r="E591" s="6" t="s">
        <v>5</v>
      </c>
      <c r="F591" s="6" t="s">
        <v>5</v>
      </c>
      <c r="G591" s="6" t="s">
        <v>5</v>
      </c>
      <c r="H591" s="7"/>
      <c r="I591" s="6" t="s">
        <v>5</v>
      </c>
      <c r="J591" s="6" t="s">
        <v>6</v>
      </c>
      <c r="K591" s="8">
        <f>SUM(K2:K590)</f>
        <v>542183.53999999992</v>
      </c>
      <c r="L591" s="6" t="s">
        <v>5</v>
      </c>
      <c r="M591" s="6" t="s">
        <v>5</v>
      </c>
      <c r="N591" s="6" t="s">
        <v>5</v>
      </c>
      <c r="O591" s="6" t="s">
        <v>5</v>
      </c>
      <c r="P591" s="6" t="s">
        <v>5</v>
      </c>
      <c r="Q591" s="6" t="s">
        <v>5</v>
      </c>
      <c r="R591" s="6" t="s">
        <v>5</v>
      </c>
      <c r="S591" s="18">
        <f>SUM(S2:S590)</f>
        <v>701636.0499999997</v>
      </c>
      <c r="T591" s="6" t="s">
        <v>5</v>
      </c>
      <c r="W591" s="18">
        <f>SUM(W2:W590)</f>
        <v>1468162.1158000012</v>
      </c>
      <c r="X591" s="19" t="e">
        <f>VLOOKUP(A591,LISTINO!E:P,7,FALSE)</f>
        <v>#N/A</v>
      </c>
    </row>
    <row r="592" spans="1:24" x14ac:dyDescent="0.25">
      <c r="A592" s="6" t="s">
        <v>5</v>
      </c>
      <c r="B592" s="6" t="s">
        <v>5</v>
      </c>
      <c r="C592" s="6" t="s">
        <v>5</v>
      </c>
      <c r="D592" s="6" t="s">
        <v>5</v>
      </c>
      <c r="E592" s="6" t="s">
        <v>5</v>
      </c>
      <c r="F592" s="6" t="s">
        <v>5</v>
      </c>
      <c r="G592" s="6" t="s">
        <v>5</v>
      </c>
      <c r="H592" s="7"/>
      <c r="I592" s="6" t="s">
        <v>5</v>
      </c>
      <c r="J592" s="6" t="s">
        <v>310</v>
      </c>
      <c r="K592" s="9">
        <v>150</v>
      </c>
      <c r="L592" s="6" t="s">
        <v>5</v>
      </c>
      <c r="M592" s="6" t="s">
        <v>5</v>
      </c>
      <c r="N592" s="6" t="s">
        <v>5</v>
      </c>
      <c r="O592" s="6" t="s">
        <v>5</v>
      </c>
      <c r="P592" s="6" t="s">
        <v>5</v>
      </c>
      <c r="Q592" s="6" t="s">
        <v>5</v>
      </c>
      <c r="R592" s="6" t="s">
        <v>5</v>
      </c>
      <c r="S592" s="9"/>
      <c r="T592" s="6" t="s">
        <v>5</v>
      </c>
      <c r="U592">
        <f t="shared" si="20"/>
        <v>0</v>
      </c>
      <c r="W592">
        <f t="shared" si="21"/>
        <v>0</v>
      </c>
      <c r="X592" s="19" t="e">
        <f>VLOOKUP(A592,LISTINO!E:P,7,FALSE)</f>
        <v>#N/A</v>
      </c>
    </row>
  </sheetData>
  <autoFilter ref="A1:X592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11D0-52D5-46A1-AEE6-0DAAAD88A6D1}">
  <dimension ref="A1:Y355"/>
  <sheetViews>
    <sheetView zoomScale="75" zoomScaleNormal="75" workbookViewId="0">
      <selection sqref="A1:XFD1048576"/>
    </sheetView>
  </sheetViews>
  <sheetFormatPr defaultRowHeight="14.5" x14ac:dyDescent="0.25"/>
  <cols>
    <col min="1" max="2" width="12" bestFit="1" customWidth="1"/>
    <col min="3" max="3" width="10" bestFit="1" customWidth="1"/>
    <col min="4" max="4" width="33" bestFit="1" customWidth="1"/>
    <col min="5" max="5" width="17" bestFit="1" customWidth="1"/>
    <col min="6" max="6" width="42" bestFit="1" customWidth="1"/>
    <col min="7" max="7" width="11" bestFit="1" customWidth="1"/>
    <col min="8" max="8" width="22" bestFit="1" customWidth="1"/>
    <col min="9" max="9" width="4" bestFit="1" customWidth="1"/>
    <col min="10" max="10" width="26" bestFit="1" customWidth="1"/>
    <col min="11" max="11" width="13" style="15" bestFit="1" customWidth="1"/>
    <col min="12" max="12" width="14" bestFit="1" customWidth="1"/>
    <col min="13" max="13" width="11" bestFit="1" customWidth="1"/>
    <col min="14" max="14" width="11" style="16" bestFit="1" customWidth="1"/>
    <col min="15" max="15" width="11" bestFit="1" customWidth="1"/>
    <col min="16" max="18" width="5" bestFit="1" customWidth="1"/>
    <col min="19" max="19" width="12" bestFit="1" customWidth="1"/>
    <col min="20" max="20" width="13" bestFit="1" customWidth="1"/>
    <col min="21" max="21" width="9" bestFit="1" customWidth="1"/>
    <col min="22" max="23" width="11" bestFit="1" customWidth="1"/>
    <col min="24" max="24" width="12" bestFit="1" customWidth="1"/>
    <col min="25" max="25" width="3" bestFit="1" customWidth="1"/>
  </cols>
  <sheetData>
    <row r="1" spans="1:25" x14ac:dyDescent="0.25">
      <c r="A1" s="1" t="s">
        <v>626</v>
      </c>
      <c r="B1" s="1" t="s">
        <v>622</v>
      </c>
      <c r="C1" s="1" t="s">
        <v>627</v>
      </c>
      <c r="D1" s="1" t="s">
        <v>628</v>
      </c>
      <c r="E1" s="1" t="s">
        <v>610</v>
      </c>
      <c r="F1" s="1" t="s">
        <v>629</v>
      </c>
      <c r="G1" s="1" t="s">
        <v>630</v>
      </c>
      <c r="H1" s="1" t="s">
        <v>631</v>
      </c>
      <c r="I1" s="1" t="s">
        <v>632</v>
      </c>
      <c r="J1" s="1" t="s">
        <v>633</v>
      </c>
      <c r="K1" s="11" t="s">
        <v>634</v>
      </c>
      <c r="L1" s="1" t="s">
        <v>635</v>
      </c>
      <c r="M1" s="1" t="s">
        <v>636</v>
      </c>
      <c r="N1" s="12" t="s">
        <v>637</v>
      </c>
      <c r="O1" s="1" t="s">
        <v>638</v>
      </c>
      <c r="P1" s="1" t="s">
        <v>639</v>
      </c>
      <c r="Q1" s="1" t="s">
        <v>640</v>
      </c>
      <c r="R1" s="1" t="s">
        <v>641</v>
      </c>
      <c r="S1" s="1" t="s">
        <v>642</v>
      </c>
      <c r="T1" s="1" t="s">
        <v>643</v>
      </c>
      <c r="U1" s="1" t="s">
        <v>644</v>
      </c>
      <c r="V1" s="1" t="s">
        <v>645</v>
      </c>
      <c r="W1" s="1" t="s">
        <v>646</v>
      </c>
      <c r="X1" s="1" t="s">
        <v>647</v>
      </c>
      <c r="Y1" s="1" t="s">
        <v>648</v>
      </c>
    </row>
    <row r="2" spans="1:25" x14ac:dyDescent="0.25">
      <c r="A2" t="s">
        <v>649</v>
      </c>
      <c r="B2" t="s">
        <v>650</v>
      </c>
      <c r="C2" t="s">
        <v>651</v>
      </c>
      <c r="D2" t="s">
        <v>652</v>
      </c>
      <c r="E2" t="s">
        <v>653</v>
      </c>
      <c r="F2" t="s">
        <v>654</v>
      </c>
      <c r="G2" t="s">
        <v>655</v>
      </c>
      <c r="H2" t="s">
        <v>656</v>
      </c>
      <c r="I2" t="s">
        <v>6</v>
      </c>
      <c r="J2" t="s">
        <v>5</v>
      </c>
      <c r="K2" s="13">
        <v>42125</v>
      </c>
      <c r="L2" s="2">
        <v>2958465</v>
      </c>
      <c r="M2" s="4">
        <v>6.19</v>
      </c>
      <c r="N2" s="14">
        <v>6.19</v>
      </c>
      <c r="O2" s="4">
        <v>6.19</v>
      </c>
      <c r="P2" t="s">
        <v>10</v>
      </c>
      <c r="Q2" s="3">
        <v>1</v>
      </c>
      <c r="R2" t="s">
        <v>6</v>
      </c>
      <c r="S2" t="s">
        <v>657</v>
      </c>
      <c r="T2" s="2">
        <v>45245</v>
      </c>
      <c r="U2" s="4">
        <v>0</v>
      </c>
      <c r="V2" s="5">
        <v>6</v>
      </c>
      <c r="W2" s="5">
        <v>6</v>
      </c>
      <c r="X2" s="3">
        <v>15</v>
      </c>
      <c r="Y2" t="s">
        <v>5</v>
      </c>
    </row>
    <row r="3" spans="1:25" x14ac:dyDescent="0.25">
      <c r="A3" t="s">
        <v>658</v>
      </c>
      <c r="B3" t="s">
        <v>650</v>
      </c>
      <c r="C3" t="s">
        <v>651</v>
      </c>
      <c r="D3" t="s">
        <v>652</v>
      </c>
      <c r="E3" t="s">
        <v>659</v>
      </c>
      <c r="F3" t="s">
        <v>660</v>
      </c>
      <c r="G3" t="s">
        <v>661</v>
      </c>
      <c r="H3" t="s">
        <v>662</v>
      </c>
      <c r="I3" t="s">
        <v>6</v>
      </c>
      <c r="J3" t="s">
        <v>5</v>
      </c>
      <c r="K3" s="13">
        <v>41579</v>
      </c>
      <c r="L3" s="2">
        <v>2958465</v>
      </c>
      <c r="M3" s="4">
        <v>6.2</v>
      </c>
      <c r="N3" s="14">
        <v>6.2</v>
      </c>
      <c r="O3" s="4">
        <v>6.2</v>
      </c>
      <c r="P3" t="s">
        <v>10</v>
      </c>
      <c r="Q3" s="3">
        <v>1</v>
      </c>
      <c r="R3" t="s">
        <v>6</v>
      </c>
      <c r="S3" t="s">
        <v>663</v>
      </c>
      <c r="T3" s="2">
        <v>44089</v>
      </c>
      <c r="U3" s="4">
        <v>0</v>
      </c>
      <c r="V3" s="5">
        <v>6</v>
      </c>
      <c r="W3" s="5">
        <v>6</v>
      </c>
      <c r="X3" s="3">
        <v>15</v>
      </c>
      <c r="Y3" t="s">
        <v>5</v>
      </c>
    </row>
    <row r="4" spans="1:25" x14ac:dyDescent="0.25">
      <c r="A4" t="s">
        <v>664</v>
      </c>
      <c r="B4" t="s">
        <v>650</v>
      </c>
      <c r="C4" t="s">
        <v>651</v>
      </c>
      <c r="D4" t="s">
        <v>652</v>
      </c>
      <c r="E4" t="s">
        <v>665</v>
      </c>
      <c r="F4" t="s">
        <v>666</v>
      </c>
      <c r="G4" t="s">
        <v>655</v>
      </c>
      <c r="H4" t="s">
        <v>656</v>
      </c>
      <c r="I4" t="s">
        <v>6</v>
      </c>
      <c r="J4" t="s">
        <v>5</v>
      </c>
      <c r="K4" s="13">
        <v>45047</v>
      </c>
      <c r="L4" s="2">
        <v>2958465</v>
      </c>
      <c r="M4" s="4">
        <v>39.9</v>
      </c>
      <c r="N4" s="14">
        <v>39.9</v>
      </c>
      <c r="O4" s="4">
        <v>39.9</v>
      </c>
      <c r="P4" t="s">
        <v>10</v>
      </c>
      <c r="Q4" s="3">
        <v>1</v>
      </c>
      <c r="R4" t="s">
        <v>6</v>
      </c>
      <c r="S4" t="s">
        <v>667</v>
      </c>
      <c r="T4" s="2">
        <v>45352</v>
      </c>
      <c r="U4" s="4">
        <v>0</v>
      </c>
      <c r="V4" s="5">
        <v>6</v>
      </c>
      <c r="W4" s="5">
        <v>6</v>
      </c>
      <c r="X4" s="3">
        <v>15</v>
      </c>
      <c r="Y4" t="s">
        <v>5</v>
      </c>
    </row>
    <row r="5" spans="1:25" x14ac:dyDescent="0.25">
      <c r="A5" t="s">
        <v>668</v>
      </c>
      <c r="B5" t="s">
        <v>669</v>
      </c>
      <c r="C5" t="s">
        <v>651</v>
      </c>
      <c r="D5" t="s">
        <v>670</v>
      </c>
      <c r="E5" t="s">
        <v>671</v>
      </c>
      <c r="F5" t="s">
        <v>672</v>
      </c>
      <c r="G5" t="s">
        <v>661</v>
      </c>
      <c r="H5" t="s">
        <v>662</v>
      </c>
      <c r="I5" t="s">
        <v>310</v>
      </c>
      <c r="J5" t="s">
        <v>5</v>
      </c>
      <c r="K5" s="13">
        <v>40330</v>
      </c>
      <c r="L5" s="2">
        <v>73050</v>
      </c>
      <c r="M5" s="4">
        <v>6.87</v>
      </c>
      <c r="N5" s="14">
        <v>6.87</v>
      </c>
      <c r="O5" s="4">
        <v>6.87</v>
      </c>
      <c r="P5" t="s">
        <v>10</v>
      </c>
      <c r="Q5" s="3">
        <v>1</v>
      </c>
      <c r="R5" t="s">
        <v>310</v>
      </c>
      <c r="S5" t="s">
        <v>673</v>
      </c>
      <c r="T5" s="2">
        <v>40499</v>
      </c>
      <c r="U5" s="4">
        <v>0</v>
      </c>
      <c r="V5" s="5">
        <v>1</v>
      </c>
      <c r="W5" s="5">
        <v>1</v>
      </c>
      <c r="X5" s="3">
        <v>10</v>
      </c>
      <c r="Y5" t="s">
        <v>5</v>
      </c>
    </row>
    <row r="6" spans="1:25" x14ac:dyDescent="0.25">
      <c r="A6" t="s">
        <v>674</v>
      </c>
      <c r="B6" t="s">
        <v>675</v>
      </c>
      <c r="C6" t="s">
        <v>651</v>
      </c>
      <c r="D6" t="s">
        <v>676</v>
      </c>
      <c r="E6" t="s">
        <v>677</v>
      </c>
      <c r="F6" t="s">
        <v>678</v>
      </c>
      <c r="G6" t="s">
        <v>661</v>
      </c>
      <c r="H6" t="s">
        <v>662</v>
      </c>
      <c r="I6" t="s">
        <v>136</v>
      </c>
      <c r="J6" t="s">
        <v>5</v>
      </c>
      <c r="K6" s="13">
        <v>44166</v>
      </c>
      <c r="L6" s="2">
        <v>2958465</v>
      </c>
      <c r="M6" s="4">
        <v>1.73</v>
      </c>
      <c r="N6" s="14">
        <v>1.73</v>
      </c>
      <c r="O6" s="4">
        <v>1.73</v>
      </c>
      <c r="P6" t="s">
        <v>10</v>
      </c>
      <c r="Q6" s="3">
        <v>1</v>
      </c>
      <c r="R6" t="s">
        <v>136</v>
      </c>
      <c r="S6" t="s">
        <v>679</v>
      </c>
      <c r="T6" s="2">
        <v>44182</v>
      </c>
      <c r="U6" s="4">
        <v>0</v>
      </c>
      <c r="V6" s="5">
        <v>40.92</v>
      </c>
      <c r="W6" s="5">
        <v>40.92</v>
      </c>
      <c r="X6" s="3">
        <v>45</v>
      </c>
      <c r="Y6" t="s">
        <v>5</v>
      </c>
    </row>
    <row r="7" spans="1:25" x14ac:dyDescent="0.25">
      <c r="A7" t="s">
        <v>680</v>
      </c>
      <c r="B7" t="s">
        <v>675</v>
      </c>
      <c r="C7" t="s">
        <v>651</v>
      </c>
      <c r="D7" t="s">
        <v>676</v>
      </c>
      <c r="E7" t="s">
        <v>681</v>
      </c>
      <c r="F7" t="s">
        <v>682</v>
      </c>
      <c r="G7" t="s">
        <v>661</v>
      </c>
      <c r="H7" t="s">
        <v>662</v>
      </c>
      <c r="I7" t="s">
        <v>136</v>
      </c>
      <c r="J7" t="s">
        <v>5</v>
      </c>
      <c r="K7" s="13">
        <v>39630</v>
      </c>
      <c r="L7" s="2">
        <v>73050</v>
      </c>
      <c r="M7" s="4">
        <v>1.43</v>
      </c>
      <c r="N7" s="14">
        <v>1.43</v>
      </c>
      <c r="O7" s="4">
        <v>1.43</v>
      </c>
      <c r="P7" t="s">
        <v>10</v>
      </c>
      <c r="Q7" s="3">
        <v>1</v>
      </c>
      <c r="R7" t="s">
        <v>136</v>
      </c>
      <c r="S7" t="s">
        <v>5</v>
      </c>
      <c r="T7" s="2"/>
      <c r="U7" s="4">
        <v>0</v>
      </c>
      <c r="V7" s="5">
        <v>6</v>
      </c>
      <c r="W7" s="5">
        <v>6</v>
      </c>
      <c r="X7" s="3">
        <v>45</v>
      </c>
      <c r="Y7" t="s">
        <v>5</v>
      </c>
    </row>
    <row r="8" spans="1:25" x14ac:dyDescent="0.25">
      <c r="A8" t="s">
        <v>683</v>
      </c>
      <c r="B8" t="s">
        <v>675</v>
      </c>
      <c r="C8" t="s">
        <v>651</v>
      </c>
      <c r="D8" t="s">
        <v>676</v>
      </c>
      <c r="E8" t="s">
        <v>684</v>
      </c>
      <c r="F8" t="s">
        <v>685</v>
      </c>
      <c r="G8" t="s">
        <v>661</v>
      </c>
      <c r="H8" t="s">
        <v>662</v>
      </c>
      <c r="I8" t="s">
        <v>136</v>
      </c>
      <c r="J8" t="s">
        <v>5</v>
      </c>
      <c r="K8" s="13">
        <v>39600</v>
      </c>
      <c r="L8" s="2">
        <v>73050</v>
      </c>
      <c r="M8" s="4">
        <v>1.44</v>
      </c>
      <c r="N8" s="14">
        <v>1.44</v>
      </c>
      <c r="O8" s="4">
        <v>1.44</v>
      </c>
      <c r="P8" t="s">
        <v>10</v>
      </c>
      <c r="Q8" s="3">
        <v>1</v>
      </c>
      <c r="R8" t="s">
        <v>136</v>
      </c>
      <c r="S8" t="s">
        <v>5</v>
      </c>
      <c r="T8" s="2"/>
      <c r="U8" s="4">
        <v>0</v>
      </c>
      <c r="V8" s="5">
        <v>6</v>
      </c>
      <c r="W8" s="5">
        <v>6</v>
      </c>
      <c r="X8" s="3">
        <v>45</v>
      </c>
      <c r="Y8" t="s">
        <v>5</v>
      </c>
    </row>
    <row r="9" spans="1:25" x14ac:dyDescent="0.25">
      <c r="A9" t="s">
        <v>686</v>
      </c>
      <c r="B9" t="s">
        <v>675</v>
      </c>
      <c r="C9" t="s">
        <v>651</v>
      </c>
      <c r="D9" t="s">
        <v>676</v>
      </c>
      <c r="E9" t="s">
        <v>687</v>
      </c>
      <c r="F9" t="s">
        <v>688</v>
      </c>
      <c r="G9" t="s">
        <v>661</v>
      </c>
      <c r="H9" t="s">
        <v>662</v>
      </c>
      <c r="I9" t="s">
        <v>136</v>
      </c>
      <c r="J9" t="s">
        <v>5</v>
      </c>
      <c r="K9" s="13">
        <v>39600</v>
      </c>
      <c r="L9" s="2">
        <v>73050</v>
      </c>
      <c r="M9" s="4">
        <v>147.66</v>
      </c>
      <c r="N9" s="14">
        <v>1.48</v>
      </c>
      <c r="O9" s="4">
        <v>147.66</v>
      </c>
      <c r="P9" t="s">
        <v>10</v>
      </c>
      <c r="Q9" s="3">
        <v>100</v>
      </c>
      <c r="R9" t="s">
        <v>136</v>
      </c>
      <c r="S9" t="s">
        <v>5</v>
      </c>
      <c r="T9" s="2"/>
      <c r="U9" s="4">
        <v>0</v>
      </c>
      <c r="V9" s="5">
        <v>6</v>
      </c>
      <c r="W9" s="5">
        <v>6</v>
      </c>
      <c r="X9" s="3">
        <v>45</v>
      </c>
      <c r="Y9" t="s">
        <v>5</v>
      </c>
    </row>
    <row r="10" spans="1:25" x14ac:dyDescent="0.25">
      <c r="A10" t="s">
        <v>689</v>
      </c>
      <c r="B10" t="s">
        <v>675</v>
      </c>
      <c r="C10" t="s">
        <v>651</v>
      </c>
      <c r="D10" t="s">
        <v>676</v>
      </c>
      <c r="E10" t="s">
        <v>690</v>
      </c>
      <c r="F10" t="s">
        <v>691</v>
      </c>
      <c r="G10" t="s">
        <v>661</v>
      </c>
      <c r="H10" t="s">
        <v>662</v>
      </c>
      <c r="I10" t="s">
        <v>136</v>
      </c>
      <c r="J10" t="s">
        <v>5</v>
      </c>
      <c r="K10" s="13">
        <v>40848</v>
      </c>
      <c r="L10" s="2">
        <v>73050</v>
      </c>
      <c r="M10" s="4">
        <v>133</v>
      </c>
      <c r="N10" s="14">
        <v>1.33</v>
      </c>
      <c r="O10" s="4">
        <v>133</v>
      </c>
      <c r="P10" t="s">
        <v>10</v>
      </c>
      <c r="Q10" s="3">
        <v>100</v>
      </c>
      <c r="R10" t="s">
        <v>136</v>
      </c>
      <c r="S10" t="s">
        <v>692</v>
      </c>
      <c r="T10" s="2">
        <v>41177</v>
      </c>
      <c r="U10" s="4">
        <v>0</v>
      </c>
      <c r="V10" s="5">
        <v>6</v>
      </c>
      <c r="W10" s="5">
        <v>6</v>
      </c>
      <c r="X10" s="3">
        <v>45</v>
      </c>
      <c r="Y10" t="s">
        <v>5</v>
      </c>
    </row>
    <row r="11" spans="1:25" x14ac:dyDescent="0.25">
      <c r="A11" t="s">
        <v>693</v>
      </c>
      <c r="B11" t="s">
        <v>675</v>
      </c>
      <c r="C11" t="s">
        <v>651</v>
      </c>
      <c r="D11" t="s">
        <v>676</v>
      </c>
      <c r="E11" t="s">
        <v>694</v>
      </c>
      <c r="F11" t="s">
        <v>695</v>
      </c>
      <c r="G11" t="s">
        <v>696</v>
      </c>
      <c r="H11" t="s">
        <v>697</v>
      </c>
      <c r="I11" t="s">
        <v>136</v>
      </c>
      <c r="J11" t="s">
        <v>5</v>
      </c>
      <c r="K11" s="13">
        <v>40603</v>
      </c>
      <c r="L11" s="2">
        <v>73050</v>
      </c>
      <c r="M11" s="4">
        <v>1.68</v>
      </c>
      <c r="N11" s="14">
        <v>1.68</v>
      </c>
      <c r="O11" s="4">
        <v>3.42</v>
      </c>
      <c r="P11" t="s">
        <v>10</v>
      </c>
      <c r="Q11" s="3">
        <v>1</v>
      </c>
      <c r="R11" t="s">
        <v>6</v>
      </c>
      <c r="S11" t="s">
        <v>5</v>
      </c>
      <c r="T11" s="2"/>
      <c r="U11" s="4">
        <v>-51</v>
      </c>
      <c r="V11" s="5">
        <v>6</v>
      </c>
      <c r="W11" s="5">
        <v>6</v>
      </c>
      <c r="X11" s="3">
        <v>45</v>
      </c>
      <c r="Y11" t="s">
        <v>5</v>
      </c>
    </row>
    <row r="12" spans="1:25" x14ac:dyDescent="0.25">
      <c r="A12" t="s">
        <v>698</v>
      </c>
      <c r="B12" t="s">
        <v>675</v>
      </c>
      <c r="C12" t="s">
        <v>651</v>
      </c>
      <c r="D12" t="s">
        <v>676</v>
      </c>
      <c r="E12" t="s">
        <v>331</v>
      </c>
      <c r="F12" t="s">
        <v>332</v>
      </c>
      <c r="G12" t="s">
        <v>696</v>
      </c>
      <c r="H12" t="s">
        <v>697</v>
      </c>
      <c r="I12" t="s">
        <v>136</v>
      </c>
      <c r="J12" t="s">
        <v>5</v>
      </c>
      <c r="K12" s="13">
        <v>40603</v>
      </c>
      <c r="L12" s="2">
        <v>73050</v>
      </c>
      <c r="M12" s="4">
        <v>3.41</v>
      </c>
      <c r="N12" s="14">
        <v>3.41</v>
      </c>
      <c r="O12" s="4">
        <v>6.95</v>
      </c>
      <c r="P12" t="s">
        <v>10</v>
      </c>
      <c r="Q12" s="3">
        <v>1</v>
      </c>
      <c r="R12" t="s">
        <v>6</v>
      </c>
      <c r="S12" t="s">
        <v>5</v>
      </c>
      <c r="T12" s="2"/>
      <c r="U12" s="4">
        <v>-51</v>
      </c>
      <c r="V12" s="5">
        <v>6</v>
      </c>
      <c r="W12" s="5">
        <v>6</v>
      </c>
      <c r="X12" s="3">
        <v>45</v>
      </c>
      <c r="Y12" t="s">
        <v>5</v>
      </c>
    </row>
    <row r="13" spans="1:25" x14ac:dyDescent="0.25">
      <c r="A13" t="s">
        <v>699</v>
      </c>
      <c r="B13" t="s">
        <v>675</v>
      </c>
      <c r="C13" t="s">
        <v>651</v>
      </c>
      <c r="D13" t="s">
        <v>676</v>
      </c>
      <c r="E13" t="s">
        <v>326</v>
      </c>
      <c r="F13" t="s">
        <v>327</v>
      </c>
      <c r="G13" t="s">
        <v>696</v>
      </c>
      <c r="H13" t="s">
        <v>697</v>
      </c>
      <c r="I13" t="s">
        <v>136</v>
      </c>
      <c r="J13" t="s">
        <v>5</v>
      </c>
      <c r="K13" s="13">
        <v>44732</v>
      </c>
      <c r="L13" s="2">
        <v>73050</v>
      </c>
      <c r="M13" s="4">
        <v>11.4</v>
      </c>
      <c r="N13" s="14">
        <v>11.4</v>
      </c>
      <c r="O13" s="4">
        <v>14.14</v>
      </c>
      <c r="P13" t="s">
        <v>10</v>
      </c>
      <c r="Q13" s="3">
        <v>1</v>
      </c>
      <c r="R13" t="s">
        <v>6</v>
      </c>
      <c r="S13" t="s">
        <v>5</v>
      </c>
      <c r="T13" s="2"/>
      <c r="U13" s="4">
        <v>-51</v>
      </c>
      <c r="V13" s="5">
        <v>6</v>
      </c>
      <c r="W13" s="5">
        <v>6</v>
      </c>
      <c r="X13" s="3">
        <v>45</v>
      </c>
      <c r="Y13" t="s">
        <v>5</v>
      </c>
    </row>
    <row r="14" spans="1:25" x14ac:dyDescent="0.25">
      <c r="A14" t="s">
        <v>700</v>
      </c>
      <c r="B14" t="s">
        <v>675</v>
      </c>
      <c r="C14" t="s">
        <v>651</v>
      </c>
      <c r="D14" t="s">
        <v>676</v>
      </c>
      <c r="E14" t="s">
        <v>701</v>
      </c>
      <c r="F14" t="s">
        <v>702</v>
      </c>
      <c r="G14" t="s">
        <v>696</v>
      </c>
      <c r="H14" t="s">
        <v>697</v>
      </c>
      <c r="I14" t="s">
        <v>6</v>
      </c>
      <c r="J14" t="s">
        <v>5</v>
      </c>
      <c r="K14" s="13">
        <v>41365</v>
      </c>
      <c r="L14" s="2">
        <v>2958465</v>
      </c>
      <c r="M14" s="4">
        <v>6.1</v>
      </c>
      <c r="N14" s="14">
        <v>6.1</v>
      </c>
      <c r="O14" s="4">
        <v>6.1</v>
      </c>
      <c r="P14" t="s">
        <v>10</v>
      </c>
      <c r="Q14" s="3">
        <v>1</v>
      </c>
      <c r="R14" t="s">
        <v>6</v>
      </c>
      <c r="S14" t="s">
        <v>703</v>
      </c>
      <c r="T14" s="2">
        <v>42900</v>
      </c>
      <c r="U14" s="4">
        <v>0</v>
      </c>
      <c r="V14" s="5">
        <v>6</v>
      </c>
      <c r="W14" s="5">
        <v>6</v>
      </c>
      <c r="X14" s="3">
        <v>20</v>
      </c>
      <c r="Y14" t="s">
        <v>5</v>
      </c>
    </row>
    <row r="15" spans="1:25" x14ac:dyDescent="0.25">
      <c r="A15" t="s">
        <v>704</v>
      </c>
      <c r="B15" t="s">
        <v>675</v>
      </c>
      <c r="C15" t="s">
        <v>651</v>
      </c>
      <c r="D15" t="s">
        <v>676</v>
      </c>
      <c r="E15" t="s">
        <v>705</v>
      </c>
      <c r="F15" t="s">
        <v>706</v>
      </c>
      <c r="G15" t="s">
        <v>707</v>
      </c>
      <c r="H15" t="s">
        <v>708</v>
      </c>
      <c r="I15" t="s">
        <v>136</v>
      </c>
      <c r="J15" t="s">
        <v>5</v>
      </c>
      <c r="K15" s="13">
        <v>40603</v>
      </c>
      <c r="L15" s="2">
        <v>73050</v>
      </c>
      <c r="M15" s="4">
        <v>8.73</v>
      </c>
      <c r="N15" s="14">
        <v>8.73</v>
      </c>
      <c r="O15" s="4">
        <v>17.82</v>
      </c>
      <c r="P15" t="s">
        <v>10</v>
      </c>
      <c r="Q15" s="3">
        <v>1</v>
      </c>
      <c r="R15" t="s">
        <v>6</v>
      </c>
      <c r="S15" t="s">
        <v>5</v>
      </c>
      <c r="T15" s="2"/>
      <c r="U15" s="4">
        <v>-51</v>
      </c>
      <c r="V15" s="5">
        <v>6</v>
      </c>
      <c r="W15" s="5">
        <v>6</v>
      </c>
      <c r="X15" s="3">
        <v>45</v>
      </c>
      <c r="Y15" t="s">
        <v>5</v>
      </c>
    </row>
    <row r="16" spans="1:25" x14ac:dyDescent="0.25">
      <c r="A16" t="s">
        <v>709</v>
      </c>
      <c r="B16" t="s">
        <v>675</v>
      </c>
      <c r="C16" t="s">
        <v>651</v>
      </c>
      <c r="D16" t="s">
        <v>676</v>
      </c>
      <c r="E16" t="s">
        <v>710</v>
      </c>
      <c r="F16" t="s">
        <v>711</v>
      </c>
      <c r="G16" t="s">
        <v>712</v>
      </c>
      <c r="H16" t="s">
        <v>713</v>
      </c>
      <c r="I16" t="s">
        <v>136</v>
      </c>
      <c r="J16" t="s">
        <v>5</v>
      </c>
      <c r="K16" s="13">
        <v>39934</v>
      </c>
      <c r="L16" s="2">
        <v>73050</v>
      </c>
      <c r="M16" s="4">
        <v>0.95</v>
      </c>
      <c r="N16" s="14">
        <v>0.95</v>
      </c>
      <c r="O16" s="4">
        <v>0.95</v>
      </c>
      <c r="P16" t="s">
        <v>10</v>
      </c>
      <c r="Q16" s="3">
        <v>1</v>
      </c>
      <c r="R16" t="s">
        <v>136</v>
      </c>
      <c r="S16" t="s">
        <v>5</v>
      </c>
      <c r="T16" s="2"/>
      <c r="U16" s="4">
        <v>0</v>
      </c>
      <c r="V16" s="5">
        <v>6</v>
      </c>
      <c r="W16" s="5">
        <v>6</v>
      </c>
      <c r="X16" s="3">
        <v>45</v>
      </c>
      <c r="Y16" t="s">
        <v>5</v>
      </c>
    </row>
    <row r="17" spans="1:25" x14ac:dyDescent="0.25">
      <c r="A17" t="s">
        <v>714</v>
      </c>
      <c r="B17" t="s">
        <v>675</v>
      </c>
      <c r="C17" t="s">
        <v>651</v>
      </c>
      <c r="D17" t="s">
        <v>676</v>
      </c>
      <c r="E17" t="s">
        <v>715</v>
      </c>
      <c r="F17" t="s">
        <v>716</v>
      </c>
      <c r="G17" t="s">
        <v>712</v>
      </c>
      <c r="H17" t="s">
        <v>713</v>
      </c>
      <c r="I17" t="s">
        <v>136</v>
      </c>
      <c r="J17" t="s">
        <v>5</v>
      </c>
      <c r="K17" s="13">
        <v>39995</v>
      </c>
      <c r="L17" s="2">
        <v>73050</v>
      </c>
      <c r="M17" s="4">
        <v>0.75</v>
      </c>
      <c r="N17" s="14">
        <v>0.75</v>
      </c>
      <c r="O17" s="4">
        <v>0.75</v>
      </c>
      <c r="P17" t="s">
        <v>10</v>
      </c>
      <c r="Q17" s="3">
        <v>1</v>
      </c>
      <c r="R17" t="s">
        <v>136</v>
      </c>
      <c r="S17" t="s">
        <v>5</v>
      </c>
      <c r="T17" s="2"/>
      <c r="U17" s="4">
        <v>0</v>
      </c>
      <c r="V17" s="5">
        <v>6</v>
      </c>
      <c r="W17" s="5">
        <v>6</v>
      </c>
      <c r="X17" s="3">
        <v>45</v>
      </c>
      <c r="Y17" t="s">
        <v>5</v>
      </c>
    </row>
    <row r="18" spans="1:25" x14ac:dyDescent="0.25">
      <c r="A18" t="s">
        <v>717</v>
      </c>
      <c r="B18" t="s">
        <v>718</v>
      </c>
      <c r="C18" t="s">
        <v>651</v>
      </c>
      <c r="D18" t="s">
        <v>719</v>
      </c>
      <c r="E18" t="s">
        <v>720</v>
      </c>
      <c r="F18" t="s">
        <v>721</v>
      </c>
      <c r="G18" t="s">
        <v>722</v>
      </c>
      <c r="H18" t="s">
        <v>723</v>
      </c>
      <c r="I18" t="s">
        <v>6</v>
      </c>
      <c r="J18" t="s">
        <v>5</v>
      </c>
      <c r="K18" s="13">
        <v>39692</v>
      </c>
      <c r="L18" s="2">
        <v>73050</v>
      </c>
      <c r="M18" s="4">
        <v>9.14</v>
      </c>
      <c r="N18" s="14">
        <v>0.91</v>
      </c>
      <c r="O18" s="4">
        <v>9.14</v>
      </c>
      <c r="P18" t="s">
        <v>10</v>
      </c>
      <c r="Q18" s="3">
        <v>10</v>
      </c>
      <c r="R18" t="s">
        <v>6</v>
      </c>
      <c r="S18" t="s">
        <v>724</v>
      </c>
      <c r="T18" s="2">
        <v>41655</v>
      </c>
      <c r="U18" s="4">
        <v>0</v>
      </c>
      <c r="V18" s="5">
        <v>6</v>
      </c>
      <c r="W18" s="5">
        <v>6</v>
      </c>
      <c r="X18" s="3">
        <v>4</v>
      </c>
      <c r="Y18" t="s">
        <v>5</v>
      </c>
    </row>
    <row r="19" spans="1:25" x14ac:dyDescent="0.25">
      <c r="A19" t="s">
        <v>725</v>
      </c>
      <c r="B19" t="s">
        <v>718</v>
      </c>
      <c r="C19" t="s">
        <v>651</v>
      </c>
      <c r="D19" t="s">
        <v>719</v>
      </c>
      <c r="E19" t="s">
        <v>726</v>
      </c>
      <c r="F19" t="s">
        <v>727</v>
      </c>
      <c r="G19" t="s">
        <v>728</v>
      </c>
      <c r="H19" t="s">
        <v>729</v>
      </c>
      <c r="I19" t="s">
        <v>6</v>
      </c>
      <c r="J19" t="s">
        <v>5</v>
      </c>
      <c r="K19" s="13">
        <v>40695</v>
      </c>
      <c r="L19" s="2">
        <v>73050</v>
      </c>
      <c r="M19" s="4">
        <v>85</v>
      </c>
      <c r="N19" s="14">
        <v>0.85</v>
      </c>
      <c r="O19" s="4">
        <v>85</v>
      </c>
      <c r="P19" t="s">
        <v>10</v>
      </c>
      <c r="Q19" s="3">
        <v>100</v>
      </c>
      <c r="R19" t="s">
        <v>6</v>
      </c>
      <c r="S19" t="s">
        <v>730</v>
      </c>
      <c r="T19" s="2">
        <v>41068</v>
      </c>
      <c r="U19" s="4">
        <v>0</v>
      </c>
      <c r="V19" s="5">
        <v>0</v>
      </c>
      <c r="W19" s="5">
        <v>1</v>
      </c>
      <c r="X19" s="3">
        <v>5</v>
      </c>
      <c r="Y19" t="s">
        <v>5</v>
      </c>
    </row>
    <row r="20" spans="1:25" x14ac:dyDescent="0.25">
      <c r="A20" t="s">
        <v>731</v>
      </c>
      <c r="B20" t="s">
        <v>718</v>
      </c>
      <c r="C20" t="s">
        <v>651</v>
      </c>
      <c r="D20" t="s">
        <v>719</v>
      </c>
      <c r="E20" t="s">
        <v>732</v>
      </c>
      <c r="F20" t="s">
        <v>733</v>
      </c>
      <c r="G20" t="s">
        <v>728</v>
      </c>
      <c r="H20" t="s">
        <v>729</v>
      </c>
      <c r="I20" t="s">
        <v>6</v>
      </c>
      <c r="J20" t="s">
        <v>5</v>
      </c>
      <c r="K20" s="13">
        <v>39692</v>
      </c>
      <c r="L20" s="2">
        <v>73050</v>
      </c>
      <c r="M20" s="4">
        <v>14.47</v>
      </c>
      <c r="N20" s="14">
        <v>1.45</v>
      </c>
      <c r="O20" s="4">
        <v>14.47</v>
      </c>
      <c r="P20" t="s">
        <v>10</v>
      </c>
      <c r="Q20" s="3">
        <v>10</v>
      </c>
      <c r="R20" t="s">
        <v>6</v>
      </c>
      <c r="S20" t="s">
        <v>734</v>
      </c>
      <c r="T20" s="2">
        <v>41648</v>
      </c>
      <c r="U20" s="4">
        <v>0</v>
      </c>
      <c r="V20" s="5">
        <v>100</v>
      </c>
      <c r="W20" s="5">
        <v>100</v>
      </c>
      <c r="X20" s="3">
        <v>30</v>
      </c>
      <c r="Y20" t="s">
        <v>5</v>
      </c>
    </row>
    <row r="21" spans="1:25" x14ac:dyDescent="0.25">
      <c r="A21" t="s">
        <v>735</v>
      </c>
      <c r="B21" t="s">
        <v>736</v>
      </c>
      <c r="C21" t="s">
        <v>651</v>
      </c>
      <c r="D21" t="s">
        <v>737</v>
      </c>
      <c r="E21" t="s">
        <v>738</v>
      </c>
      <c r="F21" t="s">
        <v>739</v>
      </c>
      <c r="G21" t="s">
        <v>740</v>
      </c>
      <c r="H21" t="s">
        <v>741</v>
      </c>
      <c r="I21" t="s">
        <v>310</v>
      </c>
      <c r="J21" t="s">
        <v>742</v>
      </c>
      <c r="K21" s="13">
        <v>42401</v>
      </c>
      <c r="L21" s="2">
        <v>2958465</v>
      </c>
      <c r="M21" s="4">
        <v>38.5</v>
      </c>
      <c r="N21" s="14">
        <v>38.5</v>
      </c>
      <c r="O21" s="4">
        <v>38.5</v>
      </c>
      <c r="P21" t="s">
        <v>10</v>
      </c>
      <c r="Q21" s="3">
        <v>1</v>
      </c>
      <c r="R21" t="s">
        <v>310</v>
      </c>
      <c r="S21" t="s">
        <v>743</v>
      </c>
      <c r="T21" s="2">
        <v>42408</v>
      </c>
      <c r="U21" s="4">
        <v>0</v>
      </c>
      <c r="V21" s="5">
        <v>60</v>
      </c>
      <c r="W21" s="5">
        <v>60</v>
      </c>
      <c r="X21" s="3">
        <v>20</v>
      </c>
      <c r="Y21" t="s">
        <v>5</v>
      </c>
    </row>
    <row r="22" spans="1:25" x14ac:dyDescent="0.25">
      <c r="A22" t="s">
        <v>744</v>
      </c>
      <c r="B22" t="s">
        <v>745</v>
      </c>
      <c r="C22" t="s">
        <v>651</v>
      </c>
      <c r="D22" t="s">
        <v>746</v>
      </c>
      <c r="E22" t="s">
        <v>747</v>
      </c>
      <c r="F22" t="s">
        <v>748</v>
      </c>
      <c r="G22" t="s">
        <v>696</v>
      </c>
      <c r="H22" t="s">
        <v>697</v>
      </c>
      <c r="I22" t="s">
        <v>136</v>
      </c>
      <c r="J22" t="s">
        <v>5</v>
      </c>
      <c r="K22" s="13"/>
      <c r="L22" s="2"/>
      <c r="M22" s="4">
        <v>0</v>
      </c>
      <c r="N22" s="14">
        <v>0</v>
      </c>
      <c r="O22" s="4">
        <v>0</v>
      </c>
      <c r="P22" t="s">
        <v>5</v>
      </c>
      <c r="Q22" s="3">
        <v>0</v>
      </c>
      <c r="R22" t="s">
        <v>5</v>
      </c>
      <c r="S22" t="s">
        <v>749</v>
      </c>
      <c r="T22" s="2">
        <v>40966</v>
      </c>
      <c r="U22" s="4">
        <v>0</v>
      </c>
      <c r="V22" s="5">
        <v>2000</v>
      </c>
      <c r="W22" s="5">
        <v>2000</v>
      </c>
      <c r="X22" s="3">
        <v>70</v>
      </c>
      <c r="Y22" t="s">
        <v>5</v>
      </c>
    </row>
    <row r="23" spans="1:25" x14ac:dyDescent="0.25">
      <c r="A23" t="s">
        <v>750</v>
      </c>
      <c r="B23" t="s">
        <v>745</v>
      </c>
      <c r="C23" t="s">
        <v>651</v>
      </c>
      <c r="D23" t="s">
        <v>746</v>
      </c>
      <c r="E23" t="s">
        <v>751</v>
      </c>
      <c r="F23" t="s">
        <v>752</v>
      </c>
      <c r="G23" t="s">
        <v>696</v>
      </c>
      <c r="H23" t="s">
        <v>697</v>
      </c>
      <c r="I23" t="s">
        <v>136</v>
      </c>
      <c r="J23" t="s">
        <v>5</v>
      </c>
      <c r="K23" s="13">
        <v>40634</v>
      </c>
      <c r="L23" s="2">
        <v>73050</v>
      </c>
      <c r="M23" s="4">
        <v>3.2</v>
      </c>
      <c r="N23" s="14">
        <v>3.2</v>
      </c>
      <c r="O23" s="4">
        <v>3.2</v>
      </c>
      <c r="P23" t="s">
        <v>10</v>
      </c>
      <c r="Q23" s="3">
        <v>1</v>
      </c>
      <c r="R23" t="s">
        <v>136</v>
      </c>
      <c r="S23" t="s">
        <v>753</v>
      </c>
      <c r="T23" s="2">
        <v>41107</v>
      </c>
      <c r="U23" s="4">
        <v>0</v>
      </c>
      <c r="V23" s="5">
        <v>2000</v>
      </c>
      <c r="W23" s="5">
        <v>2000</v>
      </c>
      <c r="X23" s="3">
        <v>70</v>
      </c>
      <c r="Y23" t="s">
        <v>5</v>
      </c>
    </row>
    <row r="24" spans="1:25" x14ac:dyDescent="0.25">
      <c r="A24" t="s">
        <v>754</v>
      </c>
      <c r="B24" t="s">
        <v>745</v>
      </c>
      <c r="C24" t="s">
        <v>651</v>
      </c>
      <c r="D24" t="s">
        <v>746</v>
      </c>
      <c r="E24" t="s">
        <v>755</v>
      </c>
      <c r="F24" t="s">
        <v>756</v>
      </c>
      <c r="G24" t="s">
        <v>696</v>
      </c>
      <c r="H24" t="s">
        <v>697</v>
      </c>
      <c r="I24" t="s">
        <v>136</v>
      </c>
      <c r="J24" t="s">
        <v>5</v>
      </c>
      <c r="K24" s="13">
        <v>40634</v>
      </c>
      <c r="L24" s="2">
        <v>73050</v>
      </c>
      <c r="M24" s="4">
        <v>2.35</v>
      </c>
      <c r="N24" s="14">
        <v>2.35</v>
      </c>
      <c r="O24" s="4">
        <v>2.35</v>
      </c>
      <c r="P24" t="s">
        <v>10</v>
      </c>
      <c r="Q24" s="3">
        <v>1</v>
      </c>
      <c r="R24" t="s">
        <v>136</v>
      </c>
      <c r="S24" t="s">
        <v>757</v>
      </c>
      <c r="T24" s="2">
        <v>41695</v>
      </c>
      <c r="U24" s="4">
        <v>0</v>
      </c>
      <c r="V24" s="5">
        <v>2000</v>
      </c>
      <c r="W24" s="5">
        <v>2000</v>
      </c>
      <c r="X24" s="3">
        <v>70</v>
      </c>
      <c r="Y24" t="s">
        <v>5</v>
      </c>
    </row>
    <row r="25" spans="1:25" x14ac:dyDescent="0.25">
      <c r="A25" t="s">
        <v>758</v>
      </c>
      <c r="B25" t="s">
        <v>745</v>
      </c>
      <c r="C25" t="s">
        <v>651</v>
      </c>
      <c r="D25" t="s">
        <v>746</v>
      </c>
      <c r="E25" t="s">
        <v>759</v>
      </c>
      <c r="F25" t="s">
        <v>760</v>
      </c>
      <c r="G25" t="s">
        <v>696</v>
      </c>
      <c r="H25" t="s">
        <v>697</v>
      </c>
      <c r="I25" t="s">
        <v>136</v>
      </c>
      <c r="J25" t="s">
        <v>5</v>
      </c>
      <c r="K25" s="13">
        <v>40634</v>
      </c>
      <c r="L25" s="2">
        <v>73050</v>
      </c>
      <c r="M25" s="4">
        <v>2.0499999999999998</v>
      </c>
      <c r="N25" s="14">
        <v>2.0499999999999998</v>
      </c>
      <c r="O25" s="4">
        <v>2.0499999999999998</v>
      </c>
      <c r="P25" t="s">
        <v>10</v>
      </c>
      <c r="Q25" s="3">
        <v>1</v>
      </c>
      <c r="R25" t="s">
        <v>136</v>
      </c>
      <c r="S25" t="s">
        <v>761</v>
      </c>
      <c r="T25" s="2">
        <v>41695</v>
      </c>
      <c r="U25" s="4">
        <v>0</v>
      </c>
      <c r="V25" s="5">
        <v>3960</v>
      </c>
      <c r="W25" s="5">
        <v>3960</v>
      </c>
      <c r="X25" s="3">
        <v>70</v>
      </c>
      <c r="Y25" t="s">
        <v>5</v>
      </c>
    </row>
    <row r="26" spans="1:25" x14ac:dyDescent="0.25">
      <c r="A26" t="s">
        <v>762</v>
      </c>
      <c r="B26" t="s">
        <v>745</v>
      </c>
      <c r="C26" t="s">
        <v>651</v>
      </c>
      <c r="D26" t="s">
        <v>746</v>
      </c>
      <c r="E26" t="s">
        <v>763</v>
      </c>
      <c r="F26" t="s">
        <v>764</v>
      </c>
      <c r="G26" t="s">
        <v>696</v>
      </c>
      <c r="H26" t="s">
        <v>697</v>
      </c>
      <c r="I26" t="s">
        <v>136</v>
      </c>
      <c r="J26" t="s">
        <v>5</v>
      </c>
      <c r="K26" s="13">
        <v>40634</v>
      </c>
      <c r="L26" s="2">
        <v>73050</v>
      </c>
      <c r="M26" s="4">
        <v>2.1</v>
      </c>
      <c r="N26" s="14">
        <v>2.1</v>
      </c>
      <c r="O26" s="4">
        <v>2.1</v>
      </c>
      <c r="P26" t="s">
        <v>10</v>
      </c>
      <c r="Q26" s="3">
        <v>1</v>
      </c>
      <c r="R26" t="s">
        <v>136</v>
      </c>
      <c r="S26" t="s">
        <v>765</v>
      </c>
      <c r="T26" s="2">
        <v>40842</v>
      </c>
      <c r="U26" s="4">
        <v>0</v>
      </c>
      <c r="V26" s="5">
        <v>2520</v>
      </c>
      <c r="W26" s="5">
        <v>2520</v>
      </c>
      <c r="X26" s="3">
        <v>70</v>
      </c>
      <c r="Y26" t="s">
        <v>5</v>
      </c>
    </row>
    <row r="27" spans="1:25" x14ac:dyDescent="0.25">
      <c r="A27" t="s">
        <v>766</v>
      </c>
      <c r="B27" t="s">
        <v>745</v>
      </c>
      <c r="C27" t="s">
        <v>651</v>
      </c>
      <c r="D27" t="s">
        <v>746</v>
      </c>
      <c r="E27" t="s">
        <v>767</v>
      </c>
      <c r="F27" t="s">
        <v>768</v>
      </c>
      <c r="G27" t="s">
        <v>696</v>
      </c>
      <c r="H27" t="s">
        <v>697</v>
      </c>
      <c r="I27" t="s">
        <v>136</v>
      </c>
      <c r="J27" t="s">
        <v>5</v>
      </c>
      <c r="K27" s="13">
        <v>40634</v>
      </c>
      <c r="L27" s="2">
        <v>73050</v>
      </c>
      <c r="M27" s="4">
        <v>1.85</v>
      </c>
      <c r="N27" s="14">
        <v>1.85</v>
      </c>
      <c r="O27" s="4">
        <v>1.85</v>
      </c>
      <c r="P27" t="s">
        <v>10</v>
      </c>
      <c r="Q27" s="3">
        <v>1</v>
      </c>
      <c r="R27" t="s">
        <v>136</v>
      </c>
      <c r="S27" t="s">
        <v>769</v>
      </c>
      <c r="T27" s="2">
        <v>41457</v>
      </c>
      <c r="U27" s="4">
        <v>0</v>
      </c>
      <c r="V27" s="5">
        <v>3360</v>
      </c>
      <c r="W27" s="5">
        <v>3360</v>
      </c>
      <c r="X27" s="3">
        <v>70</v>
      </c>
      <c r="Y27" t="s">
        <v>5</v>
      </c>
    </row>
    <row r="28" spans="1:25" x14ac:dyDescent="0.25">
      <c r="A28" t="s">
        <v>770</v>
      </c>
      <c r="B28" t="s">
        <v>745</v>
      </c>
      <c r="C28" t="s">
        <v>651</v>
      </c>
      <c r="D28" t="s">
        <v>746</v>
      </c>
      <c r="E28" t="s">
        <v>771</v>
      </c>
      <c r="F28" t="s">
        <v>772</v>
      </c>
      <c r="G28" t="s">
        <v>696</v>
      </c>
      <c r="H28" t="s">
        <v>697</v>
      </c>
      <c r="I28" t="s">
        <v>136</v>
      </c>
      <c r="J28" t="s">
        <v>5</v>
      </c>
      <c r="K28" s="13">
        <v>40634</v>
      </c>
      <c r="L28" s="2">
        <v>73050</v>
      </c>
      <c r="M28" s="4">
        <v>1.8</v>
      </c>
      <c r="N28" s="14">
        <v>1.8</v>
      </c>
      <c r="O28" s="4">
        <v>1.8</v>
      </c>
      <c r="P28" t="s">
        <v>10</v>
      </c>
      <c r="Q28" s="3">
        <v>1</v>
      </c>
      <c r="R28" t="s">
        <v>136</v>
      </c>
      <c r="S28" t="s">
        <v>773</v>
      </c>
      <c r="T28" s="2">
        <v>40616</v>
      </c>
      <c r="U28" s="4">
        <v>0</v>
      </c>
      <c r="V28" s="5">
        <v>4440</v>
      </c>
      <c r="W28" s="5">
        <v>4440</v>
      </c>
      <c r="X28" s="3">
        <v>70</v>
      </c>
      <c r="Y28" t="s">
        <v>5</v>
      </c>
    </row>
    <row r="29" spans="1:25" x14ac:dyDescent="0.25">
      <c r="A29" t="s">
        <v>774</v>
      </c>
      <c r="B29" t="s">
        <v>745</v>
      </c>
      <c r="C29" t="s">
        <v>651</v>
      </c>
      <c r="D29" t="s">
        <v>746</v>
      </c>
      <c r="E29" t="s">
        <v>775</v>
      </c>
      <c r="F29" t="s">
        <v>776</v>
      </c>
      <c r="G29" t="s">
        <v>696</v>
      </c>
      <c r="H29" t="s">
        <v>697</v>
      </c>
      <c r="I29" t="s">
        <v>136</v>
      </c>
      <c r="J29" t="s">
        <v>5</v>
      </c>
      <c r="K29" s="13">
        <v>40634</v>
      </c>
      <c r="L29" s="2">
        <v>73050</v>
      </c>
      <c r="M29" s="4">
        <v>1.76</v>
      </c>
      <c r="N29" s="14">
        <v>1.76</v>
      </c>
      <c r="O29" s="4">
        <v>1.76</v>
      </c>
      <c r="P29" t="s">
        <v>10</v>
      </c>
      <c r="Q29" s="3">
        <v>1</v>
      </c>
      <c r="R29" t="s">
        <v>136</v>
      </c>
      <c r="S29" t="s">
        <v>5</v>
      </c>
      <c r="T29" s="2"/>
      <c r="U29" s="4">
        <v>0</v>
      </c>
      <c r="V29" s="5">
        <v>2000</v>
      </c>
      <c r="W29" s="5">
        <v>2000</v>
      </c>
      <c r="X29" s="3">
        <v>70</v>
      </c>
      <c r="Y29" t="s">
        <v>5</v>
      </c>
    </row>
    <row r="30" spans="1:25" x14ac:dyDescent="0.25">
      <c r="A30" t="s">
        <v>777</v>
      </c>
      <c r="B30" t="s">
        <v>745</v>
      </c>
      <c r="C30" t="s">
        <v>651</v>
      </c>
      <c r="D30" t="s">
        <v>746</v>
      </c>
      <c r="E30" t="s">
        <v>778</v>
      </c>
      <c r="F30" t="s">
        <v>779</v>
      </c>
      <c r="G30" t="s">
        <v>696</v>
      </c>
      <c r="H30" t="s">
        <v>697</v>
      </c>
      <c r="I30" t="s">
        <v>136</v>
      </c>
      <c r="J30" t="s">
        <v>5</v>
      </c>
      <c r="K30" s="13">
        <v>40634</v>
      </c>
      <c r="L30" s="2">
        <v>73050</v>
      </c>
      <c r="M30" s="4">
        <v>1.75</v>
      </c>
      <c r="N30" s="14">
        <v>1.75</v>
      </c>
      <c r="O30" s="4">
        <v>1.75</v>
      </c>
      <c r="P30" t="s">
        <v>10</v>
      </c>
      <c r="Q30" s="3">
        <v>1</v>
      </c>
      <c r="R30" t="s">
        <v>136</v>
      </c>
      <c r="S30" t="s">
        <v>757</v>
      </c>
      <c r="T30" s="2">
        <v>41695</v>
      </c>
      <c r="U30" s="4">
        <v>0</v>
      </c>
      <c r="V30" s="5">
        <v>2800</v>
      </c>
      <c r="W30" s="5">
        <v>2800</v>
      </c>
      <c r="X30" s="3">
        <v>70</v>
      </c>
      <c r="Y30" t="s">
        <v>5</v>
      </c>
    </row>
    <row r="31" spans="1:25" x14ac:dyDescent="0.25">
      <c r="A31" t="s">
        <v>780</v>
      </c>
      <c r="B31" t="s">
        <v>745</v>
      </c>
      <c r="C31" t="s">
        <v>651</v>
      </c>
      <c r="D31" t="s">
        <v>746</v>
      </c>
      <c r="E31" t="s">
        <v>781</v>
      </c>
      <c r="F31" t="s">
        <v>782</v>
      </c>
      <c r="G31" t="s">
        <v>783</v>
      </c>
      <c r="H31" t="s">
        <v>784</v>
      </c>
      <c r="I31" t="s">
        <v>136</v>
      </c>
      <c r="J31" t="s">
        <v>5</v>
      </c>
      <c r="K31" s="13">
        <v>41913</v>
      </c>
      <c r="L31" s="2">
        <v>2958465</v>
      </c>
      <c r="M31" s="4">
        <v>2.75</v>
      </c>
      <c r="N31" s="14">
        <v>2.75</v>
      </c>
      <c r="O31" s="4">
        <v>2.75</v>
      </c>
      <c r="P31" t="s">
        <v>10</v>
      </c>
      <c r="Q31" s="3">
        <v>1</v>
      </c>
      <c r="R31" t="s">
        <v>136</v>
      </c>
      <c r="S31" t="s">
        <v>785</v>
      </c>
      <c r="T31" s="2">
        <v>42131</v>
      </c>
      <c r="U31" s="4">
        <v>0</v>
      </c>
      <c r="V31" s="5">
        <v>2760</v>
      </c>
      <c r="W31" s="5">
        <v>2760</v>
      </c>
      <c r="X31" s="3">
        <v>70</v>
      </c>
      <c r="Y31" t="s">
        <v>5</v>
      </c>
    </row>
    <row r="32" spans="1:25" x14ac:dyDescent="0.25">
      <c r="A32" t="s">
        <v>786</v>
      </c>
      <c r="B32" t="s">
        <v>745</v>
      </c>
      <c r="C32" t="s">
        <v>651</v>
      </c>
      <c r="D32" t="s">
        <v>746</v>
      </c>
      <c r="E32" t="s">
        <v>787</v>
      </c>
      <c r="F32" t="s">
        <v>788</v>
      </c>
      <c r="G32" t="s">
        <v>783</v>
      </c>
      <c r="H32" t="s">
        <v>784</v>
      </c>
      <c r="I32" t="s">
        <v>136</v>
      </c>
      <c r="J32" t="s">
        <v>5</v>
      </c>
      <c r="K32" s="13">
        <v>41913</v>
      </c>
      <c r="L32" s="2">
        <v>2958465</v>
      </c>
      <c r="M32" s="4">
        <v>2.25</v>
      </c>
      <c r="N32" s="14">
        <v>2.25</v>
      </c>
      <c r="O32" s="4">
        <v>2.25</v>
      </c>
      <c r="P32" t="s">
        <v>10</v>
      </c>
      <c r="Q32" s="3">
        <v>1</v>
      </c>
      <c r="R32" t="s">
        <v>136</v>
      </c>
      <c r="S32" t="s">
        <v>789</v>
      </c>
      <c r="T32" s="2">
        <v>41928</v>
      </c>
      <c r="U32" s="4">
        <v>0</v>
      </c>
      <c r="V32" s="5">
        <v>4280</v>
      </c>
      <c r="W32" s="5">
        <v>4280</v>
      </c>
      <c r="X32" s="3">
        <v>70</v>
      </c>
      <c r="Y32" t="s">
        <v>5</v>
      </c>
    </row>
    <row r="33" spans="1:25" x14ac:dyDescent="0.25">
      <c r="A33" t="s">
        <v>790</v>
      </c>
      <c r="B33" t="s">
        <v>745</v>
      </c>
      <c r="C33" t="s">
        <v>651</v>
      </c>
      <c r="D33" t="s">
        <v>746</v>
      </c>
      <c r="E33" t="s">
        <v>791</v>
      </c>
      <c r="F33" t="s">
        <v>792</v>
      </c>
      <c r="G33" t="s">
        <v>783</v>
      </c>
      <c r="H33" t="s">
        <v>784</v>
      </c>
      <c r="I33" t="s">
        <v>136</v>
      </c>
      <c r="J33" t="s">
        <v>5</v>
      </c>
      <c r="K33" s="13">
        <v>40634</v>
      </c>
      <c r="L33" s="2">
        <v>73050</v>
      </c>
      <c r="M33" s="4">
        <v>1.95</v>
      </c>
      <c r="N33" s="14">
        <v>1.95</v>
      </c>
      <c r="O33" s="4">
        <v>1.95</v>
      </c>
      <c r="P33" t="s">
        <v>10</v>
      </c>
      <c r="Q33" s="3">
        <v>1</v>
      </c>
      <c r="R33" t="s">
        <v>136</v>
      </c>
      <c r="S33" t="s">
        <v>769</v>
      </c>
      <c r="T33" s="2">
        <v>41457</v>
      </c>
      <c r="U33" s="4">
        <v>0</v>
      </c>
      <c r="V33" s="5">
        <v>5640</v>
      </c>
      <c r="W33" s="5">
        <v>5640</v>
      </c>
      <c r="X33" s="3">
        <v>70</v>
      </c>
      <c r="Y33" t="s">
        <v>5</v>
      </c>
    </row>
    <row r="34" spans="1:25" x14ac:dyDescent="0.25">
      <c r="A34" t="s">
        <v>793</v>
      </c>
      <c r="B34" t="s">
        <v>745</v>
      </c>
      <c r="C34" t="s">
        <v>651</v>
      </c>
      <c r="D34" t="s">
        <v>746</v>
      </c>
      <c r="E34" t="s">
        <v>794</v>
      </c>
      <c r="F34" t="s">
        <v>795</v>
      </c>
      <c r="G34" t="s">
        <v>783</v>
      </c>
      <c r="H34" t="s">
        <v>784</v>
      </c>
      <c r="I34" t="s">
        <v>136</v>
      </c>
      <c r="J34" t="s">
        <v>5</v>
      </c>
      <c r="K34" s="13">
        <v>41913</v>
      </c>
      <c r="L34" s="2">
        <v>2958465</v>
      </c>
      <c r="M34" s="4">
        <v>2.09</v>
      </c>
      <c r="N34" s="14">
        <v>2.09</v>
      </c>
      <c r="O34" s="4">
        <v>2.09</v>
      </c>
      <c r="P34" t="s">
        <v>10</v>
      </c>
      <c r="Q34" s="3">
        <v>1</v>
      </c>
      <c r="R34" t="s">
        <v>136</v>
      </c>
      <c r="S34" t="s">
        <v>796</v>
      </c>
      <c r="T34" s="2">
        <v>42067</v>
      </c>
      <c r="U34" s="4">
        <v>0</v>
      </c>
      <c r="V34" s="5">
        <v>6520</v>
      </c>
      <c r="W34" s="5">
        <v>6520</v>
      </c>
      <c r="X34" s="3">
        <v>70</v>
      </c>
      <c r="Y34" t="s">
        <v>5</v>
      </c>
    </row>
    <row r="35" spans="1:25" x14ac:dyDescent="0.25">
      <c r="A35" t="s">
        <v>797</v>
      </c>
      <c r="B35" t="s">
        <v>745</v>
      </c>
      <c r="C35" t="s">
        <v>651</v>
      </c>
      <c r="D35" t="s">
        <v>746</v>
      </c>
      <c r="E35" t="s">
        <v>798</v>
      </c>
      <c r="F35" t="s">
        <v>799</v>
      </c>
      <c r="G35" t="s">
        <v>783</v>
      </c>
      <c r="H35" t="s">
        <v>784</v>
      </c>
      <c r="I35" t="s">
        <v>136</v>
      </c>
      <c r="J35" t="s">
        <v>5</v>
      </c>
      <c r="K35" s="13">
        <v>42064</v>
      </c>
      <c r="L35" s="2">
        <v>2958465</v>
      </c>
      <c r="M35" s="4">
        <v>2.0499999999999998</v>
      </c>
      <c r="N35" s="14">
        <v>2.0499999999999998</v>
      </c>
      <c r="O35" s="4">
        <v>2.0499999999999998</v>
      </c>
      <c r="P35" t="s">
        <v>10</v>
      </c>
      <c r="Q35" s="3">
        <v>1</v>
      </c>
      <c r="R35" t="s">
        <v>136</v>
      </c>
      <c r="S35" t="s">
        <v>800</v>
      </c>
      <c r="T35" s="2">
        <v>42053</v>
      </c>
      <c r="U35" s="4">
        <v>0</v>
      </c>
      <c r="V35" s="5">
        <v>7400</v>
      </c>
      <c r="W35" s="5">
        <v>7400</v>
      </c>
      <c r="X35" s="3">
        <v>70</v>
      </c>
      <c r="Y35" t="s">
        <v>5</v>
      </c>
    </row>
    <row r="36" spans="1:25" x14ac:dyDescent="0.25">
      <c r="A36" t="s">
        <v>801</v>
      </c>
      <c r="B36" t="s">
        <v>745</v>
      </c>
      <c r="C36" t="s">
        <v>651</v>
      </c>
      <c r="D36" t="s">
        <v>746</v>
      </c>
      <c r="E36" t="s">
        <v>802</v>
      </c>
      <c r="F36" t="s">
        <v>803</v>
      </c>
      <c r="G36" t="s">
        <v>783</v>
      </c>
      <c r="H36" t="s">
        <v>784</v>
      </c>
      <c r="I36" t="s">
        <v>136</v>
      </c>
      <c r="J36" t="s">
        <v>5</v>
      </c>
      <c r="K36" s="13">
        <v>40634</v>
      </c>
      <c r="L36" s="2">
        <v>73050</v>
      </c>
      <c r="M36" s="4">
        <v>1.9</v>
      </c>
      <c r="N36" s="14">
        <v>1.9</v>
      </c>
      <c r="O36" s="4">
        <v>1.9</v>
      </c>
      <c r="P36" t="s">
        <v>10</v>
      </c>
      <c r="Q36" s="3">
        <v>1</v>
      </c>
      <c r="R36" t="s">
        <v>136</v>
      </c>
      <c r="S36" t="s">
        <v>804</v>
      </c>
      <c r="T36" s="2">
        <v>41652</v>
      </c>
      <c r="U36" s="4">
        <v>0</v>
      </c>
      <c r="V36" s="5">
        <v>10400</v>
      </c>
      <c r="W36" s="5">
        <v>10400</v>
      </c>
      <c r="X36" s="3">
        <v>70</v>
      </c>
      <c r="Y36" t="s">
        <v>5</v>
      </c>
    </row>
    <row r="37" spans="1:25" x14ac:dyDescent="0.25">
      <c r="A37" t="s">
        <v>805</v>
      </c>
      <c r="B37" t="s">
        <v>745</v>
      </c>
      <c r="C37" t="s">
        <v>651</v>
      </c>
      <c r="D37" t="s">
        <v>746</v>
      </c>
      <c r="E37" t="s">
        <v>806</v>
      </c>
      <c r="F37" t="s">
        <v>807</v>
      </c>
      <c r="G37" t="s">
        <v>783</v>
      </c>
      <c r="H37" t="s">
        <v>784</v>
      </c>
      <c r="I37" t="s">
        <v>136</v>
      </c>
      <c r="J37" t="s">
        <v>5</v>
      </c>
      <c r="K37" s="13">
        <v>40634</v>
      </c>
      <c r="L37" s="2">
        <v>73050</v>
      </c>
      <c r="M37" s="4">
        <v>1.9</v>
      </c>
      <c r="N37" s="14">
        <v>1.9</v>
      </c>
      <c r="O37" s="4">
        <v>1.9</v>
      </c>
      <c r="P37" t="s">
        <v>10</v>
      </c>
      <c r="Q37" s="3">
        <v>1</v>
      </c>
      <c r="R37" t="s">
        <v>136</v>
      </c>
      <c r="S37" t="s">
        <v>808</v>
      </c>
      <c r="T37" s="2">
        <v>45054</v>
      </c>
      <c r="U37" s="4">
        <v>0</v>
      </c>
      <c r="V37" s="5">
        <v>8280</v>
      </c>
      <c r="W37" s="5">
        <v>8280</v>
      </c>
      <c r="X37" s="3">
        <v>70</v>
      </c>
      <c r="Y37" t="s">
        <v>5</v>
      </c>
    </row>
    <row r="38" spans="1:25" x14ac:dyDescent="0.25">
      <c r="A38" t="s">
        <v>809</v>
      </c>
      <c r="B38" t="s">
        <v>745</v>
      </c>
      <c r="C38" t="s">
        <v>651</v>
      </c>
      <c r="D38" t="s">
        <v>746</v>
      </c>
      <c r="E38" t="s">
        <v>810</v>
      </c>
      <c r="F38" t="s">
        <v>811</v>
      </c>
      <c r="G38" t="s">
        <v>783</v>
      </c>
      <c r="H38" t="s">
        <v>784</v>
      </c>
      <c r="I38" t="s">
        <v>136</v>
      </c>
      <c r="J38" t="s">
        <v>5</v>
      </c>
      <c r="K38" s="13">
        <v>40634</v>
      </c>
      <c r="L38" s="2">
        <v>73050</v>
      </c>
      <c r="M38" s="4">
        <v>1.82</v>
      </c>
      <c r="N38" s="14">
        <v>1.82</v>
      </c>
      <c r="O38" s="4">
        <v>1.82</v>
      </c>
      <c r="P38" t="s">
        <v>10</v>
      </c>
      <c r="Q38" s="3">
        <v>1</v>
      </c>
      <c r="R38" t="s">
        <v>136</v>
      </c>
      <c r="S38" t="s">
        <v>812</v>
      </c>
      <c r="T38" s="2">
        <v>42124</v>
      </c>
      <c r="U38" s="4">
        <v>0</v>
      </c>
      <c r="V38" s="5">
        <v>12210</v>
      </c>
      <c r="W38" s="5">
        <v>12210</v>
      </c>
      <c r="X38" s="3">
        <v>70</v>
      </c>
      <c r="Y38" t="s">
        <v>5</v>
      </c>
    </row>
    <row r="39" spans="1:25" x14ac:dyDescent="0.25">
      <c r="A39" t="s">
        <v>813</v>
      </c>
      <c r="B39" t="s">
        <v>745</v>
      </c>
      <c r="C39" t="s">
        <v>651</v>
      </c>
      <c r="D39" t="s">
        <v>746</v>
      </c>
      <c r="E39" t="s">
        <v>814</v>
      </c>
      <c r="F39" t="s">
        <v>815</v>
      </c>
      <c r="G39" t="s">
        <v>696</v>
      </c>
      <c r="H39" t="s">
        <v>697</v>
      </c>
      <c r="I39" t="s">
        <v>136</v>
      </c>
      <c r="J39" t="s">
        <v>5</v>
      </c>
      <c r="K39" s="13">
        <v>40634</v>
      </c>
      <c r="L39" s="2">
        <v>73050</v>
      </c>
      <c r="M39" s="4">
        <v>1.85</v>
      </c>
      <c r="N39" s="14">
        <v>1.85</v>
      </c>
      <c r="O39" s="4">
        <v>1.85</v>
      </c>
      <c r="P39" t="s">
        <v>10</v>
      </c>
      <c r="Q39" s="3">
        <v>1</v>
      </c>
      <c r="R39" t="s">
        <v>136</v>
      </c>
      <c r="S39" t="s">
        <v>816</v>
      </c>
      <c r="T39" s="2">
        <v>40373</v>
      </c>
      <c r="U39" s="4">
        <v>0</v>
      </c>
      <c r="V39" s="5">
        <v>2000</v>
      </c>
      <c r="W39" s="5">
        <v>2000</v>
      </c>
      <c r="X39" s="3">
        <v>70</v>
      </c>
      <c r="Y39" t="s">
        <v>5</v>
      </c>
    </row>
    <row r="40" spans="1:25" x14ac:dyDescent="0.25">
      <c r="A40" t="s">
        <v>817</v>
      </c>
      <c r="B40" t="s">
        <v>818</v>
      </c>
      <c r="C40" t="s">
        <v>651</v>
      </c>
      <c r="D40" t="s">
        <v>819</v>
      </c>
      <c r="E40" t="s">
        <v>820</v>
      </c>
      <c r="F40" t="s">
        <v>821</v>
      </c>
      <c r="G40" t="s">
        <v>661</v>
      </c>
      <c r="H40" t="s">
        <v>662</v>
      </c>
      <c r="I40" t="s">
        <v>136</v>
      </c>
      <c r="J40" t="s">
        <v>5</v>
      </c>
      <c r="K40" s="13">
        <v>40210</v>
      </c>
      <c r="L40" s="2">
        <v>73050</v>
      </c>
      <c r="M40" s="4">
        <v>1.1499999999999999</v>
      </c>
      <c r="N40" s="14">
        <v>1.1499999999999999</v>
      </c>
      <c r="O40" s="4">
        <v>1.1499999999999999</v>
      </c>
      <c r="P40" t="s">
        <v>10</v>
      </c>
      <c r="Q40" s="3">
        <v>1</v>
      </c>
      <c r="R40" t="s">
        <v>136</v>
      </c>
      <c r="S40" t="s">
        <v>5</v>
      </c>
      <c r="T40" s="2"/>
      <c r="U40" s="4">
        <v>0</v>
      </c>
      <c r="V40" s="5">
        <v>0</v>
      </c>
      <c r="W40" s="5">
        <v>1</v>
      </c>
      <c r="X40" s="3">
        <v>10</v>
      </c>
      <c r="Y40" t="s">
        <v>5</v>
      </c>
    </row>
    <row r="41" spans="1:25" x14ac:dyDescent="0.25">
      <c r="A41" t="s">
        <v>822</v>
      </c>
      <c r="B41" t="s">
        <v>823</v>
      </c>
      <c r="C41" t="s">
        <v>651</v>
      </c>
      <c r="D41" t="s">
        <v>824</v>
      </c>
      <c r="E41" t="s">
        <v>94</v>
      </c>
      <c r="F41" t="s">
        <v>95</v>
      </c>
      <c r="G41" t="s">
        <v>696</v>
      </c>
      <c r="H41" t="s">
        <v>697</v>
      </c>
      <c r="I41" t="s">
        <v>6</v>
      </c>
      <c r="J41" t="s">
        <v>825</v>
      </c>
      <c r="K41" s="13">
        <v>45474</v>
      </c>
      <c r="L41" s="2">
        <v>2958465</v>
      </c>
      <c r="M41" s="4">
        <v>1.28</v>
      </c>
      <c r="N41" s="14">
        <v>1.28</v>
      </c>
      <c r="O41" s="4">
        <v>1.28</v>
      </c>
      <c r="P41" t="s">
        <v>10</v>
      </c>
      <c r="Q41" s="3">
        <v>1</v>
      </c>
      <c r="R41" t="s">
        <v>6</v>
      </c>
      <c r="S41" t="s">
        <v>826</v>
      </c>
      <c r="T41" s="2">
        <v>45497</v>
      </c>
      <c r="U41" s="4">
        <v>0</v>
      </c>
      <c r="V41" s="5">
        <v>6</v>
      </c>
      <c r="W41" s="5">
        <v>6</v>
      </c>
      <c r="X41" s="3">
        <v>5</v>
      </c>
      <c r="Y41" t="s">
        <v>5</v>
      </c>
    </row>
    <row r="42" spans="1:25" x14ac:dyDescent="0.25">
      <c r="A42" t="s">
        <v>827</v>
      </c>
      <c r="B42" t="s">
        <v>675</v>
      </c>
      <c r="C42" t="s">
        <v>651</v>
      </c>
      <c r="D42" t="s">
        <v>676</v>
      </c>
      <c r="E42" t="s">
        <v>828</v>
      </c>
      <c r="F42" t="s">
        <v>829</v>
      </c>
      <c r="G42" t="s">
        <v>696</v>
      </c>
      <c r="H42" t="s">
        <v>697</v>
      </c>
      <c r="I42" t="s">
        <v>6</v>
      </c>
      <c r="J42" t="s">
        <v>5</v>
      </c>
      <c r="K42" s="13">
        <v>40603</v>
      </c>
      <c r="L42" s="2">
        <v>73050</v>
      </c>
      <c r="M42" s="4">
        <v>7</v>
      </c>
      <c r="N42" s="14">
        <v>7</v>
      </c>
      <c r="O42" s="4">
        <v>14.29</v>
      </c>
      <c r="P42" t="s">
        <v>10</v>
      </c>
      <c r="Q42" s="3">
        <v>1</v>
      </c>
      <c r="R42" t="s">
        <v>6</v>
      </c>
      <c r="S42" t="s">
        <v>830</v>
      </c>
      <c r="T42" s="2">
        <v>44188</v>
      </c>
      <c r="U42" s="4">
        <v>-51</v>
      </c>
      <c r="V42" s="5">
        <v>6</v>
      </c>
      <c r="W42" s="5">
        <v>6</v>
      </c>
      <c r="X42" s="3">
        <v>5</v>
      </c>
      <c r="Y42" t="s">
        <v>5</v>
      </c>
    </row>
    <row r="43" spans="1:25" x14ac:dyDescent="0.25">
      <c r="A43" t="s">
        <v>831</v>
      </c>
      <c r="B43" t="s">
        <v>675</v>
      </c>
      <c r="C43" t="s">
        <v>651</v>
      </c>
      <c r="D43" t="s">
        <v>676</v>
      </c>
      <c r="E43" t="s">
        <v>832</v>
      </c>
      <c r="F43" t="s">
        <v>833</v>
      </c>
      <c r="G43" t="s">
        <v>696</v>
      </c>
      <c r="H43" t="s">
        <v>697</v>
      </c>
      <c r="I43" t="s">
        <v>6</v>
      </c>
      <c r="J43" t="s">
        <v>5</v>
      </c>
      <c r="K43" s="13"/>
      <c r="L43" s="2"/>
      <c r="M43" s="4">
        <v>0</v>
      </c>
      <c r="N43" s="14">
        <v>0</v>
      </c>
      <c r="O43" s="4">
        <v>0</v>
      </c>
      <c r="P43" t="s">
        <v>5</v>
      </c>
      <c r="Q43" s="3">
        <v>0</v>
      </c>
      <c r="R43" t="s">
        <v>5</v>
      </c>
      <c r="S43" t="s">
        <v>834</v>
      </c>
      <c r="T43" s="2">
        <v>40423</v>
      </c>
      <c r="U43" s="4">
        <v>0</v>
      </c>
      <c r="V43" s="5">
        <v>6</v>
      </c>
      <c r="W43" s="5">
        <v>6</v>
      </c>
      <c r="X43" s="3">
        <v>64</v>
      </c>
      <c r="Y43" t="s">
        <v>5</v>
      </c>
    </row>
    <row r="44" spans="1:25" x14ac:dyDescent="0.25">
      <c r="A44" t="s">
        <v>835</v>
      </c>
      <c r="B44" t="s">
        <v>823</v>
      </c>
      <c r="C44" t="s">
        <v>651</v>
      </c>
      <c r="D44" t="s">
        <v>824</v>
      </c>
      <c r="E44" t="s">
        <v>11</v>
      </c>
      <c r="F44" t="s">
        <v>12</v>
      </c>
      <c r="G44" t="s">
        <v>707</v>
      </c>
      <c r="H44" t="s">
        <v>708</v>
      </c>
      <c r="I44" t="s">
        <v>6</v>
      </c>
      <c r="J44" t="s">
        <v>836</v>
      </c>
      <c r="K44" s="13">
        <v>45474</v>
      </c>
      <c r="L44" s="2">
        <v>2958465</v>
      </c>
      <c r="M44" s="4">
        <v>1.08</v>
      </c>
      <c r="N44" s="14">
        <v>1.08</v>
      </c>
      <c r="O44" s="4">
        <v>1.08</v>
      </c>
      <c r="P44" t="s">
        <v>10</v>
      </c>
      <c r="Q44" s="3">
        <v>1</v>
      </c>
      <c r="R44" t="s">
        <v>6</v>
      </c>
      <c r="S44" t="s">
        <v>837</v>
      </c>
      <c r="T44" s="2">
        <v>45489</v>
      </c>
      <c r="U44" s="4">
        <v>0</v>
      </c>
      <c r="V44" s="5">
        <v>5000</v>
      </c>
      <c r="W44" s="5">
        <v>5000</v>
      </c>
      <c r="X44" s="3">
        <v>5</v>
      </c>
      <c r="Y44" t="s">
        <v>5</v>
      </c>
    </row>
    <row r="45" spans="1:25" x14ac:dyDescent="0.25">
      <c r="A45" t="s">
        <v>838</v>
      </c>
      <c r="B45" t="s">
        <v>823</v>
      </c>
      <c r="C45" t="s">
        <v>651</v>
      </c>
      <c r="D45" t="s">
        <v>824</v>
      </c>
      <c r="E45" t="s">
        <v>90</v>
      </c>
      <c r="F45" t="s">
        <v>91</v>
      </c>
      <c r="G45" t="s">
        <v>696</v>
      </c>
      <c r="H45" t="s">
        <v>697</v>
      </c>
      <c r="I45" t="s">
        <v>6</v>
      </c>
      <c r="J45" t="s">
        <v>839</v>
      </c>
      <c r="K45" s="13">
        <v>45474</v>
      </c>
      <c r="L45" s="2">
        <v>2958465</v>
      </c>
      <c r="M45" s="4">
        <v>0.72</v>
      </c>
      <c r="N45" s="14">
        <v>0.72</v>
      </c>
      <c r="O45" s="4">
        <v>0.72</v>
      </c>
      <c r="P45" t="s">
        <v>10</v>
      </c>
      <c r="Q45" s="3">
        <v>1</v>
      </c>
      <c r="R45" t="s">
        <v>6</v>
      </c>
      <c r="S45" t="s">
        <v>840</v>
      </c>
      <c r="T45" s="2">
        <v>45496</v>
      </c>
      <c r="U45" s="4">
        <v>0</v>
      </c>
      <c r="V45" s="5">
        <v>6</v>
      </c>
      <c r="W45" s="5">
        <v>6</v>
      </c>
      <c r="X45" s="3">
        <v>30</v>
      </c>
      <c r="Y45" t="s">
        <v>5</v>
      </c>
    </row>
    <row r="46" spans="1:25" x14ac:dyDescent="0.25">
      <c r="A46" t="s">
        <v>841</v>
      </c>
      <c r="B46" t="s">
        <v>823</v>
      </c>
      <c r="C46" t="s">
        <v>651</v>
      </c>
      <c r="D46" t="s">
        <v>824</v>
      </c>
      <c r="E46" t="s">
        <v>96</v>
      </c>
      <c r="F46" t="s">
        <v>97</v>
      </c>
      <c r="G46" t="s">
        <v>696</v>
      </c>
      <c r="H46" t="s">
        <v>697</v>
      </c>
      <c r="I46" t="s">
        <v>6</v>
      </c>
      <c r="J46" t="s">
        <v>842</v>
      </c>
      <c r="K46" s="13">
        <v>45474</v>
      </c>
      <c r="L46" s="2">
        <v>2958465</v>
      </c>
      <c r="M46" s="4">
        <v>2.1800000000000002</v>
      </c>
      <c r="N46" s="14">
        <v>2.1800000000000002</v>
      </c>
      <c r="O46" s="4">
        <v>2.1800000000000002</v>
      </c>
      <c r="P46" t="s">
        <v>10</v>
      </c>
      <c r="Q46" s="3">
        <v>1</v>
      </c>
      <c r="R46" t="s">
        <v>6</v>
      </c>
      <c r="S46" t="s">
        <v>843</v>
      </c>
      <c r="T46" s="2">
        <v>45188</v>
      </c>
      <c r="U46" s="4">
        <v>0</v>
      </c>
      <c r="V46" s="5">
        <v>6</v>
      </c>
      <c r="W46" s="5">
        <v>6</v>
      </c>
      <c r="X46" s="3">
        <v>71</v>
      </c>
      <c r="Y46" t="s">
        <v>5</v>
      </c>
    </row>
    <row r="47" spans="1:25" x14ac:dyDescent="0.25">
      <c r="A47" t="s">
        <v>844</v>
      </c>
      <c r="B47" t="s">
        <v>823</v>
      </c>
      <c r="C47" t="s">
        <v>651</v>
      </c>
      <c r="D47" t="s">
        <v>824</v>
      </c>
      <c r="E47" t="s">
        <v>415</v>
      </c>
      <c r="F47" t="s">
        <v>416</v>
      </c>
      <c r="G47" t="s">
        <v>696</v>
      </c>
      <c r="H47" t="s">
        <v>697</v>
      </c>
      <c r="I47" t="s">
        <v>6</v>
      </c>
      <c r="J47" t="s">
        <v>845</v>
      </c>
      <c r="K47" s="13">
        <v>45474</v>
      </c>
      <c r="L47" s="2">
        <v>2958465</v>
      </c>
      <c r="M47" s="4">
        <v>2.4700000000000002</v>
      </c>
      <c r="N47" s="14">
        <v>2.4700000000000002</v>
      </c>
      <c r="O47" s="4">
        <v>2.4700000000000002</v>
      </c>
      <c r="P47" t="s">
        <v>10</v>
      </c>
      <c r="Q47" s="3">
        <v>1</v>
      </c>
      <c r="R47" t="s">
        <v>6</v>
      </c>
      <c r="S47" t="s">
        <v>846</v>
      </c>
      <c r="T47" s="2">
        <v>44642</v>
      </c>
      <c r="U47" s="4">
        <v>0</v>
      </c>
      <c r="V47" s="5">
        <v>6</v>
      </c>
      <c r="W47" s="5">
        <v>6</v>
      </c>
      <c r="X47" s="3">
        <v>30</v>
      </c>
      <c r="Y47" t="s">
        <v>5</v>
      </c>
    </row>
    <row r="48" spans="1:25" x14ac:dyDescent="0.25">
      <c r="A48" t="s">
        <v>847</v>
      </c>
      <c r="B48" t="s">
        <v>823</v>
      </c>
      <c r="C48" t="s">
        <v>651</v>
      </c>
      <c r="D48" t="s">
        <v>824</v>
      </c>
      <c r="E48" t="s">
        <v>101</v>
      </c>
      <c r="F48" t="s">
        <v>102</v>
      </c>
      <c r="G48" t="s">
        <v>696</v>
      </c>
      <c r="H48" t="s">
        <v>697</v>
      </c>
      <c r="I48" t="s">
        <v>6</v>
      </c>
      <c r="J48" t="s">
        <v>848</v>
      </c>
      <c r="K48" s="13">
        <v>45474</v>
      </c>
      <c r="L48" s="2">
        <v>2958465</v>
      </c>
      <c r="M48" s="4">
        <v>2.14</v>
      </c>
      <c r="N48" s="14">
        <v>2.14</v>
      </c>
      <c r="O48" s="4">
        <v>2.14</v>
      </c>
      <c r="P48" t="s">
        <v>10</v>
      </c>
      <c r="Q48" s="3">
        <v>1</v>
      </c>
      <c r="R48" t="s">
        <v>6</v>
      </c>
      <c r="S48" t="s">
        <v>849</v>
      </c>
      <c r="T48" s="2">
        <v>45167</v>
      </c>
      <c r="U48" s="4">
        <v>0</v>
      </c>
      <c r="V48" s="5">
        <v>6</v>
      </c>
      <c r="W48" s="5">
        <v>6</v>
      </c>
      <c r="X48" s="3">
        <v>42</v>
      </c>
      <c r="Y48" t="s">
        <v>5</v>
      </c>
    </row>
    <row r="49" spans="1:25" x14ac:dyDescent="0.25">
      <c r="A49" t="s">
        <v>850</v>
      </c>
      <c r="B49" t="s">
        <v>823</v>
      </c>
      <c r="C49" t="s">
        <v>651</v>
      </c>
      <c r="D49" t="s">
        <v>824</v>
      </c>
      <c r="E49" t="s">
        <v>166</v>
      </c>
      <c r="F49" t="s">
        <v>167</v>
      </c>
      <c r="G49" t="s">
        <v>696</v>
      </c>
      <c r="H49" t="s">
        <v>697</v>
      </c>
      <c r="I49" t="s">
        <v>6</v>
      </c>
      <c r="J49" t="s">
        <v>851</v>
      </c>
      <c r="K49" s="13">
        <v>45474</v>
      </c>
      <c r="L49" s="2">
        <v>2958465</v>
      </c>
      <c r="M49" s="4">
        <v>2.63</v>
      </c>
      <c r="N49" s="14">
        <v>2.63</v>
      </c>
      <c r="O49" s="4">
        <v>2.63</v>
      </c>
      <c r="P49" t="s">
        <v>10</v>
      </c>
      <c r="Q49" s="3">
        <v>1</v>
      </c>
      <c r="R49" t="s">
        <v>6</v>
      </c>
      <c r="S49" t="s">
        <v>837</v>
      </c>
      <c r="T49" s="2">
        <v>45489</v>
      </c>
      <c r="U49" s="4">
        <v>0</v>
      </c>
      <c r="V49" s="5">
        <v>6</v>
      </c>
      <c r="W49" s="5">
        <v>6</v>
      </c>
      <c r="X49" s="3">
        <v>65</v>
      </c>
      <c r="Y49" t="s">
        <v>5</v>
      </c>
    </row>
    <row r="50" spans="1:25" x14ac:dyDescent="0.25">
      <c r="A50" t="s">
        <v>852</v>
      </c>
      <c r="B50" t="s">
        <v>823</v>
      </c>
      <c r="C50" t="s">
        <v>651</v>
      </c>
      <c r="D50" t="s">
        <v>824</v>
      </c>
      <c r="E50" t="s">
        <v>173</v>
      </c>
      <c r="F50" t="s">
        <v>174</v>
      </c>
      <c r="G50" t="s">
        <v>707</v>
      </c>
      <c r="H50" t="s">
        <v>708</v>
      </c>
      <c r="I50" t="s">
        <v>6</v>
      </c>
      <c r="J50" t="s">
        <v>853</v>
      </c>
      <c r="K50" s="13">
        <v>45474</v>
      </c>
      <c r="L50" s="2">
        <v>2958465</v>
      </c>
      <c r="M50" s="4">
        <v>0.89</v>
      </c>
      <c r="N50" s="14">
        <v>0.89</v>
      </c>
      <c r="O50" s="4">
        <v>0.89</v>
      </c>
      <c r="P50" t="s">
        <v>10</v>
      </c>
      <c r="Q50" s="3">
        <v>1</v>
      </c>
      <c r="R50" t="s">
        <v>6</v>
      </c>
      <c r="S50" t="s">
        <v>854</v>
      </c>
      <c r="T50" s="2">
        <v>45356</v>
      </c>
      <c r="U50" s="4">
        <v>0</v>
      </c>
      <c r="V50" s="5">
        <v>6</v>
      </c>
      <c r="W50" s="5">
        <v>6</v>
      </c>
      <c r="X50" s="3">
        <v>40</v>
      </c>
      <c r="Y50" t="s">
        <v>5</v>
      </c>
    </row>
    <row r="51" spans="1:25" x14ac:dyDescent="0.25">
      <c r="A51" t="s">
        <v>855</v>
      </c>
      <c r="B51" t="s">
        <v>823</v>
      </c>
      <c r="C51" t="s">
        <v>651</v>
      </c>
      <c r="D51" t="s">
        <v>824</v>
      </c>
      <c r="E51" t="s">
        <v>114</v>
      </c>
      <c r="F51" t="s">
        <v>115</v>
      </c>
      <c r="G51" t="s">
        <v>707</v>
      </c>
      <c r="H51" t="s">
        <v>708</v>
      </c>
      <c r="I51" t="s">
        <v>6</v>
      </c>
      <c r="J51" t="s">
        <v>856</v>
      </c>
      <c r="K51" s="13">
        <v>45474</v>
      </c>
      <c r="L51" s="2">
        <v>2958465</v>
      </c>
      <c r="M51" s="4">
        <v>1.24</v>
      </c>
      <c r="N51" s="14">
        <v>1.24</v>
      </c>
      <c r="O51" s="4">
        <v>1.24</v>
      </c>
      <c r="P51" t="s">
        <v>10</v>
      </c>
      <c r="Q51" s="3">
        <v>1</v>
      </c>
      <c r="R51" t="s">
        <v>6</v>
      </c>
      <c r="S51" t="s">
        <v>857</v>
      </c>
      <c r="T51" s="2">
        <v>45355</v>
      </c>
      <c r="U51" s="4">
        <v>0</v>
      </c>
      <c r="V51" s="5">
        <v>6</v>
      </c>
      <c r="W51" s="5">
        <v>6</v>
      </c>
      <c r="X51" s="3">
        <v>10</v>
      </c>
      <c r="Y51" t="s">
        <v>5</v>
      </c>
    </row>
    <row r="52" spans="1:25" x14ac:dyDescent="0.25">
      <c r="A52" t="s">
        <v>858</v>
      </c>
      <c r="B52" t="s">
        <v>823</v>
      </c>
      <c r="C52" t="s">
        <v>651</v>
      </c>
      <c r="D52" t="s">
        <v>824</v>
      </c>
      <c r="E52" t="s">
        <v>175</v>
      </c>
      <c r="F52" t="s">
        <v>176</v>
      </c>
      <c r="G52" t="s">
        <v>707</v>
      </c>
      <c r="H52" t="s">
        <v>708</v>
      </c>
      <c r="I52" t="s">
        <v>6</v>
      </c>
      <c r="J52" t="s">
        <v>859</v>
      </c>
      <c r="K52" s="13">
        <v>45474</v>
      </c>
      <c r="L52" s="2">
        <v>2958465</v>
      </c>
      <c r="M52" s="4">
        <v>1.25</v>
      </c>
      <c r="N52" s="14">
        <v>1.25</v>
      </c>
      <c r="O52" s="4">
        <v>1.25</v>
      </c>
      <c r="P52" t="s">
        <v>10</v>
      </c>
      <c r="Q52" s="3">
        <v>1</v>
      </c>
      <c r="R52" t="s">
        <v>6</v>
      </c>
      <c r="S52" t="s">
        <v>837</v>
      </c>
      <c r="T52" s="2">
        <v>45489</v>
      </c>
      <c r="U52" s="4">
        <v>0</v>
      </c>
      <c r="V52" s="5">
        <v>6</v>
      </c>
      <c r="W52" s="5">
        <v>6</v>
      </c>
      <c r="X52" s="3">
        <v>40</v>
      </c>
      <c r="Y52" t="s">
        <v>5</v>
      </c>
    </row>
    <row r="53" spans="1:25" x14ac:dyDescent="0.25">
      <c r="A53" t="s">
        <v>860</v>
      </c>
      <c r="B53" t="s">
        <v>823</v>
      </c>
      <c r="C53" t="s">
        <v>651</v>
      </c>
      <c r="D53" t="s">
        <v>824</v>
      </c>
      <c r="E53" t="s">
        <v>178</v>
      </c>
      <c r="F53" t="s">
        <v>179</v>
      </c>
      <c r="G53" t="s">
        <v>707</v>
      </c>
      <c r="H53" t="s">
        <v>708</v>
      </c>
      <c r="I53" t="s">
        <v>6</v>
      </c>
      <c r="J53" t="s">
        <v>861</v>
      </c>
      <c r="K53" s="13">
        <v>45474</v>
      </c>
      <c r="L53" s="2">
        <v>2958465</v>
      </c>
      <c r="M53" s="4">
        <v>1.42</v>
      </c>
      <c r="N53" s="14">
        <v>1.42</v>
      </c>
      <c r="O53" s="4">
        <v>1.42</v>
      </c>
      <c r="P53" t="s">
        <v>10</v>
      </c>
      <c r="Q53" s="3">
        <v>1</v>
      </c>
      <c r="R53" t="s">
        <v>6</v>
      </c>
      <c r="S53" t="s">
        <v>862</v>
      </c>
      <c r="T53" s="2">
        <v>45355</v>
      </c>
      <c r="U53" s="4">
        <v>0</v>
      </c>
      <c r="V53" s="5">
        <v>6</v>
      </c>
      <c r="W53" s="5">
        <v>6</v>
      </c>
      <c r="X53" s="3">
        <v>58</v>
      </c>
      <c r="Y53" t="s">
        <v>5</v>
      </c>
    </row>
    <row r="54" spans="1:25" x14ac:dyDescent="0.25">
      <c r="A54" t="s">
        <v>863</v>
      </c>
      <c r="B54" t="s">
        <v>823</v>
      </c>
      <c r="C54" t="s">
        <v>651</v>
      </c>
      <c r="D54" t="s">
        <v>824</v>
      </c>
      <c r="E54" t="s">
        <v>864</v>
      </c>
      <c r="F54" t="s">
        <v>865</v>
      </c>
      <c r="G54" t="s">
        <v>707</v>
      </c>
      <c r="H54" t="s">
        <v>708</v>
      </c>
      <c r="I54" t="s">
        <v>6</v>
      </c>
      <c r="J54" t="s">
        <v>866</v>
      </c>
      <c r="K54" s="13">
        <v>45474</v>
      </c>
      <c r="L54" s="2">
        <v>2958465</v>
      </c>
      <c r="M54" s="4">
        <v>1.43</v>
      </c>
      <c r="N54" s="14">
        <v>1.43</v>
      </c>
      <c r="O54" s="4">
        <v>1.43</v>
      </c>
      <c r="P54" t="s">
        <v>10</v>
      </c>
      <c r="Q54" s="3">
        <v>1</v>
      </c>
      <c r="R54" t="s">
        <v>6</v>
      </c>
      <c r="S54" t="s">
        <v>867</v>
      </c>
      <c r="T54" s="2">
        <v>41781</v>
      </c>
      <c r="U54" s="4">
        <v>0</v>
      </c>
      <c r="V54" s="5">
        <v>6</v>
      </c>
      <c r="W54" s="5">
        <v>6</v>
      </c>
      <c r="X54" s="3">
        <v>10</v>
      </c>
      <c r="Y54" t="s">
        <v>5</v>
      </c>
    </row>
    <row r="55" spans="1:25" x14ac:dyDescent="0.25">
      <c r="A55" t="s">
        <v>868</v>
      </c>
      <c r="B55" t="s">
        <v>823</v>
      </c>
      <c r="C55" t="s">
        <v>651</v>
      </c>
      <c r="D55" t="s">
        <v>824</v>
      </c>
      <c r="E55" t="s">
        <v>59</v>
      </c>
      <c r="F55" t="s">
        <v>60</v>
      </c>
      <c r="G55" t="s">
        <v>707</v>
      </c>
      <c r="H55" t="s">
        <v>708</v>
      </c>
      <c r="I55" t="s">
        <v>6</v>
      </c>
      <c r="J55" t="s">
        <v>869</v>
      </c>
      <c r="K55" s="13">
        <v>45474</v>
      </c>
      <c r="L55" s="2">
        <v>2958465</v>
      </c>
      <c r="M55" s="4">
        <v>1.63</v>
      </c>
      <c r="N55" s="14">
        <v>1.63</v>
      </c>
      <c r="O55" s="4">
        <v>1.63</v>
      </c>
      <c r="P55" t="s">
        <v>10</v>
      </c>
      <c r="Q55" s="3">
        <v>1</v>
      </c>
      <c r="R55" t="s">
        <v>6</v>
      </c>
      <c r="S55" t="s">
        <v>837</v>
      </c>
      <c r="T55" s="2">
        <v>45489</v>
      </c>
      <c r="U55" s="4">
        <v>0</v>
      </c>
      <c r="V55" s="5">
        <v>2500</v>
      </c>
      <c r="W55" s="5">
        <v>2500</v>
      </c>
      <c r="X55" s="3">
        <v>41</v>
      </c>
      <c r="Y55" t="s">
        <v>5</v>
      </c>
    </row>
    <row r="56" spans="1:25" x14ac:dyDescent="0.25">
      <c r="A56" t="s">
        <v>870</v>
      </c>
      <c r="B56" t="s">
        <v>823</v>
      </c>
      <c r="C56" t="s">
        <v>651</v>
      </c>
      <c r="D56" t="s">
        <v>824</v>
      </c>
      <c r="E56" t="s">
        <v>319</v>
      </c>
      <c r="F56" t="s">
        <v>320</v>
      </c>
      <c r="G56" t="s">
        <v>707</v>
      </c>
      <c r="H56" t="s">
        <v>708</v>
      </c>
      <c r="I56" t="s">
        <v>6</v>
      </c>
      <c r="J56" t="s">
        <v>871</v>
      </c>
      <c r="K56" s="13">
        <v>45474</v>
      </c>
      <c r="L56" s="2">
        <v>2958465</v>
      </c>
      <c r="M56" s="4">
        <v>2.04</v>
      </c>
      <c r="N56" s="14">
        <v>2.04</v>
      </c>
      <c r="O56" s="4">
        <v>2.04</v>
      </c>
      <c r="P56" t="s">
        <v>10</v>
      </c>
      <c r="Q56" s="3">
        <v>1</v>
      </c>
      <c r="R56" t="s">
        <v>6</v>
      </c>
      <c r="S56" t="s">
        <v>872</v>
      </c>
      <c r="T56" s="2">
        <v>44649</v>
      </c>
      <c r="U56" s="4">
        <v>0</v>
      </c>
      <c r="V56" s="5">
        <v>6</v>
      </c>
      <c r="W56" s="5">
        <v>6</v>
      </c>
      <c r="X56" s="3">
        <v>35</v>
      </c>
      <c r="Y56" t="s">
        <v>5</v>
      </c>
    </row>
    <row r="57" spans="1:25" x14ac:dyDescent="0.25">
      <c r="A57" t="s">
        <v>873</v>
      </c>
      <c r="B57" t="s">
        <v>823</v>
      </c>
      <c r="C57" t="s">
        <v>651</v>
      </c>
      <c r="D57" t="s">
        <v>824</v>
      </c>
      <c r="E57" t="s">
        <v>874</v>
      </c>
      <c r="F57" t="s">
        <v>875</v>
      </c>
      <c r="G57" t="s">
        <v>707</v>
      </c>
      <c r="H57" t="s">
        <v>708</v>
      </c>
      <c r="I57" t="s">
        <v>6</v>
      </c>
      <c r="J57" t="s">
        <v>5</v>
      </c>
      <c r="K57" s="13">
        <v>45474</v>
      </c>
      <c r="L57" s="2">
        <v>2958465</v>
      </c>
      <c r="M57" s="4">
        <v>2.39</v>
      </c>
      <c r="N57" s="14">
        <v>2.39</v>
      </c>
      <c r="O57" s="4">
        <v>2.39</v>
      </c>
      <c r="P57" t="s">
        <v>10</v>
      </c>
      <c r="Q57" s="3">
        <v>1</v>
      </c>
      <c r="R57" t="s">
        <v>6</v>
      </c>
      <c r="S57" t="s">
        <v>5</v>
      </c>
      <c r="T57" s="2"/>
      <c r="U57" s="4">
        <v>0</v>
      </c>
      <c r="V57" s="5">
        <v>6</v>
      </c>
      <c r="W57" s="5">
        <v>6</v>
      </c>
      <c r="X57" s="3">
        <v>32</v>
      </c>
      <c r="Y57" t="s">
        <v>5</v>
      </c>
    </row>
    <row r="58" spans="1:25" x14ac:dyDescent="0.25">
      <c r="A58" t="s">
        <v>876</v>
      </c>
      <c r="B58" t="s">
        <v>823</v>
      </c>
      <c r="C58" t="s">
        <v>651</v>
      </c>
      <c r="D58" t="s">
        <v>824</v>
      </c>
      <c r="E58" t="s">
        <v>62</v>
      </c>
      <c r="F58" t="s">
        <v>63</v>
      </c>
      <c r="G58" t="s">
        <v>707</v>
      </c>
      <c r="H58" t="s">
        <v>708</v>
      </c>
      <c r="I58" t="s">
        <v>6</v>
      </c>
      <c r="J58" t="s">
        <v>877</v>
      </c>
      <c r="K58" s="13">
        <v>45474</v>
      </c>
      <c r="L58" s="2">
        <v>2958465</v>
      </c>
      <c r="M58" s="4">
        <v>2.0299999999999998</v>
      </c>
      <c r="N58" s="14">
        <v>2.0299999999999998</v>
      </c>
      <c r="O58" s="4">
        <v>2.0299999999999998</v>
      </c>
      <c r="P58" t="s">
        <v>10</v>
      </c>
      <c r="Q58" s="3">
        <v>1</v>
      </c>
      <c r="R58" t="s">
        <v>6</v>
      </c>
      <c r="S58" t="s">
        <v>878</v>
      </c>
      <c r="T58" s="2">
        <v>45422</v>
      </c>
      <c r="U58" s="4">
        <v>0</v>
      </c>
      <c r="V58" s="5">
        <v>6</v>
      </c>
      <c r="W58" s="5">
        <v>6</v>
      </c>
      <c r="X58" s="3">
        <v>20</v>
      </c>
      <c r="Y58" t="s">
        <v>5</v>
      </c>
    </row>
    <row r="59" spans="1:25" x14ac:dyDescent="0.25">
      <c r="A59" t="s">
        <v>879</v>
      </c>
      <c r="B59" t="s">
        <v>823</v>
      </c>
      <c r="C59" t="s">
        <v>651</v>
      </c>
      <c r="D59" t="s">
        <v>824</v>
      </c>
      <c r="E59" t="s">
        <v>514</v>
      </c>
      <c r="F59" t="s">
        <v>515</v>
      </c>
      <c r="G59" t="s">
        <v>707</v>
      </c>
      <c r="H59" t="s">
        <v>708</v>
      </c>
      <c r="I59" t="s">
        <v>6</v>
      </c>
      <c r="J59" t="s">
        <v>880</v>
      </c>
      <c r="K59" s="13">
        <v>45474</v>
      </c>
      <c r="L59" s="2">
        <v>2958465</v>
      </c>
      <c r="M59" s="4">
        <v>2.66</v>
      </c>
      <c r="N59" s="14">
        <v>2.66</v>
      </c>
      <c r="O59" s="4">
        <v>2.66</v>
      </c>
      <c r="P59" t="s">
        <v>10</v>
      </c>
      <c r="Q59" s="3">
        <v>1</v>
      </c>
      <c r="R59" t="s">
        <v>6</v>
      </c>
      <c r="S59" t="s">
        <v>881</v>
      </c>
      <c r="T59" s="2">
        <v>45355</v>
      </c>
      <c r="U59" s="4">
        <v>0</v>
      </c>
      <c r="V59" s="5">
        <v>6</v>
      </c>
      <c r="W59" s="5">
        <v>6</v>
      </c>
      <c r="X59" s="3">
        <v>50</v>
      </c>
      <c r="Y59" t="s">
        <v>5</v>
      </c>
    </row>
    <row r="60" spans="1:25" x14ac:dyDescent="0.25">
      <c r="A60" t="s">
        <v>882</v>
      </c>
      <c r="B60" t="s">
        <v>823</v>
      </c>
      <c r="C60" t="s">
        <v>651</v>
      </c>
      <c r="D60" t="s">
        <v>824</v>
      </c>
      <c r="E60" t="s">
        <v>883</v>
      </c>
      <c r="F60" t="s">
        <v>884</v>
      </c>
      <c r="G60" t="s">
        <v>707</v>
      </c>
      <c r="H60" t="s">
        <v>708</v>
      </c>
      <c r="I60" t="s">
        <v>6</v>
      </c>
      <c r="J60" t="s">
        <v>885</v>
      </c>
      <c r="K60" s="13">
        <v>45474</v>
      </c>
      <c r="L60" s="2">
        <v>2958465</v>
      </c>
      <c r="M60" s="4">
        <v>2.2000000000000002</v>
      </c>
      <c r="N60" s="14">
        <v>2.2000000000000002</v>
      </c>
      <c r="O60" s="4">
        <v>2.2000000000000002</v>
      </c>
      <c r="P60" t="s">
        <v>10</v>
      </c>
      <c r="Q60" s="3">
        <v>1</v>
      </c>
      <c r="R60" t="s">
        <v>6</v>
      </c>
      <c r="S60" t="s">
        <v>886</v>
      </c>
      <c r="T60" s="2">
        <v>43916</v>
      </c>
      <c r="U60" s="4">
        <v>0</v>
      </c>
      <c r="V60" s="5">
        <v>6</v>
      </c>
      <c r="W60" s="5">
        <v>6</v>
      </c>
      <c r="X60" s="3">
        <v>20</v>
      </c>
      <c r="Y60" t="s">
        <v>5</v>
      </c>
    </row>
    <row r="61" spans="1:25" x14ac:dyDescent="0.25">
      <c r="A61" t="s">
        <v>887</v>
      </c>
      <c r="B61" t="s">
        <v>823</v>
      </c>
      <c r="C61" t="s">
        <v>651</v>
      </c>
      <c r="D61" t="s">
        <v>824</v>
      </c>
      <c r="E61" t="s">
        <v>117</v>
      </c>
      <c r="F61" t="s">
        <v>118</v>
      </c>
      <c r="G61" t="s">
        <v>707</v>
      </c>
      <c r="H61" t="s">
        <v>708</v>
      </c>
      <c r="I61" t="s">
        <v>6</v>
      </c>
      <c r="J61" t="s">
        <v>888</v>
      </c>
      <c r="K61" s="13">
        <v>45474</v>
      </c>
      <c r="L61" s="2">
        <v>2958465</v>
      </c>
      <c r="M61" s="4">
        <v>2.66</v>
      </c>
      <c r="N61" s="14">
        <v>2.66</v>
      </c>
      <c r="O61" s="4">
        <v>2.66</v>
      </c>
      <c r="P61" t="s">
        <v>10</v>
      </c>
      <c r="Q61" s="3">
        <v>1</v>
      </c>
      <c r="R61" t="s">
        <v>6</v>
      </c>
      <c r="S61" t="s">
        <v>889</v>
      </c>
      <c r="T61" s="2">
        <v>45489</v>
      </c>
      <c r="U61" s="4">
        <v>0</v>
      </c>
      <c r="V61" s="5">
        <v>6</v>
      </c>
      <c r="W61" s="5">
        <v>6</v>
      </c>
      <c r="X61" s="3">
        <v>30</v>
      </c>
      <c r="Y61" t="s">
        <v>5</v>
      </c>
    </row>
    <row r="62" spans="1:25" x14ac:dyDescent="0.25">
      <c r="A62" t="s">
        <v>890</v>
      </c>
      <c r="B62" t="s">
        <v>823</v>
      </c>
      <c r="C62" t="s">
        <v>651</v>
      </c>
      <c r="D62" t="s">
        <v>824</v>
      </c>
      <c r="E62" t="s">
        <v>65</v>
      </c>
      <c r="F62" t="s">
        <v>66</v>
      </c>
      <c r="G62" t="s">
        <v>707</v>
      </c>
      <c r="H62" t="s">
        <v>708</v>
      </c>
      <c r="I62" t="s">
        <v>6</v>
      </c>
      <c r="J62" t="s">
        <v>891</v>
      </c>
      <c r="K62" s="13">
        <v>45474</v>
      </c>
      <c r="L62" s="2">
        <v>2958465</v>
      </c>
      <c r="M62" s="4">
        <v>2.34</v>
      </c>
      <c r="N62" s="14">
        <v>2.34</v>
      </c>
      <c r="O62" s="4">
        <v>2.34</v>
      </c>
      <c r="P62" t="s">
        <v>10</v>
      </c>
      <c r="Q62" s="3">
        <v>1</v>
      </c>
      <c r="R62" t="s">
        <v>6</v>
      </c>
      <c r="S62" t="s">
        <v>854</v>
      </c>
      <c r="T62" s="2">
        <v>45356</v>
      </c>
      <c r="U62" s="4">
        <v>0</v>
      </c>
      <c r="V62" s="5">
        <v>6</v>
      </c>
      <c r="W62" s="5">
        <v>6</v>
      </c>
      <c r="X62" s="3">
        <v>45</v>
      </c>
      <c r="Y62" t="s">
        <v>5</v>
      </c>
    </row>
    <row r="63" spans="1:25" x14ac:dyDescent="0.25">
      <c r="A63" t="s">
        <v>892</v>
      </c>
      <c r="B63" t="s">
        <v>823</v>
      </c>
      <c r="C63" t="s">
        <v>651</v>
      </c>
      <c r="D63" t="s">
        <v>824</v>
      </c>
      <c r="E63" t="s">
        <v>463</v>
      </c>
      <c r="F63" t="s">
        <v>464</v>
      </c>
      <c r="G63" t="s">
        <v>707</v>
      </c>
      <c r="H63" t="s">
        <v>708</v>
      </c>
      <c r="I63" t="s">
        <v>6</v>
      </c>
      <c r="J63" t="s">
        <v>5</v>
      </c>
      <c r="K63" s="13">
        <v>45474</v>
      </c>
      <c r="L63" s="2">
        <v>2958465</v>
      </c>
      <c r="M63" s="4">
        <v>3.83</v>
      </c>
      <c r="N63" s="14">
        <v>3.83</v>
      </c>
      <c r="O63" s="4">
        <v>3.83</v>
      </c>
      <c r="P63" t="s">
        <v>10</v>
      </c>
      <c r="Q63" s="3">
        <v>1</v>
      </c>
      <c r="R63" t="s">
        <v>6</v>
      </c>
      <c r="S63" t="s">
        <v>893</v>
      </c>
      <c r="T63" s="2">
        <v>44092</v>
      </c>
      <c r="U63" s="4">
        <v>0</v>
      </c>
      <c r="V63" s="5">
        <v>6</v>
      </c>
      <c r="W63" s="5">
        <v>6</v>
      </c>
      <c r="X63" s="3">
        <v>22</v>
      </c>
      <c r="Y63" t="s">
        <v>5</v>
      </c>
    </row>
    <row r="64" spans="1:25" x14ac:dyDescent="0.25">
      <c r="A64" t="s">
        <v>894</v>
      </c>
      <c r="B64" t="s">
        <v>823</v>
      </c>
      <c r="C64" t="s">
        <v>651</v>
      </c>
      <c r="D64" t="s">
        <v>824</v>
      </c>
      <c r="E64" t="s">
        <v>529</v>
      </c>
      <c r="F64" t="s">
        <v>530</v>
      </c>
      <c r="G64" t="s">
        <v>707</v>
      </c>
      <c r="H64" t="s">
        <v>708</v>
      </c>
      <c r="I64" t="s">
        <v>6</v>
      </c>
      <c r="J64" t="s">
        <v>895</v>
      </c>
      <c r="K64" s="13">
        <v>45474</v>
      </c>
      <c r="L64" s="2">
        <v>2958465</v>
      </c>
      <c r="M64" s="4">
        <v>4.62</v>
      </c>
      <c r="N64" s="14">
        <v>4.62</v>
      </c>
      <c r="O64" s="4">
        <v>4.62</v>
      </c>
      <c r="P64" t="s">
        <v>10</v>
      </c>
      <c r="Q64" s="3">
        <v>1</v>
      </c>
      <c r="R64" t="s">
        <v>6</v>
      </c>
      <c r="S64" t="s">
        <v>896</v>
      </c>
      <c r="T64" s="2">
        <v>41845</v>
      </c>
      <c r="U64" s="4">
        <v>0</v>
      </c>
      <c r="V64" s="5">
        <v>6</v>
      </c>
      <c r="W64" s="5">
        <v>6</v>
      </c>
      <c r="X64" s="3">
        <v>10</v>
      </c>
      <c r="Y64" t="s">
        <v>5</v>
      </c>
    </row>
    <row r="65" spans="1:25" x14ac:dyDescent="0.25">
      <c r="A65" t="s">
        <v>897</v>
      </c>
      <c r="B65" t="s">
        <v>823</v>
      </c>
      <c r="C65" t="s">
        <v>651</v>
      </c>
      <c r="D65" t="s">
        <v>824</v>
      </c>
      <c r="E65" t="s">
        <v>556</v>
      </c>
      <c r="F65" t="s">
        <v>557</v>
      </c>
      <c r="G65" t="s">
        <v>707</v>
      </c>
      <c r="H65" t="s">
        <v>708</v>
      </c>
      <c r="I65" t="s">
        <v>6</v>
      </c>
      <c r="J65" t="s">
        <v>5</v>
      </c>
      <c r="K65" s="13">
        <v>45474</v>
      </c>
      <c r="L65" s="2">
        <v>2958465</v>
      </c>
      <c r="M65" s="4">
        <v>2.86</v>
      </c>
      <c r="N65" s="14">
        <v>2.86</v>
      </c>
      <c r="O65" s="4">
        <v>2.86</v>
      </c>
      <c r="P65" t="s">
        <v>10</v>
      </c>
      <c r="Q65" s="3">
        <v>1</v>
      </c>
      <c r="R65" t="s">
        <v>6</v>
      </c>
      <c r="S65" t="s">
        <v>898</v>
      </c>
      <c r="T65" s="2">
        <v>44900</v>
      </c>
      <c r="U65" s="4">
        <v>0</v>
      </c>
      <c r="V65" s="5">
        <v>6</v>
      </c>
      <c r="W65" s="5">
        <v>6</v>
      </c>
      <c r="X65" s="3">
        <v>5</v>
      </c>
      <c r="Y65" t="s">
        <v>5</v>
      </c>
    </row>
    <row r="66" spans="1:25" x14ac:dyDescent="0.25">
      <c r="A66" t="s">
        <v>899</v>
      </c>
      <c r="B66" t="s">
        <v>823</v>
      </c>
      <c r="C66" t="s">
        <v>651</v>
      </c>
      <c r="D66" t="s">
        <v>824</v>
      </c>
      <c r="E66" t="s">
        <v>68</v>
      </c>
      <c r="F66" t="s">
        <v>69</v>
      </c>
      <c r="G66" t="s">
        <v>707</v>
      </c>
      <c r="H66" t="s">
        <v>708</v>
      </c>
      <c r="I66" t="s">
        <v>6</v>
      </c>
      <c r="J66" t="s">
        <v>900</v>
      </c>
      <c r="K66" s="13">
        <v>45474</v>
      </c>
      <c r="L66" s="2">
        <v>2958465</v>
      </c>
      <c r="M66" s="4">
        <v>3.75</v>
      </c>
      <c r="N66" s="14">
        <v>3.75</v>
      </c>
      <c r="O66" s="4">
        <v>3.75</v>
      </c>
      <c r="P66" t="s">
        <v>10</v>
      </c>
      <c r="Q66" s="3">
        <v>1</v>
      </c>
      <c r="R66" t="s">
        <v>6</v>
      </c>
      <c r="S66" t="s">
        <v>901</v>
      </c>
      <c r="T66" s="2">
        <v>45265</v>
      </c>
      <c r="U66" s="4">
        <v>0</v>
      </c>
      <c r="V66" s="5">
        <v>6</v>
      </c>
      <c r="W66" s="5">
        <v>6</v>
      </c>
      <c r="X66" s="3">
        <v>10</v>
      </c>
      <c r="Y66" t="s">
        <v>5</v>
      </c>
    </row>
    <row r="67" spans="1:25" x14ac:dyDescent="0.25">
      <c r="A67" t="s">
        <v>902</v>
      </c>
      <c r="B67" t="s">
        <v>823</v>
      </c>
      <c r="C67" t="s">
        <v>651</v>
      </c>
      <c r="D67" t="s">
        <v>824</v>
      </c>
      <c r="E67" t="s">
        <v>903</v>
      </c>
      <c r="F67" t="s">
        <v>904</v>
      </c>
      <c r="G67" t="s">
        <v>707</v>
      </c>
      <c r="H67" t="s">
        <v>708</v>
      </c>
      <c r="I67" t="s">
        <v>6</v>
      </c>
      <c r="J67" t="s">
        <v>5</v>
      </c>
      <c r="K67" s="13">
        <v>45474</v>
      </c>
      <c r="L67" s="2">
        <v>2958465</v>
      </c>
      <c r="M67" s="4">
        <v>4.79</v>
      </c>
      <c r="N67" s="14">
        <v>4.79</v>
      </c>
      <c r="O67" s="4">
        <v>4.79</v>
      </c>
      <c r="P67" t="s">
        <v>10</v>
      </c>
      <c r="Q67" s="3">
        <v>1</v>
      </c>
      <c r="R67" t="s">
        <v>6</v>
      </c>
      <c r="S67" t="s">
        <v>5</v>
      </c>
      <c r="T67" s="2"/>
      <c r="U67" s="4">
        <v>0</v>
      </c>
      <c r="V67" s="5">
        <v>6</v>
      </c>
      <c r="W67" s="5">
        <v>6</v>
      </c>
      <c r="X67" s="3">
        <v>5</v>
      </c>
      <c r="Y67" t="s">
        <v>5</v>
      </c>
    </row>
    <row r="68" spans="1:25" x14ac:dyDescent="0.25">
      <c r="A68" t="s">
        <v>905</v>
      </c>
      <c r="B68" t="s">
        <v>823</v>
      </c>
      <c r="C68" t="s">
        <v>651</v>
      </c>
      <c r="D68" t="s">
        <v>824</v>
      </c>
      <c r="E68" t="s">
        <v>906</v>
      </c>
      <c r="F68" t="s">
        <v>907</v>
      </c>
      <c r="G68" t="s">
        <v>707</v>
      </c>
      <c r="H68" t="s">
        <v>708</v>
      </c>
      <c r="I68" t="s">
        <v>6</v>
      </c>
      <c r="J68" t="s">
        <v>5</v>
      </c>
      <c r="K68" s="13">
        <v>45474</v>
      </c>
      <c r="L68" s="2">
        <v>2958465</v>
      </c>
      <c r="M68" s="4">
        <v>5.52</v>
      </c>
      <c r="N68" s="14">
        <v>5.52</v>
      </c>
      <c r="O68" s="4">
        <v>5.52</v>
      </c>
      <c r="P68" t="s">
        <v>10</v>
      </c>
      <c r="Q68" s="3">
        <v>1</v>
      </c>
      <c r="R68" t="s">
        <v>6</v>
      </c>
      <c r="S68" t="s">
        <v>908</v>
      </c>
      <c r="T68" s="2">
        <v>44459</v>
      </c>
      <c r="U68" s="4">
        <v>0</v>
      </c>
      <c r="V68" s="5">
        <v>6</v>
      </c>
      <c r="W68" s="5">
        <v>6</v>
      </c>
      <c r="X68" s="3">
        <v>10</v>
      </c>
      <c r="Y68" t="s">
        <v>5</v>
      </c>
    </row>
    <row r="69" spans="1:25" x14ac:dyDescent="0.25">
      <c r="A69" t="s">
        <v>909</v>
      </c>
      <c r="B69" t="s">
        <v>823</v>
      </c>
      <c r="C69" t="s">
        <v>651</v>
      </c>
      <c r="D69" t="s">
        <v>824</v>
      </c>
      <c r="E69" t="s">
        <v>910</v>
      </c>
      <c r="F69" t="s">
        <v>911</v>
      </c>
      <c r="G69" t="s">
        <v>707</v>
      </c>
      <c r="H69" t="s">
        <v>708</v>
      </c>
      <c r="I69" t="s">
        <v>6</v>
      </c>
      <c r="J69" t="s">
        <v>912</v>
      </c>
      <c r="K69" s="13">
        <v>45474</v>
      </c>
      <c r="L69" s="2">
        <v>2958465</v>
      </c>
      <c r="M69" s="4">
        <v>3.61</v>
      </c>
      <c r="N69" s="14">
        <v>3.61</v>
      </c>
      <c r="O69" s="4">
        <v>3.61</v>
      </c>
      <c r="P69" t="s">
        <v>10</v>
      </c>
      <c r="Q69" s="3">
        <v>1</v>
      </c>
      <c r="R69" t="s">
        <v>6</v>
      </c>
      <c r="S69" t="s">
        <v>913</v>
      </c>
      <c r="T69" s="2">
        <v>41674</v>
      </c>
      <c r="U69" s="4">
        <v>0</v>
      </c>
      <c r="V69" s="5">
        <v>6</v>
      </c>
      <c r="W69" s="5">
        <v>6</v>
      </c>
      <c r="X69" s="3">
        <v>5</v>
      </c>
      <c r="Y69" t="s">
        <v>5</v>
      </c>
    </row>
    <row r="70" spans="1:25" x14ac:dyDescent="0.25">
      <c r="A70" t="s">
        <v>914</v>
      </c>
      <c r="B70" t="s">
        <v>823</v>
      </c>
      <c r="C70" t="s">
        <v>651</v>
      </c>
      <c r="D70" t="s">
        <v>824</v>
      </c>
      <c r="E70" t="s">
        <v>365</v>
      </c>
      <c r="F70" t="s">
        <v>366</v>
      </c>
      <c r="G70" t="s">
        <v>707</v>
      </c>
      <c r="H70" t="s">
        <v>708</v>
      </c>
      <c r="I70" t="s">
        <v>6</v>
      </c>
      <c r="J70" t="s">
        <v>915</v>
      </c>
      <c r="K70" s="13">
        <v>45474</v>
      </c>
      <c r="L70" s="2">
        <v>2958465</v>
      </c>
      <c r="M70" s="4">
        <v>4.76</v>
      </c>
      <c r="N70" s="14">
        <v>4.76</v>
      </c>
      <c r="O70" s="4">
        <v>4.76</v>
      </c>
      <c r="P70" t="s">
        <v>10</v>
      </c>
      <c r="Q70" s="3">
        <v>1</v>
      </c>
      <c r="R70" t="s">
        <v>6</v>
      </c>
      <c r="S70" t="s">
        <v>916</v>
      </c>
      <c r="T70" s="2">
        <v>45505</v>
      </c>
      <c r="U70" s="4">
        <v>0</v>
      </c>
      <c r="V70" s="5">
        <v>6</v>
      </c>
      <c r="W70" s="5">
        <v>6</v>
      </c>
      <c r="X70" s="3">
        <v>30</v>
      </c>
      <c r="Y70" t="s">
        <v>5</v>
      </c>
    </row>
    <row r="71" spans="1:25" x14ac:dyDescent="0.25">
      <c r="A71" t="s">
        <v>917</v>
      </c>
      <c r="B71" t="s">
        <v>823</v>
      </c>
      <c r="C71" t="s">
        <v>651</v>
      </c>
      <c r="D71" t="s">
        <v>824</v>
      </c>
      <c r="E71" t="s">
        <v>120</v>
      </c>
      <c r="F71" t="s">
        <v>121</v>
      </c>
      <c r="G71" t="s">
        <v>707</v>
      </c>
      <c r="H71" t="s">
        <v>708</v>
      </c>
      <c r="I71" t="s">
        <v>6</v>
      </c>
      <c r="J71" t="s">
        <v>918</v>
      </c>
      <c r="K71" s="13">
        <v>45474</v>
      </c>
      <c r="L71" s="2">
        <v>2958465</v>
      </c>
      <c r="M71" s="4">
        <v>5.45</v>
      </c>
      <c r="N71" s="14">
        <v>5.45</v>
      </c>
      <c r="O71" s="4">
        <v>5.45</v>
      </c>
      <c r="P71" t="s">
        <v>10</v>
      </c>
      <c r="Q71" s="3">
        <v>1</v>
      </c>
      <c r="R71" t="s">
        <v>6</v>
      </c>
      <c r="S71" t="s">
        <v>919</v>
      </c>
      <c r="T71" s="2">
        <v>45531</v>
      </c>
      <c r="U71" s="4">
        <v>0</v>
      </c>
      <c r="V71" s="5">
        <v>6</v>
      </c>
      <c r="W71" s="5">
        <v>6</v>
      </c>
      <c r="X71" s="3">
        <v>5</v>
      </c>
      <c r="Y71" t="s">
        <v>5</v>
      </c>
    </row>
    <row r="72" spans="1:25" x14ac:dyDescent="0.25">
      <c r="A72" t="s">
        <v>920</v>
      </c>
      <c r="B72" t="s">
        <v>823</v>
      </c>
      <c r="C72" t="s">
        <v>651</v>
      </c>
      <c r="D72" t="s">
        <v>824</v>
      </c>
      <c r="E72" t="s">
        <v>921</v>
      </c>
      <c r="F72" t="s">
        <v>922</v>
      </c>
      <c r="G72" t="s">
        <v>707</v>
      </c>
      <c r="H72" t="s">
        <v>708</v>
      </c>
      <c r="I72" t="s">
        <v>6</v>
      </c>
      <c r="J72" t="s">
        <v>923</v>
      </c>
      <c r="K72" s="13">
        <v>45474</v>
      </c>
      <c r="L72" s="2">
        <v>2958465</v>
      </c>
      <c r="M72" s="4">
        <v>7.91</v>
      </c>
      <c r="N72" s="14">
        <v>7.91</v>
      </c>
      <c r="O72" s="4">
        <v>7.91</v>
      </c>
      <c r="P72" t="s">
        <v>10</v>
      </c>
      <c r="Q72" s="3">
        <v>1</v>
      </c>
      <c r="R72" t="s">
        <v>6</v>
      </c>
      <c r="S72" t="s">
        <v>924</v>
      </c>
      <c r="T72" s="2">
        <v>41810</v>
      </c>
      <c r="U72" s="4">
        <v>0</v>
      </c>
      <c r="V72" s="5">
        <v>6</v>
      </c>
      <c r="W72" s="5">
        <v>6</v>
      </c>
      <c r="X72" s="3">
        <v>5</v>
      </c>
      <c r="Y72" t="s">
        <v>5</v>
      </c>
    </row>
    <row r="73" spans="1:25" x14ac:dyDescent="0.25">
      <c r="A73" t="s">
        <v>925</v>
      </c>
      <c r="B73" t="s">
        <v>823</v>
      </c>
      <c r="C73" t="s">
        <v>651</v>
      </c>
      <c r="D73" t="s">
        <v>824</v>
      </c>
      <c r="E73" t="s">
        <v>123</v>
      </c>
      <c r="F73" t="s">
        <v>124</v>
      </c>
      <c r="G73" t="s">
        <v>707</v>
      </c>
      <c r="H73" t="s">
        <v>708</v>
      </c>
      <c r="I73" t="s">
        <v>6</v>
      </c>
      <c r="J73" t="s">
        <v>926</v>
      </c>
      <c r="K73" s="13">
        <v>45474</v>
      </c>
      <c r="L73" s="2">
        <v>2958465</v>
      </c>
      <c r="M73" s="4">
        <v>10</v>
      </c>
      <c r="N73" s="14">
        <v>10</v>
      </c>
      <c r="O73" s="4">
        <v>10</v>
      </c>
      <c r="P73" t="s">
        <v>10</v>
      </c>
      <c r="Q73" s="3">
        <v>1</v>
      </c>
      <c r="R73" t="s">
        <v>6</v>
      </c>
      <c r="S73" t="s">
        <v>927</v>
      </c>
      <c r="T73" s="2">
        <v>45530</v>
      </c>
      <c r="U73" s="4">
        <v>0</v>
      </c>
      <c r="V73" s="5">
        <v>6</v>
      </c>
      <c r="W73" s="5">
        <v>6</v>
      </c>
      <c r="X73" s="3">
        <v>10</v>
      </c>
      <c r="Y73" t="s">
        <v>5</v>
      </c>
    </row>
    <row r="74" spans="1:25" x14ac:dyDescent="0.25">
      <c r="A74" t="s">
        <v>928</v>
      </c>
      <c r="B74" t="s">
        <v>823</v>
      </c>
      <c r="C74" t="s">
        <v>651</v>
      </c>
      <c r="D74" t="s">
        <v>824</v>
      </c>
      <c r="E74" t="s">
        <v>929</v>
      </c>
      <c r="F74" t="s">
        <v>930</v>
      </c>
      <c r="G74" t="s">
        <v>696</v>
      </c>
      <c r="H74" t="s">
        <v>697</v>
      </c>
      <c r="I74" t="s">
        <v>6</v>
      </c>
      <c r="J74" t="s">
        <v>931</v>
      </c>
      <c r="K74" s="13">
        <v>45474</v>
      </c>
      <c r="L74" s="2">
        <v>2958465</v>
      </c>
      <c r="M74" s="4">
        <v>0.86</v>
      </c>
      <c r="N74" s="14">
        <v>0.86</v>
      </c>
      <c r="O74" s="4">
        <v>0.86</v>
      </c>
      <c r="P74" t="s">
        <v>10</v>
      </c>
      <c r="Q74" s="3">
        <v>1</v>
      </c>
      <c r="R74" t="s">
        <v>6</v>
      </c>
      <c r="S74" t="s">
        <v>932</v>
      </c>
      <c r="T74" s="2">
        <v>44252</v>
      </c>
      <c r="U74" s="4">
        <v>0</v>
      </c>
      <c r="V74" s="5">
        <v>6</v>
      </c>
      <c r="W74" s="5">
        <v>6</v>
      </c>
      <c r="X74" s="3">
        <v>50</v>
      </c>
      <c r="Y74" t="s">
        <v>5</v>
      </c>
    </row>
    <row r="75" spans="1:25" x14ac:dyDescent="0.25">
      <c r="A75" t="s">
        <v>933</v>
      </c>
      <c r="B75" t="s">
        <v>823</v>
      </c>
      <c r="C75" t="s">
        <v>651</v>
      </c>
      <c r="D75" t="s">
        <v>824</v>
      </c>
      <c r="E75" t="s">
        <v>160</v>
      </c>
      <c r="F75" t="s">
        <v>161</v>
      </c>
      <c r="G75" t="s">
        <v>696</v>
      </c>
      <c r="H75" t="s">
        <v>697</v>
      </c>
      <c r="I75" t="s">
        <v>6</v>
      </c>
      <c r="J75" t="s">
        <v>934</v>
      </c>
      <c r="K75" s="13">
        <v>45474</v>
      </c>
      <c r="L75" s="2">
        <v>2958465</v>
      </c>
      <c r="M75" s="4">
        <v>0.88</v>
      </c>
      <c r="N75" s="14">
        <v>0.88</v>
      </c>
      <c r="O75" s="4">
        <v>0.88</v>
      </c>
      <c r="P75" t="s">
        <v>10</v>
      </c>
      <c r="Q75" s="3">
        <v>1</v>
      </c>
      <c r="R75" t="s">
        <v>6</v>
      </c>
      <c r="S75" t="s">
        <v>935</v>
      </c>
      <c r="T75" s="2">
        <v>45505</v>
      </c>
      <c r="U75" s="4">
        <v>0</v>
      </c>
      <c r="V75" s="5">
        <v>6</v>
      </c>
      <c r="W75" s="5">
        <v>6</v>
      </c>
      <c r="X75" s="3">
        <v>38</v>
      </c>
      <c r="Y75" t="s">
        <v>5</v>
      </c>
    </row>
    <row r="76" spans="1:25" x14ac:dyDescent="0.25">
      <c r="A76" t="s">
        <v>936</v>
      </c>
      <c r="B76" t="s">
        <v>823</v>
      </c>
      <c r="C76" t="s">
        <v>651</v>
      </c>
      <c r="D76" t="s">
        <v>824</v>
      </c>
      <c r="E76" t="s">
        <v>231</v>
      </c>
      <c r="F76" t="s">
        <v>232</v>
      </c>
      <c r="G76" t="s">
        <v>696</v>
      </c>
      <c r="H76" t="s">
        <v>697</v>
      </c>
      <c r="I76" t="s">
        <v>6</v>
      </c>
      <c r="J76" t="s">
        <v>937</v>
      </c>
      <c r="K76" s="13">
        <v>45474</v>
      </c>
      <c r="L76" s="2">
        <v>2958465</v>
      </c>
      <c r="M76" s="4">
        <v>1</v>
      </c>
      <c r="N76" s="14">
        <v>1</v>
      </c>
      <c r="O76" s="4">
        <v>1</v>
      </c>
      <c r="P76" t="s">
        <v>10</v>
      </c>
      <c r="Q76" s="3">
        <v>1</v>
      </c>
      <c r="R76" t="s">
        <v>6</v>
      </c>
      <c r="S76" t="s">
        <v>854</v>
      </c>
      <c r="T76" s="2">
        <v>45356</v>
      </c>
      <c r="U76" s="4">
        <v>0</v>
      </c>
      <c r="V76" s="5">
        <v>6</v>
      </c>
      <c r="W76" s="5">
        <v>6</v>
      </c>
      <c r="X76" s="3">
        <v>20</v>
      </c>
      <c r="Y76" t="s">
        <v>5</v>
      </c>
    </row>
    <row r="77" spans="1:25" x14ac:dyDescent="0.25">
      <c r="A77" t="s">
        <v>938</v>
      </c>
      <c r="B77" t="s">
        <v>823</v>
      </c>
      <c r="C77" t="s">
        <v>651</v>
      </c>
      <c r="D77" t="s">
        <v>824</v>
      </c>
      <c r="E77" t="s">
        <v>275</v>
      </c>
      <c r="F77" t="s">
        <v>276</v>
      </c>
      <c r="G77" t="s">
        <v>696</v>
      </c>
      <c r="H77" t="s">
        <v>697</v>
      </c>
      <c r="I77" t="s">
        <v>6</v>
      </c>
      <c r="J77" t="s">
        <v>939</v>
      </c>
      <c r="K77" s="13">
        <v>45474</v>
      </c>
      <c r="L77" s="2">
        <v>2958465</v>
      </c>
      <c r="M77" s="4">
        <v>1.01</v>
      </c>
      <c r="N77" s="14">
        <v>1.01</v>
      </c>
      <c r="O77" s="4">
        <v>1.01</v>
      </c>
      <c r="P77" t="s">
        <v>10</v>
      </c>
      <c r="Q77" s="3">
        <v>1</v>
      </c>
      <c r="R77" t="s">
        <v>6</v>
      </c>
      <c r="S77" t="s">
        <v>881</v>
      </c>
      <c r="T77" s="2">
        <v>45355</v>
      </c>
      <c r="U77" s="4">
        <v>0</v>
      </c>
      <c r="V77" s="5">
        <v>6</v>
      </c>
      <c r="W77" s="5">
        <v>6</v>
      </c>
      <c r="X77" s="3">
        <v>10</v>
      </c>
      <c r="Y77" t="s">
        <v>5</v>
      </c>
    </row>
    <row r="78" spans="1:25" x14ac:dyDescent="0.25">
      <c r="A78" t="s">
        <v>940</v>
      </c>
      <c r="B78" t="s">
        <v>823</v>
      </c>
      <c r="C78" t="s">
        <v>651</v>
      </c>
      <c r="D78" t="s">
        <v>824</v>
      </c>
      <c r="E78" t="s">
        <v>145</v>
      </c>
      <c r="F78" t="s">
        <v>146</v>
      </c>
      <c r="G78" t="s">
        <v>696</v>
      </c>
      <c r="H78" t="s">
        <v>697</v>
      </c>
      <c r="I78" t="s">
        <v>6</v>
      </c>
      <c r="J78" t="s">
        <v>941</v>
      </c>
      <c r="K78" s="13">
        <v>45474</v>
      </c>
      <c r="L78" s="2">
        <v>2958465</v>
      </c>
      <c r="M78" s="4">
        <v>1.17</v>
      </c>
      <c r="N78" s="14">
        <v>1.17</v>
      </c>
      <c r="O78" s="4">
        <v>1.17</v>
      </c>
      <c r="P78" t="s">
        <v>10</v>
      </c>
      <c r="Q78" s="3">
        <v>1</v>
      </c>
      <c r="R78" t="s">
        <v>6</v>
      </c>
      <c r="S78" t="s">
        <v>942</v>
      </c>
      <c r="T78" s="2">
        <v>45349</v>
      </c>
      <c r="U78" s="4">
        <v>0</v>
      </c>
      <c r="V78" s="5">
        <v>6</v>
      </c>
      <c r="W78" s="5">
        <v>6</v>
      </c>
      <c r="X78" s="3">
        <v>64</v>
      </c>
      <c r="Y78" t="s">
        <v>5</v>
      </c>
    </row>
    <row r="79" spans="1:25" x14ac:dyDescent="0.25">
      <c r="A79" t="s">
        <v>943</v>
      </c>
      <c r="B79" t="s">
        <v>823</v>
      </c>
      <c r="C79" t="s">
        <v>651</v>
      </c>
      <c r="D79" t="s">
        <v>824</v>
      </c>
      <c r="E79" t="s">
        <v>147</v>
      </c>
      <c r="F79" t="s">
        <v>148</v>
      </c>
      <c r="G79" t="s">
        <v>696</v>
      </c>
      <c r="H79" t="s">
        <v>697</v>
      </c>
      <c r="I79" t="s">
        <v>6</v>
      </c>
      <c r="J79" t="s">
        <v>944</v>
      </c>
      <c r="K79" s="13">
        <v>45474</v>
      </c>
      <c r="L79" s="2">
        <v>2958465</v>
      </c>
      <c r="M79" s="4">
        <v>1.1499999999999999</v>
      </c>
      <c r="N79" s="14">
        <v>1.1499999999999999</v>
      </c>
      <c r="O79" s="4">
        <v>1.1499999999999999</v>
      </c>
      <c r="P79" t="s">
        <v>10</v>
      </c>
      <c r="Q79" s="3">
        <v>1</v>
      </c>
      <c r="R79" t="s">
        <v>6</v>
      </c>
      <c r="S79" t="s">
        <v>945</v>
      </c>
      <c r="T79" s="2">
        <v>45328</v>
      </c>
      <c r="U79" s="4">
        <v>0</v>
      </c>
      <c r="V79" s="5">
        <v>6</v>
      </c>
      <c r="W79" s="5">
        <v>6</v>
      </c>
      <c r="X79" s="3">
        <v>5</v>
      </c>
      <c r="Y79" t="s">
        <v>5</v>
      </c>
    </row>
    <row r="80" spans="1:25" x14ac:dyDescent="0.25">
      <c r="A80" t="s">
        <v>946</v>
      </c>
      <c r="B80" t="s">
        <v>823</v>
      </c>
      <c r="C80" t="s">
        <v>651</v>
      </c>
      <c r="D80" t="s">
        <v>824</v>
      </c>
      <c r="E80" t="s">
        <v>39</v>
      </c>
      <c r="F80" t="s">
        <v>40</v>
      </c>
      <c r="G80" t="s">
        <v>696</v>
      </c>
      <c r="H80" t="s">
        <v>697</v>
      </c>
      <c r="I80" t="s">
        <v>6</v>
      </c>
      <c r="J80" t="s">
        <v>947</v>
      </c>
      <c r="K80" s="13">
        <v>45474</v>
      </c>
      <c r="L80" s="2">
        <v>2958465</v>
      </c>
      <c r="M80" s="4">
        <v>1.32</v>
      </c>
      <c r="N80" s="14">
        <v>1.32</v>
      </c>
      <c r="O80" s="4">
        <v>1.32</v>
      </c>
      <c r="P80" t="s">
        <v>10</v>
      </c>
      <c r="Q80" s="3">
        <v>1</v>
      </c>
      <c r="R80" t="s">
        <v>6</v>
      </c>
      <c r="S80" t="s">
        <v>948</v>
      </c>
      <c r="T80" s="2">
        <v>45303</v>
      </c>
      <c r="U80" s="4">
        <v>0</v>
      </c>
      <c r="V80" s="5">
        <v>6</v>
      </c>
      <c r="W80" s="5">
        <v>6</v>
      </c>
      <c r="X80" s="3">
        <v>44</v>
      </c>
      <c r="Y80" t="s">
        <v>5</v>
      </c>
    </row>
    <row r="81" spans="1:25" x14ac:dyDescent="0.25">
      <c r="A81" t="s">
        <v>949</v>
      </c>
      <c r="B81" t="s">
        <v>823</v>
      </c>
      <c r="C81" t="s">
        <v>651</v>
      </c>
      <c r="D81" t="s">
        <v>824</v>
      </c>
      <c r="E81" t="s">
        <v>162</v>
      </c>
      <c r="F81" t="s">
        <v>163</v>
      </c>
      <c r="G81" t="s">
        <v>696</v>
      </c>
      <c r="H81" t="s">
        <v>697</v>
      </c>
      <c r="I81" t="s">
        <v>6</v>
      </c>
      <c r="J81" t="s">
        <v>950</v>
      </c>
      <c r="K81" s="13">
        <v>45474</v>
      </c>
      <c r="L81" s="2">
        <v>2958465</v>
      </c>
      <c r="M81" s="4">
        <v>1.72</v>
      </c>
      <c r="N81" s="14">
        <v>1.72</v>
      </c>
      <c r="O81" s="4">
        <v>1.72</v>
      </c>
      <c r="P81" t="s">
        <v>10</v>
      </c>
      <c r="Q81" s="3">
        <v>1</v>
      </c>
      <c r="R81" t="s">
        <v>6</v>
      </c>
      <c r="S81" t="s">
        <v>951</v>
      </c>
      <c r="T81" s="2">
        <v>45103</v>
      </c>
      <c r="U81" s="4">
        <v>0</v>
      </c>
      <c r="V81" s="5">
        <v>6</v>
      </c>
      <c r="W81" s="5">
        <v>6</v>
      </c>
      <c r="X81" s="3">
        <v>69</v>
      </c>
      <c r="Y81" t="s">
        <v>5</v>
      </c>
    </row>
    <row r="82" spans="1:25" x14ac:dyDescent="0.25">
      <c r="A82" t="s">
        <v>952</v>
      </c>
      <c r="B82" t="s">
        <v>823</v>
      </c>
      <c r="C82" t="s">
        <v>651</v>
      </c>
      <c r="D82" t="s">
        <v>824</v>
      </c>
      <c r="E82" t="s">
        <v>953</v>
      </c>
      <c r="F82" t="s">
        <v>954</v>
      </c>
      <c r="G82" t="s">
        <v>696</v>
      </c>
      <c r="H82" t="s">
        <v>697</v>
      </c>
      <c r="I82" t="s">
        <v>6</v>
      </c>
      <c r="J82" t="s">
        <v>955</v>
      </c>
      <c r="K82" s="13">
        <v>45474</v>
      </c>
      <c r="L82" s="2">
        <v>2958465</v>
      </c>
      <c r="M82" s="4">
        <v>1.55</v>
      </c>
      <c r="N82" s="14">
        <v>1.55</v>
      </c>
      <c r="O82" s="4">
        <v>1.55</v>
      </c>
      <c r="P82" t="s">
        <v>10</v>
      </c>
      <c r="Q82" s="3">
        <v>1</v>
      </c>
      <c r="R82" t="s">
        <v>6</v>
      </c>
      <c r="S82" t="s">
        <v>956</v>
      </c>
      <c r="T82" s="2">
        <v>44274</v>
      </c>
      <c r="U82" s="4">
        <v>0</v>
      </c>
      <c r="V82" s="5">
        <v>6</v>
      </c>
      <c r="W82" s="5">
        <v>6</v>
      </c>
      <c r="X82" s="3">
        <v>5</v>
      </c>
      <c r="Y82" t="s">
        <v>5</v>
      </c>
    </row>
    <row r="83" spans="1:25" x14ac:dyDescent="0.25">
      <c r="A83" t="s">
        <v>957</v>
      </c>
      <c r="B83" t="s">
        <v>823</v>
      </c>
      <c r="C83" t="s">
        <v>651</v>
      </c>
      <c r="D83" t="s">
        <v>824</v>
      </c>
      <c r="E83" t="s">
        <v>316</v>
      </c>
      <c r="F83" t="s">
        <v>317</v>
      </c>
      <c r="G83" t="s">
        <v>696</v>
      </c>
      <c r="H83" t="s">
        <v>697</v>
      </c>
      <c r="I83" t="s">
        <v>6</v>
      </c>
      <c r="J83" t="s">
        <v>958</v>
      </c>
      <c r="K83" s="13">
        <v>45474</v>
      </c>
      <c r="L83" s="2">
        <v>2958465</v>
      </c>
      <c r="M83" s="4">
        <v>2.0299999999999998</v>
      </c>
      <c r="N83" s="14">
        <v>2.0299999999999998</v>
      </c>
      <c r="O83" s="4">
        <v>2.0299999999999998</v>
      </c>
      <c r="P83" t="s">
        <v>10</v>
      </c>
      <c r="Q83" s="3">
        <v>1</v>
      </c>
      <c r="R83" t="s">
        <v>6</v>
      </c>
      <c r="S83" t="s">
        <v>959</v>
      </c>
      <c r="T83" s="2">
        <v>45216</v>
      </c>
      <c r="U83" s="4">
        <v>0</v>
      </c>
      <c r="V83" s="5">
        <v>6</v>
      </c>
      <c r="W83" s="5">
        <v>6</v>
      </c>
      <c r="X83" s="3">
        <v>39</v>
      </c>
      <c r="Y83" t="s">
        <v>5</v>
      </c>
    </row>
    <row r="84" spans="1:25" x14ac:dyDescent="0.25">
      <c r="A84" t="s">
        <v>960</v>
      </c>
      <c r="B84" t="s">
        <v>823</v>
      </c>
      <c r="C84" t="s">
        <v>651</v>
      </c>
      <c r="D84" t="s">
        <v>824</v>
      </c>
      <c r="E84" t="s">
        <v>164</v>
      </c>
      <c r="F84" t="s">
        <v>165</v>
      </c>
      <c r="G84" t="s">
        <v>696</v>
      </c>
      <c r="H84" t="s">
        <v>697</v>
      </c>
      <c r="I84" t="s">
        <v>6</v>
      </c>
      <c r="J84" t="s">
        <v>961</v>
      </c>
      <c r="K84" s="13">
        <v>45474</v>
      </c>
      <c r="L84" s="2">
        <v>2958465</v>
      </c>
      <c r="M84" s="4">
        <v>1.68</v>
      </c>
      <c r="N84" s="14">
        <v>1.68</v>
      </c>
      <c r="O84" s="4">
        <v>1.68</v>
      </c>
      <c r="P84" t="s">
        <v>10</v>
      </c>
      <c r="Q84" s="3">
        <v>1</v>
      </c>
      <c r="R84" t="s">
        <v>6</v>
      </c>
      <c r="S84" t="s">
        <v>935</v>
      </c>
      <c r="T84" s="2">
        <v>45505</v>
      </c>
      <c r="U84" s="4">
        <v>0</v>
      </c>
      <c r="V84" s="5">
        <v>6</v>
      </c>
      <c r="W84" s="5">
        <v>6</v>
      </c>
      <c r="X84" s="3">
        <v>43</v>
      </c>
      <c r="Y84" t="s">
        <v>5</v>
      </c>
    </row>
    <row r="85" spans="1:25" x14ac:dyDescent="0.25">
      <c r="A85" t="s">
        <v>962</v>
      </c>
      <c r="B85" t="s">
        <v>823</v>
      </c>
      <c r="C85" t="s">
        <v>651</v>
      </c>
      <c r="D85" t="s">
        <v>824</v>
      </c>
      <c r="E85" t="s">
        <v>963</v>
      </c>
      <c r="F85" t="s">
        <v>964</v>
      </c>
      <c r="G85" t="s">
        <v>696</v>
      </c>
      <c r="H85" t="s">
        <v>697</v>
      </c>
      <c r="I85" t="s">
        <v>6</v>
      </c>
      <c r="J85" t="s">
        <v>965</v>
      </c>
      <c r="K85" s="13">
        <v>45474</v>
      </c>
      <c r="L85" s="2">
        <v>2958465</v>
      </c>
      <c r="M85" s="4">
        <v>2.2799999999999998</v>
      </c>
      <c r="N85" s="14">
        <v>2.2799999999999998</v>
      </c>
      <c r="O85" s="4">
        <v>2.2799999999999998</v>
      </c>
      <c r="P85" t="s">
        <v>10</v>
      </c>
      <c r="Q85" s="3">
        <v>1</v>
      </c>
      <c r="R85" t="s">
        <v>6</v>
      </c>
      <c r="S85" t="s">
        <v>966</v>
      </c>
      <c r="T85" s="2">
        <v>43605</v>
      </c>
      <c r="U85" s="4">
        <v>0</v>
      </c>
      <c r="V85" s="5">
        <v>6</v>
      </c>
      <c r="W85" s="5">
        <v>6</v>
      </c>
      <c r="X85" s="3">
        <v>35</v>
      </c>
      <c r="Y85" t="s">
        <v>5</v>
      </c>
    </row>
    <row r="86" spans="1:25" x14ac:dyDescent="0.25">
      <c r="A86" t="s">
        <v>967</v>
      </c>
      <c r="B86" t="s">
        <v>823</v>
      </c>
      <c r="C86" t="s">
        <v>651</v>
      </c>
      <c r="D86" t="s">
        <v>824</v>
      </c>
      <c r="E86" t="s">
        <v>968</v>
      </c>
      <c r="F86" t="s">
        <v>969</v>
      </c>
      <c r="G86" t="s">
        <v>696</v>
      </c>
      <c r="H86" t="s">
        <v>697</v>
      </c>
      <c r="I86" t="s">
        <v>6</v>
      </c>
      <c r="J86" t="s">
        <v>5</v>
      </c>
      <c r="K86" s="13">
        <v>45474</v>
      </c>
      <c r="L86" s="2">
        <v>2958465</v>
      </c>
      <c r="M86" s="4">
        <v>2.76</v>
      </c>
      <c r="N86" s="14">
        <v>2.76</v>
      </c>
      <c r="O86" s="4">
        <v>2.76</v>
      </c>
      <c r="P86" t="s">
        <v>10</v>
      </c>
      <c r="Q86" s="3">
        <v>1</v>
      </c>
      <c r="R86" t="s">
        <v>6</v>
      </c>
      <c r="S86" t="s">
        <v>970</v>
      </c>
      <c r="T86" s="2">
        <v>44274</v>
      </c>
      <c r="U86" s="4">
        <v>0</v>
      </c>
      <c r="V86" s="5">
        <v>6</v>
      </c>
      <c r="W86" s="5">
        <v>6</v>
      </c>
      <c r="X86" s="3">
        <v>10</v>
      </c>
      <c r="Y86" t="s">
        <v>5</v>
      </c>
    </row>
    <row r="87" spans="1:25" x14ac:dyDescent="0.25">
      <c r="A87" t="s">
        <v>971</v>
      </c>
      <c r="B87" t="s">
        <v>823</v>
      </c>
      <c r="C87" t="s">
        <v>651</v>
      </c>
      <c r="D87" t="s">
        <v>824</v>
      </c>
      <c r="E87" t="s">
        <v>98</v>
      </c>
      <c r="F87" t="s">
        <v>99</v>
      </c>
      <c r="G87" t="s">
        <v>696</v>
      </c>
      <c r="H87" t="s">
        <v>697</v>
      </c>
      <c r="I87" t="s">
        <v>6</v>
      </c>
      <c r="J87" t="s">
        <v>972</v>
      </c>
      <c r="K87" s="13">
        <v>45474</v>
      </c>
      <c r="L87" s="2">
        <v>2958465</v>
      </c>
      <c r="M87" s="4">
        <v>1.94</v>
      </c>
      <c r="N87" s="14">
        <v>1.94</v>
      </c>
      <c r="O87" s="4">
        <v>1.94</v>
      </c>
      <c r="P87" t="s">
        <v>10</v>
      </c>
      <c r="Q87" s="3">
        <v>1</v>
      </c>
      <c r="R87" t="s">
        <v>6</v>
      </c>
      <c r="S87" t="s">
        <v>919</v>
      </c>
      <c r="T87" s="2">
        <v>45531</v>
      </c>
      <c r="U87" s="4">
        <v>0</v>
      </c>
      <c r="V87" s="5">
        <v>6</v>
      </c>
      <c r="W87" s="5">
        <v>6</v>
      </c>
      <c r="X87" s="3">
        <v>40</v>
      </c>
      <c r="Y87" t="s">
        <v>5</v>
      </c>
    </row>
    <row r="88" spans="1:25" x14ac:dyDescent="0.25">
      <c r="A88" t="s">
        <v>973</v>
      </c>
      <c r="B88" t="s">
        <v>823</v>
      </c>
      <c r="C88" t="s">
        <v>651</v>
      </c>
      <c r="D88" t="s">
        <v>824</v>
      </c>
      <c r="E88" t="s">
        <v>208</v>
      </c>
      <c r="F88" t="s">
        <v>209</v>
      </c>
      <c r="G88" t="s">
        <v>696</v>
      </c>
      <c r="H88" t="s">
        <v>697</v>
      </c>
      <c r="I88" t="s">
        <v>6</v>
      </c>
      <c r="J88" t="s">
        <v>974</v>
      </c>
      <c r="K88" s="13">
        <v>45474</v>
      </c>
      <c r="L88" s="2">
        <v>2958465</v>
      </c>
      <c r="M88" s="4">
        <v>3.3</v>
      </c>
      <c r="N88" s="14">
        <v>3.3</v>
      </c>
      <c r="O88" s="4">
        <v>3.3</v>
      </c>
      <c r="P88" t="s">
        <v>10</v>
      </c>
      <c r="Q88" s="3">
        <v>1</v>
      </c>
      <c r="R88" t="s">
        <v>6</v>
      </c>
      <c r="S88" t="s">
        <v>975</v>
      </c>
      <c r="T88" s="2">
        <v>44900</v>
      </c>
      <c r="U88" s="4">
        <v>0</v>
      </c>
      <c r="V88" s="5">
        <v>6</v>
      </c>
      <c r="W88" s="5">
        <v>6</v>
      </c>
      <c r="X88" s="3">
        <v>40</v>
      </c>
      <c r="Y88" t="s">
        <v>5</v>
      </c>
    </row>
    <row r="89" spans="1:25" x14ac:dyDescent="0.25">
      <c r="A89" t="s">
        <v>976</v>
      </c>
      <c r="B89" t="s">
        <v>823</v>
      </c>
      <c r="C89" t="s">
        <v>651</v>
      </c>
      <c r="D89" t="s">
        <v>824</v>
      </c>
      <c r="E89" t="s">
        <v>210</v>
      </c>
      <c r="F89" t="s">
        <v>211</v>
      </c>
      <c r="G89" t="s">
        <v>696</v>
      </c>
      <c r="H89" t="s">
        <v>697</v>
      </c>
      <c r="I89" t="s">
        <v>6</v>
      </c>
      <c r="J89" t="s">
        <v>5</v>
      </c>
      <c r="K89" s="13">
        <v>45474</v>
      </c>
      <c r="L89" s="2">
        <v>2958465</v>
      </c>
      <c r="M89" s="4">
        <v>3.3</v>
      </c>
      <c r="N89" s="14">
        <v>3.3</v>
      </c>
      <c r="O89" s="4">
        <v>3.3</v>
      </c>
      <c r="P89" t="s">
        <v>10</v>
      </c>
      <c r="Q89" s="3">
        <v>1</v>
      </c>
      <c r="R89" t="s">
        <v>6</v>
      </c>
      <c r="S89" t="s">
        <v>898</v>
      </c>
      <c r="T89" s="2">
        <v>44900</v>
      </c>
      <c r="U89" s="4">
        <v>0</v>
      </c>
      <c r="V89" s="5">
        <v>6</v>
      </c>
      <c r="W89" s="5">
        <v>6</v>
      </c>
      <c r="X89" s="3">
        <v>67</v>
      </c>
      <c r="Y89" t="s">
        <v>5</v>
      </c>
    </row>
    <row r="90" spans="1:25" x14ac:dyDescent="0.25">
      <c r="A90" t="s">
        <v>977</v>
      </c>
      <c r="B90" t="s">
        <v>823</v>
      </c>
      <c r="C90" t="s">
        <v>651</v>
      </c>
      <c r="D90" t="s">
        <v>824</v>
      </c>
      <c r="E90" t="s">
        <v>978</v>
      </c>
      <c r="F90" t="s">
        <v>979</v>
      </c>
      <c r="G90" t="s">
        <v>696</v>
      </c>
      <c r="H90" t="s">
        <v>697</v>
      </c>
      <c r="I90" t="s">
        <v>6</v>
      </c>
      <c r="J90" t="s">
        <v>980</v>
      </c>
      <c r="K90" s="13">
        <v>45474</v>
      </c>
      <c r="L90" s="2">
        <v>2958465</v>
      </c>
      <c r="M90" s="4">
        <v>3.77</v>
      </c>
      <c r="N90" s="14">
        <v>3.77</v>
      </c>
      <c r="O90" s="4">
        <v>3.77</v>
      </c>
      <c r="P90" t="s">
        <v>10</v>
      </c>
      <c r="Q90" s="3">
        <v>1</v>
      </c>
      <c r="R90" t="s">
        <v>6</v>
      </c>
      <c r="S90" t="s">
        <v>981</v>
      </c>
      <c r="T90" s="2">
        <v>41171</v>
      </c>
      <c r="U90" s="4">
        <v>0</v>
      </c>
      <c r="V90" s="5">
        <v>6</v>
      </c>
      <c r="W90" s="5">
        <v>6</v>
      </c>
      <c r="X90" s="3">
        <v>20</v>
      </c>
      <c r="Y90" t="s">
        <v>5</v>
      </c>
    </row>
    <row r="91" spans="1:25" x14ac:dyDescent="0.25">
      <c r="A91" t="s">
        <v>982</v>
      </c>
      <c r="B91" t="s">
        <v>823</v>
      </c>
      <c r="C91" t="s">
        <v>651</v>
      </c>
      <c r="D91" t="s">
        <v>824</v>
      </c>
      <c r="E91" t="s">
        <v>152</v>
      </c>
      <c r="F91" t="s">
        <v>153</v>
      </c>
      <c r="G91" t="s">
        <v>696</v>
      </c>
      <c r="H91" t="s">
        <v>697</v>
      </c>
      <c r="I91" t="s">
        <v>6</v>
      </c>
      <c r="J91" t="s">
        <v>983</v>
      </c>
      <c r="K91" s="13">
        <v>45474</v>
      </c>
      <c r="L91" s="2">
        <v>2958465</v>
      </c>
      <c r="M91" s="4">
        <v>2.27</v>
      </c>
      <c r="N91" s="14">
        <v>2.27</v>
      </c>
      <c r="O91" s="4">
        <v>2.27</v>
      </c>
      <c r="P91" t="s">
        <v>10</v>
      </c>
      <c r="Q91" s="3">
        <v>1</v>
      </c>
      <c r="R91" t="s">
        <v>6</v>
      </c>
      <c r="S91" t="s">
        <v>889</v>
      </c>
      <c r="T91" s="2">
        <v>45489</v>
      </c>
      <c r="U91" s="4">
        <v>0</v>
      </c>
      <c r="V91" s="5">
        <v>6</v>
      </c>
      <c r="W91" s="5">
        <v>6</v>
      </c>
      <c r="X91" s="3">
        <v>10</v>
      </c>
      <c r="Y91" t="s">
        <v>5</v>
      </c>
    </row>
    <row r="92" spans="1:25" x14ac:dyDescent="0.25">
      <c r="A92" t="s">
        <v>984</v>
      </c>
      <c r="B92" t="s">
        <v>823</v>
      </c>
      <c r="C92" t="s">
        <v>651</v>
      </c>
      <c r="D92" t="s">
        <v>824</v>
      </c>
      <c r="E92" t="s">
        <v>44</v>
      </c>
      <c r="F92" t="s">
        <v>45</v>
      </c>
      <c r="G92" t="s">
        <v>696</v>
      </c>
      <c r="H92" t="s">
        <v>697</v>
      </c>
      <c r="I92" t="s">
        <v>6</v>
      </c>
      <c r="J92" t="s">
        <v>5</v>
      </c>
      <c r="K92" s="13">
        <v>45474</v>
      </c>
      <c r="L92" s="2">
        <v>2958465</v>
      </c>
      <c r="M92" s="4">
        <v>2.95</v>
      </c>
      <c r="N92" s="14">
        <v>2.95</v>
      </c>
      <c r="O92" s="4">
        <v>2.95</v>
      </c>
      <c r="P92" t="s">
        <v>10</v>
      </c>
      <c r="Q92" s="3">
        <v>1</v>
      </c>
      <c r="R92" t="s">
        <v>6</v>
      </c>
      <c r="S92" t="s">
        <v>985</v>
      </c>
      <c r="T92" s="2">
        <v>45044</v>
      </c>
      <c r="U92" s="4">
        <v>0</v>
      </c>
      <c r="V92" s="5">
        <v>6</v>
      </c>
      <c r="W92" s="5">
        <v>6</v>
      </c>
      <c r="X92" s="3">
        <v>20</v>
      </c>
      <c r="Y92" t="s">
        <v>5</v>
      </c>
    </row>
    <row r="93" spans="1:25" x14ac:dyDescent="0.25">
      <c r="A93" t="s">
        <v>986</v>
      </c>
      <c r="B93" t="s">
        <v>823</v>
      </c>
      <c r="C93" t="s">
        <v>651</v>
      </c>
      <c r="D93" t="s">
        <v>824</v>
      </c>
      <c r="E93" t="s">
        <v>241</v>
      </c>
      <c r="F93" t="s">
        <v>242</v>
      </c>
      <c r="G93" t="s">
        <v>696</v>
      </c>
      <c r="H93" t="s">
        <v>697</v>
      </c>
      <c r="I93" t="s">
        <v>6</v>
      </c>
      <c r="J93" t="s">
        <v>987</v>
      </c>
      <c r="K93" s="13">
        <v>45474</v>
      </c>
      <c r="L93" s="2">
        <v>2958465</v>
      </c>
      <c r="M93" s="4">
        <v>3.58</v>
      </c>
      <c r="N93" s="14">
        <v>3.58</v>
      </c>
      <c r="O93" s="4">
        <v>3.58</v>
      </c>
      <c r="P93" t="s">
        <v>10</v>
      </c>
      <c r="Q93" s="3">
        <v>1</v>
      </c>
      <c r="R93" t="s">
        <v>6</v>
      </c>
      <c r="S93" t="s">
        <v>988</v>
      </c>
      <c r="T93" s="2">
        <v>45460</v>
      </c>
      <c r="U93" s="4">
        <v>0</v>
      </c>
      <c r="V93" s="5">
        <v>6</v>
      </c>
      <c r="W93" s="5">
        <v>6</v>
      </c>
      <c r="X93" s="3">
        <v>23</v>
      </c>
      <c r="Y93" t="s">
        <v>5</v>
      </c>
    </row>
    <row r="94" spans="1:25" x14ac:dyDescent="0.25">
      <c r="A94" t="s">
        <v>989</v>
      </c>
      <c r="B94" t="s">
        <v>823</v>
      </c>
      <c r="C94" t="s">
        <v>651</v>
      </c>
      <c r="D94" t="s">
        <v>824</v>
      </c>
      <c r="E94" t="s">
        <v>212</v>
      </c>
      <c r="F94" t="s">
        <v>213</v>
      </c>
      <c r="G94" t="s">
        <v>696</v>
      </c>
      <c r="H94" t="s">
        <v>697</v>
      </c>
      <c r="I94" t="s">
        <v>6</v>
      </c>
      <c r="J94" t="s">
        <v>5</v>
      </c>
      <c r="K94" s="13">
        <v>45474</v>
      </c>
      <c r="L94" s="2">
        <v>2958465</v>
      </c>
      <c r="M94" s="4">
        <v>2.56</v>
      </c>
      <c r="N94" s="14">
        <v>2.56</v>
      </c>
      <c r="O94" s="4">
        <v>2.56</v>
      </c>
      <c r="P94" t="s">
        <v>10</v>
      </c>
      <c r="Q94" s="3">
        <v>1</v>
      </c>
      <c r="R94" t="s">
        <v>6</v>
      </c>
      <c r="S94" t="s">
        <v>935</v>
      </c>
      <c r="T94" s="2">
        <v>45505</v>
      </c>
      <c r="U94" s="4">
        <v>0</v>
      </c>
      <c r="V94" s="5">
        <v>6</v>
      </c>
      <c r="W94" s="5">
        <v>6</v>
      </c>
      <c r="X94" s="3">
        <v>5</v>
      </c>
      <c r="Y94" t="s">
        <v>5</v>
      </c>
    </row>
    <row r="95" spans="1:25" x14ac:dyDescent="0.25">
      <c r="A95" t="s">
        <v>990</v>
      </c>
      <c r="B95" t="s">
        <v>823</v>
      </c>
      <c r="C95" t="s">
        <v>651</v>
      </c>
      <c r="D95" t="s">
        <v>824</v>
      </c>
      <c r="E95" t="s">
        <v>991</v>
      </c>
      <c r="F95" t="s">
        <v>992</v>
      </c>
      <c r="G95" t="s">
        <v>696</v>
      </c>
      <c r="H95" t="s">
        <v>697</v>
      </c>
      <c r="I95" t="s">
        <v>6</v>
      </c>
      <c r="J95" t="s">
        <v>5</v>
      </c>
      <c r="K95" s="13">
        <v>45474</v>
      </c>
      <c r="L95" s="2">
        <v>2958465</v>
      </c>
      <c r="M95" s="4">
        <v>3.38</v>
      </c>
      <c r="N95" s="14">
        <v>3.38</v>
      </c>
      <c r="O95" s="4">
        <v>3.38</v>
      </c>
      <c r="P95" t="s">
        <v>10</v>
      </c>
      <c r="Q95" s="3">
        <v>1</v>
      </c>
      <c r="R95" t="s">
        <v>6</v>
      </c>
      <c r="S95" t="s">
        <v>993</v>
      </c>
      <c r="T95" s="2">
        <v>40941</v>
      </c>
      <c r="U95" s="4">
        <v>0</v>
      </c>
      <c r="V95" s="5">
        <v>6</v>
      </c>
      <c r="W95" s="5">
        <v>6</v>
      </c>
      <c r="X95" s="3">
        <v>81</v>
      </c>
      <c r="Y95" t="s">
        <v>5</v>
      </c>
    </row>
    <row r="96" spans="1:25" x14ac:dyDescent="0.25">
      <c r="A96" t="s">
        <v>994</v>
      </c>
      <c r="B96" t="s">
        <v>823</v>
      </c>
      <c r="C96" t="s">
        <v>651</v>
      </c>
      <c r="D96" t="s">
        <v>824</v>
      </c>
      <c r="E96" t="s">
        <v>511</v>
      </c>
      <c r="F96" t="s">
        <v>512</v>
      </c>
      <c r="G96" t="s">
        <v>696</v>
      </c>
      <c r="H96" t="s">
        <v>697</v>
      </c>
      <c r="I96" t="s">
        <v>6</v>
      </c>
      <c r="J96" t="s">
        <v>995</v>
      </c>
      <c r="K96" s="13">
        <v>45474</v>
      </c>
      <c r="L96" s="2">
        <v>2958465</v>
      </c>
      <c r="M96" s="4">
        <v>4.1100000000000003</v>
      </c>
      <c r="N96" s="14">
        <v>4.1100000000000003</v>
      </c>
      <c r="O96" s="4">
        <v>4.1100000000000003</v>
      </c>
      <c r="P96" t="s">
        <v>10</v>
      </c>
      <c r="Q96" s="3">
        <v>1</v>
      </c>
      <c r="R96" t="s">
        <v>6</v>
      </c>
      <c r="S96" t="s">
        <v>996</v>
      </c>
      <c r="T96" s="2">
        <v>45302</v>
      </c>
      <c r="U96" s="4">
        <v>0</v>
      </c>
      <c r="V96" s="5">
        <v>6</v>
      </c>
      <c r="W96" s="5">
        <v>6</v>
      </c>
      <c r="X96" s="3">
        <v>32</v>
      </c>
      <c r="Y96" t="s">
        <v>5</v>
      </c>
    </row>
    <row r="97" spans="1:25" x14ac:dyDescent="0.25">
      <c r="A97" t="s">
        <v>997</v>
      </c>
      <c r="B97" t="s">
        <v>823</v>
      </c>
      <c r="C97" t="s">
        <v>651</v>
      </c>
      <c r="D97" t="s">
        <v>824</v>
      </c>
      <c r="E97" t="s">
        <v>998</v>
      </c>
      <c r="F97" t="s">
        <v>999</v>
      </c>
      <c r="G97" t="s">
        <v>696</v>
      </c>
      <c r="H97" t="s">
        <v>697</v>
      </c>
      <c r="I97" t="s">
        <v>6</v>
      </c>
      <c r="J97" t="s">
        <v>5</v>
      </c>
      <c r="K97" s="13">
        <v>45474</v>
      </c>
      <c r="L97" s="2">
        <v>2958465</v>
      </c>
      <c r="M97" s="4">
        <v>4.78</v>
      </c>
      <c r="N97" s="14">
        <v>4.78</v>
      </c>
      <c r="O97" s="4">
        <v>4.78</v>
      </c>
      <c r="P97" t="s">
        <v>10</v>
      </c>
      <c r="Q97" s="3">
        <v>1</v>
      </c>
      <c r="R97" t="s">
        <v>6</v>
      </c>
      <c r="S97" t="s">
        <v>1000</v>
      </c>
      <c r="T97" s="2">
        <v>41376</v>
      </c>
      <c r="U97" s="4">
        <v>0</v>
      </c>
      <c r="V97" s="5">
        <v>6</v>
      </c>
      <c r="W97" s="5">
        <v>6</v>
      </c>
      <c r="X97" s="3">
        <v>20</v>
      </c>
      <c r="Y97" t="s">
        <v>5</v>
      </c>
    </row>
    <row r="98" spans="1:25" x14ac:dyDescent="0.25">
      <c r="A98" t="s">
        <v>1001</v>
      </c>
      <c r="B98" t="s">
        <v>823</v>
      </c>
      <c r="C98" t="s">
        <v>651</v>
      </c>
      <c r="D98" t="s">
        <v>824</v>
      </c>
      <c r="E98" t="s">
        <v>1002</v>
      </c>
      <c r="F98" t="s">
        <v>1003</v>
      </c>
      <c r="G98" t="s">
        <v>696</v>
      </c>
      <c r="H98" t="s">
        <v>697</v>
      </c>
      <c r="I98" t="s">
        <v>6</v>
      </c>
      <c r="J98" t="s">
        <v>5</v>
      </c>
      <c r="K98" s="13">
        <v>45474</v>
      </c>
      <c r="L98" s="2">
        <v>2958465</v>
      </c>
      <c r="M98" s="4">
        <v>5.77</v>
      </c>
      <c r="N98" s="14">
        <v>5.77</v>
      </c>
      <c r="O98" s="4">
        <v>5.77</v>
      </c>
      <c r="P98" t="s">
        <v>10</v>
      </c>
      <c r="Q98" s="3">
        <v>1</v>
      </c>
      <c r="R98" t="s">
        <v>6</v>
      </c>
      <c r="S98" t="s">
        <v>5</v>
      </c>
      <c r="T98" s="2"/>
      <c r="U98" s="4">
        <v>0</v>
      </c>
      <c r="V98" s="5">
        <v>6</v>
      </c>
      <c r="W98" s="5">
        <v>6</v>
      </c>
      <c r="X98" s="3">
        <v>61</v>
      </c>
      <c r="Y98" t="s">
        <v>5</v>
      </c>
    </row>
    <row r="99" spans="1:25" x14ac:dyDescent="0.25">
      <c r="A99" t="s">
        <v>1004</v>
      </c>
      <c r="B99" t="s">
        <v>823</v>
      </c>
      <c r="C99" t="s">
        <v>651</v>
      </c>
      <c r="D99" t="s">
        <v>824</v>
      </c>
      <c r="E99" t="s">
        <v>203</v>
      </c>
      <c r="F99" t="s">
        <v>204</v>
      </c>
      <c r="G99" t="s">
        <v>696</v>
      </c>
      <c r="H99" t="s">
        <v>697</v>
      </c>
      <c r="I99" t="s">
        <v>6</v>
      </c>
      <c r="J99" t="s">
        <v>1005</v>
      </c>
      <c r="K99" s="13">
        <v>45474</v>
      </c>
      <c r="L99" s="2">
        <v>2958465</v>
      </c>
      <c r="M99" s="4">
        <v>2.94</v>
      </c>
      <c r="N99" s="14">
        <v>2.94</v>
      </c>
      <c r="O99" s="4">
        <v>2.94</v>
      </c>
      <c r="P99" t="s">
        <v>10</v>
      </c>
      <c r="Q99" s="3">
        <v>1</v>
      </c>
      <c r="R99" t="s">
        <v>6</v>
      </c>
      <c r="S99" t="s">
        <v>1006</v>
      </c>
      <c r="T99" s="2">
        <v>45534</v>
      </c>
      <c r="U99" s="4">
        <v>0</v>
      </c>
      <c r="V99" s="5">
        <v>6</v>
      </c>
      <c r="W99" s="5">
        <v>6</v>
      </c>
      <c r="X99" s="3">
        <v>20</v>
      </c>
      <c r="Y99" t="s">
        <v>5</v>
      </c>
    </row>
    <row r="100" spans="1:25" x14ac:dyDescent="0.25">
      <c r="A100" t="s">
        <v>1007</v>
      </c>
      <c r="B100" t="s">
        <v>823</v>
      </c>
      <c r="C100" t="s">
        <v>651</v>
      </c>
      <c r="D100" t="s">
        <v>824</v>
      </c>
      <c r="E100" t="s">
        <v>1008</v>
      </c>
      <c r="F100" t="s">
        <v>1009</v>
      </c>
      <c r="G100" t="s">
        <v>696</v>
      </c>
      <c r="H100" t="s">
        <v>697</v>
      </c>
      <c r="I100" t="s">
        <v>6</v>
      </c>
      <c r="J100" t="s">
        <v>1010</v>
      </c>
      <c r="K100" s="13">
        <v>45474</v>
      </c>
      <c r="L100" s="2">
        <v>2958465</v>
      </c>
      <c r="M100" s="4">
        <v>3.78</v>
      </c>
      <c r="N100" s="14">
        <v>3.78</v>
      </c>
      <c r="O100" s="4">
        <v>3.78</v>
      </c>
      <c r="P100" t="s">
        <v>10</v>
      </c>
      <c r="Q100" s="3">
        <v>1</v>
      </c>
      <c r="R100" t="s">
        <v>6</v>
      </c>
      <c r="S100" t="s">
        <v>1011</v>
      </c>
      <c r="T100" s="2">
        <v>45358</v>
      </c>
      <c r="U100" s="4">
        <v>0</v>
      </c>
      <c r="V100" s="5">
        <v>6</v>
      </c>
      <c r="W100" s="5">
        <v>6</v>
      </c>
      <c r="X100" s="3">
        <v>50</v>
      </c>
      <c r="Y100" t="s">
        <v>5</v>
      </c>
    </row>
    <row r="101" spans="1:25" x14ac:dyDescent="0.25">
      <c r="A101" t="s">
        <v>1012</v>
      </c>
      <c r="B101" t="s">
        <v>823</v>
      </c>
      <c r="C101" t="s">
        <v>651</v>
      </c>
      <c r="D101" t="s">
        <v>824</v>
      </c>
      <c r="E101" t="s">
        <v>3</v>
      </c>
      <c r="F101" t="s">
        <v>4</v>
      </c>
      <c r="G101" t="s">
        <v>696</v>
      </c>
      <c r="H101" t="s">
        <v>697</v>
      </c>
      <c r="I101" t="s">
        <v>6</v>
      </c>
      <c r="J101" t="s">
        <v>5</v>
      </c>
      <c r="K101" s="13">
        <v>45474</v>
      </c>
      <c r="L101" s="2">
        <v>2958465</v>
      </c>
      <c r="M101" s="4">
        <v>6.57</v>
      </c>
      <c r="N101" s="14">
        <v>6.57</v>
      </c>
      <c r="O101" s="4">
        <v>6.57</v>
      </c>
      <c r="P101" t="s">
        <v>10</v>
      </c>
      <c r="Q101" s="3">
        <v>1</v>
      </c>
      <c r="R101" t="s">
        <v>6</v>
      </c>
      <c r="S101" t="s">
        <v>1013</v>
      </c>
      <c r="T101" s="2">
        <v>44700</v>
      </c>
      <c r="U101" s="4">
        <v>0</v>
      </c>
      <c r="V101" s="5">
        <v>6</v>
      </c>
      <c r="W101" s="5">
        <v>6</v>
      </c>
      <c r="X101" s="3">
        <v>5</v>
      </c>
      <c r="Y101" t="s">
        <v>5</v>
      </c>
    </row>
    <row r="102" spans="1:25" x14ac:dyDescent="0.25">
      <c r="A102" t="s">
        <v>1014</v>
      </c>
      <c r="B102" t="s">
        <v>823</v>
      </c>
      <c r="C102" t="s">
        <v>651</v>
      </c>
      <c r="D102" t="s">
        <v>824</v>
      </c>
      <c r="E102" t="s">
        <v>1015</v>
      </c>
      <c r="F102" t="s">
        <v>1016</v>
      </c>
      <c r="G102" t="s">
        <v>696</v>
      </c>
      <c r="H102" t="s">
        <v>697</v>
      </c>
      <c r="I102" t="s">
        <v>6</v>
      </c>
      <c r="J102" t="s">
        <v>1017</v>
      </c>
      <c r="K102" s="13">
        <v>45474</v>
      </c>
      <c r="L102" s="2">
        <v>2958465</v>
      </c>
      <c r="M102" s="4">
        <v>3.29</v>
      </c>
      <c r="N102" s="14">
        <v>3.29</v>
      </c>
      <c r="O102" s="4">
        <v>3.29</v>
      </c>
      <c r="P102" t="s">
        <v>10</v>
      </c>
      <c r="Q102" s="3">
        <v>1</v>
      </c>
      <c r="R102" t="s">
        <v>6</v>
      </c>
      <c r="S102" t="s">
        <v>5</v>
      </c>
      <c r="T102" s="2"/>
      <c r="U102" s="4">
        <v>0</v>
      </c>
      <c r="V102" s="5">
        <v>6</v>
      </c>
      <c r="W102" s="5">
        <v>6</v>
      </c>
      <c r="X102" s="3">
        <v>40</v>
      </c>
      <c r="Y102" t="s">
        <v>5</v>
      </c>
    </row>
    <row r="103" spans="1:25" x14ac:dyDescent="0.25">
      <c r="A103" t="s">
        <v>1018</v>
      </c>
      <c r="B103" t="s">
        <v>823</v>
      </c>
      <c r="C103" t="s">
        <v>651</v>
      </c>
      <c r="D103" t="s">
        <v>824</v>
      </c>
      <c r="E103" t="s">
        <v>168</v>
      </c>
      <c r="F103" t="s">
        <v>169</v>
      </c>
      <c r="G103" t="s">
        <v>696</v>
      </c>
      <c r="H103" t="s">
        <v>697</v>
      </c>
      <c r="I103" t="s">
        <v>6</v>
      </c>
      <c r="J103" t="s">
        <v>1019</v>
      </c>
      <c r="K103" s="13">
        <v>45474</v>
      </c>
      <c r="L103" s="2">
        <v>2958465</v>
      </c>
      <c r="M103" s="4">
        <v>3.89</v>
      </c>
      <c r="N103" s="14">
        <v>3.89</v>
      </c>
      <c r="O103" s="4">
        <v>3.89</v>
      </c>
      <c r="P103" t="s">
        <v>10</v>
      </c>
      <c r="Q103" s="3">
        <v>1</v>
      </c>
      <c r="R103" t="s">
        <v>6</v>
      </c>
      <c r="S103" t="s">
        <v>837</v>
      </c>
      <c r="T103" s="2">
        <v>45489</v>
      </c>
      <c r="U103" s="4">
        <v>0</v>
      </c>
      <c r="V103" s="5">
        <v>6</v>
      </c>
      <c r="W103" s="5">
        <v>6</v>
      </c>
      <c r="X103" s="3">
        <v>22</v>
      </c>
      <c r="Y103" t="s">
        <v>5</v>
      </c>
    </row>
    <row r="104" spans="1:25" x14ac:dyDescent="0.25">
      <c r="A104" t="s">
        <v>1020</v>
      </c>
      <c r="B104" t="s">
        <v>823</v>
      </c>
      <c r="C104" t="s">
        <v>651</v>
      </c>
      <c r="D104" t="s">
        <v>824</v>
      </c>
      <c r="E104" t="s">
        <v>104</v>
      </c>
      <c r="F104" t="s">
        <v>105</v>
      </c>
      <c r="G104" t="s">
        <v>696</v>
      </c>
      <c r="H104" t="s">
        <v>697</v>
      </c>
      <c r="I104" t="s">
        <v>6</v>
      </c>
      <c r="J104" t="s">
        <v>5</v>
      </c>
      <c r="K104" s="13">
        <v>45474</v>
      </c>
      <c r="L104" s="2">
        <v>2958465</v>
      </c>
      <c r="M104" s="4">
        <v>5.83</v>
      </c>
      <c r="N104" s="14">
        <v>5.83</v>
      </c>
      <c r="O104" s="4">
        <v>5.83</v>
      </c>
      <c r="P104" t="s">
        <v>10</v>
      </c>
      <c r="Q104" s="3">
        <v>1</v>
      </c>
      <c r="R104" t="s">
        <v>6</v>
      </c>
      <c r="S104" t="s">
        <v>935</v>
      </c>
      <c r="T104" s="2">
        <v>45505</v>
      </c>
      <c r="U104" s="4">
        <v>0</v>
      </c>
      <c r="V104" s="5">
        <v>6</v>
      </c>
      <c r="W104" s="5">
        <v>6</v>
      </c>
      <c r="X104" s="3">
        <v>20</v>
      </c>
      <c r="Y104" t="s">
        <v>5</v>
      </c>
    </row>
    <row r="105" spans="1:25" x14ac:dyDescent="0.25">
      <c r="A105" t="s">
        <v>1021</v>
      </c>
      <c r="B105" t="s">
        <v>823</v>
      </c>
      <c r="C105" t="s">
        <v>651</v>
      </c>
      <c r="D105" t="s">
        <v>824</v>
      </c>
      <c r="E105" t="s">
        <v>289</v>
      </c>
      <c r="F105" t="s">
        <v>290</v>
      </c>
      <c r="G105" t="s">
        <v>696</v>
      </c>
      <c r="H105" t="s">
        <v>697</v>
      </c>
      <c r="I105" t="s">
        <v>6</v>
      </c>
      <c r="J105" t="s">
        <v>1022</v>
      </c>
      <c r="K105" s="13">
        <v>45474</v>
      </c>
      <c r="L105" s="2">
        <v>2958465</v>
      </c>
      <c r="M105" s="4">
        <v>7.42</v>
      </c>
      <c r="N105" s="14">
        <v>7.42</v>
      </c>
      <c r="O105" s="4">
        <v>7.42</v>
      </c>
      <c r="P105" t="s">
        <v>10</v>
      </c>
      <c r="Q105" s="3">
        <v>1</v>
      </c>
      <c r="R105" t="s">
        <v>6</v>
      </c>
      <c r="S105" t="s">
        <v>1023</v>
      </c>
      <c r="T105" s="2">
        <v>45058</v>
      </c>
      <c r="U105" s="4">
        <v>0</v>
      </c>
      <c r="V105" s="5">
        <v>6</v>
      </c>
      <c r="W105" s="5">
        <v>6</v>
      </c>
      <c r="X105" s="3">
        <v>10</v>
      </c>
      <c r="Y105" t="s">
        <v>5</v>
      </c>
    </row>
    <row r="106" spans="1:25" x14ac:dyDescent="0.25">
      <c r="A106" t="s">
        <v>1024</v>
      </c>
      <c r="B106" t="s">
        <v>823</v>
      </c>
      <c r="C106" t="s">
        <v>651</v>
      </c>
      <c r="D106" t="s">
        <v>824</v>
      </c>
      <c r="E106" t="s">
        <v>53</v>
      </c>
      <c r="F106" t="s">
        <v>54</v>
      </c>
      <c r="G106" t="s">
        <v>696</v>
      </c>
      <c r="H106" t="s">
        <v>697</v>
      </c>
      <c r="I106" t="s">
        <v>6</v>
      </c>
      <c r="J106" t="s">
        <v>1025</v>
      </c>
      <c r="K106" s="13">
        <v>45474</v>
      </c>
      <c r="L106" s="2">
        <v>2958465</v>
      </c>
      <c r="M106" s="4">
        <v>4.5999999999999996</v>
      </c>
      <c r="N106" s="14">
        <v>4.5999999999999996</v>
      </c>
      <c r="O106" s="4">
        <v>4.5999999999999996</v>
      </c>
      <c r="P106" t="s">
        <v>10</v>
      </c>
      <c r="Q106" s="3">
        <v>1</v>
      </c>
      <c r="R106" t="s">
        <v>6</v>
      </c>
      <c r="S106" t="s">
        <v>878</v>
      </c>
      <c r="T106" s="2">
        <v>45422</v>
      </c>
      <c r="U106" s="4">
        <v>0</v>
      </c>
      <c r="V106" s="5">
        <v>6</v>
      </c>
      <c r="W106" s="5">
        <v>6</v>
      </c>
      <c r="X106" s="3">
        <v>36</v>
      </c>
      <c r="Y106" t="s">
        <v>5</v>
      </c>
    </row>
    <row r="107" spans="1:25" x14ac:dyDescent="0.25">
      <c r="A107" t="s">
        <v>1026</v>
      </c>
      <c r="B107" t="s">
        <v>823</v>
      </c>
      <c r="C107" t="s">
        <v>651</v>
      </c>
      <c r="D107" t="s">
        <v>824</v>
      </c>
      <c r="E107" t="s">
        <v>1027</v>
      </c>
      <c r="F107" t="s">
        <v>1028</v>
      </c>
      <c r="G107" t="s">
        <v>696</v>
      </c>
      <c r="H107" t="s">
        <v>697</v>
      </c>
      <c r="I107" t="s">
        <v>6</v>
      </c>
      <c r="J107" t="s">
        <v>1029</v>
      </c>
      <c r="K107" s="13">
        <v>45474</v>
      </c>
      <c r="L107" s="2">
        <v>2958465</v>
      </c>
      <c r="M107" s="4">
        <v>5.63</v>
      </c>
      <c r="N107" s="14">
        <v>5.63</v>
      </c>
      <c r="O107" s="4">
        <v>5.63</v>
      </c>
      <c r="P107" t="s">
        <v>10</v>
      </c>
      <c r="Q107" s="3">
        <v>1</v>
      </c>
      <c r="R107" t="s">
        <v>6</v>
      </c>
      <c r="S107" t="s">
        <v>1030</v>
      </c>
      <c r="T107" s="2">
        <v>43881</v>
      </c>
      <c r="U107" s="4">
        <v>0</v>
      </c>
      <c r="V107" s="5">
        <v>6</v>
      </c>
      <c r="W107" s="5">
        <v>6</v>
      </c>
      <c r="X107" s="3">
        <v>44</v>
      </c>
      <c r="Y107" t="s">
        <v>5</v>
      </c>
    </row>
    <row r="108" spans="1:25" x14ac:dyDescent="0.25">
      <c r="A108" t="s">
        <v>1031</v>
      </c>
      <c r="B108" t="s">
        <v>823</v>
      </c>
      <c r="C108" t="s">
        <v>651</v>
      </c>
      <c r="D108" t="s">
        <v>824</v>
      </c>
      <c r="E108" t="s">
        <v>399</v>
      </c>
      <c r="F108" t="s">
        <v>400</v>
      </c>
      <c r="G108" t="s">
        <v>696</v>
      </c>
      <c r="H108" t="s">
        <v>697</v>
      </c>
      <c r="I108" t="s">
        <v>6</v>
      </c>
      <c r="J108" t="s">
        <v>1032</v>
      </c>
      <c r="K108" s="13">
        <v>45474</v>
      </c>
      <c r="L108" s="2">
        <v>2958465</v>
      </c>
      <c r="M108" s="4">
        <v>6.86</v>
      </c>
      <c r="N108" s="14">
        <v>6.86</v>
      </c>
      <c r="O108" s="4">
        <v>6.86</v>
      </c>
      <c r="P108" t="s">
        <v>10</v>
      </c>
      <c r="Q108" s="3">
        <v>1</v>
      </c>
      <c r="R108" t="s">
        <v>6</v>
      </c>
      <c r="S108" t="s">
        <v>1033</v>
      </c>
      <c r="T108" s="2">
        <v>45447</v>
      </c>
      <c r="U108" s="4">
        <v>0</v>
      </c>
      <c r="V108" s="5">
        <v>6</v>
      </c>
      <c r="W108" s="5">
        <v>6</v>
      </c>
      <c r="X108" s="3">
        <v>5</v>
      </c>
      <c r="Y108" t="s">
        <v>5</v>
      </c>
    </row>
    <row r="109" spans="1:25" x14ac:dyDescent="0.25">
      <c r="A109" t="s">
        <v>1034</v>
      </c>
      <c r="B109" t="s">
        <v>823</v>
      </c>
      <c r="C109" t="s">
        <v>651</v>
      </c>
      <c r="D109" t="s">
        <v>824</v>
      </c>
      <c r="E109" t="s">
        <v>1035</v>
      </c>
      <c r="F109" t="s">
        <v>1036</v>
      </c>
      <c r="G109" t="s">
        <v>696</v>
      </c>
      <c r="H109" t="s">
        <v>697</v>
      </c>
      <c r="I109" t="s">
        <v>6</v>
      </c>
      <c r="J109" t="s">
        <v>5</v>
      </c>
      <c r="K109" s="13">
        <v>45474</v>
      </c>
      <c r="L109" s="2">
        <v>2958465</v>
      </c>
      <c r="M109" s="4">
        <v>10.039999999999999</v>
      </c>
      <c r="N109" s="14">
        <v>10.039999999999999</v>
      </c>
      <c r="O109" s="4">
        <v>10.039999999999999</v>
      </c>
      <c r="P109" t="s">
        <v>10</v>
      </c>
      <c r="Q109" s="3">
        <v>1</v>
      </c>
      <c r="R109" t="s">
        <v>6</v>
      </c>
      <c r="S109" t="s">
        <v>5</v>
      </c>
      <c r="T109" s="2"/>
      <c r="U109" s="4">
        <v>0</v>
      </c>
      <c r="V109" s="5">
        <v>6</v>
      </c>
      <c r="W109" s="5">
        <v>6</v>
      </c>
      <c r="X109" s="3">
        <v>5</v>
      </c>
      <c r="Y109" t="s">
        <v>5</v>
      </c>
    </row>
    <row r="110" spans="1:25" x14ac:dyDescent="0.25">
      <c r="A110" t="s">
        <v>1037</v>
      </c>
      <c r="B110" t="s">
        <v>823</v>
      </c>
      <c r="C110" t="s">
        <v>651</v>
      </c>
      <c r="D110" t="s">
        <v>824</v>
      </c>
      <c r="E110" t="s">
        <v>56</v>
      </c>
      <c r="F110" t="s">
        <v>57</v>
      </c>
      <c r="G110" t="s">
        <v>696</v>
      </c>
      <c r="H110" t="s">
        <v>697</v>
      </c>
      <c r="I110" t="s">
        <v>6</v>
      </c>
      <c r="J110" t="s">
        <v>1038</v>
      </c>
      <c r="K110" s="13">
        <v>45474</v>
      </c>
      <c r="L110" s="2">
        <v>2958465</v>
      </c>
      <c r="M110" s="4">
        <v>5.17</v>
      </c>
      <c r="N110" s="14">
        <v>5.17</v>
      </c>
      <c r="O110" s="4">
        <v>5.17</v>
      </c>
      <c r="P110" t="s">
        <v>10</v>
      </c>
      <c r="Q110" s="3">
        <v>1</v>
      </c>
      <c r="R110" t="s">
        <v>6</v>
      </c>
      <c r="S110" t="s">
        <v>1039</v>
      </c>
      <c r="T110" s="2">
        <v>45492</v>
      </c>
      <c r="U110" s="4">
        <v>0</v>
      </c>
      <c r="V110" s="5">
        <v>6</v>
      </c>
      <c r="W110" s="5">
        <v>6</v>
      </c>
      <c r="X110" s="3">
        <v>29</v>
      </c>
      <c r="Y110" t="s">
        <v>5</v>
      </c>
    </row>
    <row r="111" spans="1:25" x14ac:dyDescent="0.25">
      <c r="A111" t="s">
        <v>1040</v>
      </c>
      <c r="B111" t="s">
        <v>823</v>
      </c>
      <c r="C111" t="s">
        <v>651</v>
      </c>
      <c r="D111" t="s">
        <v>824</v>
      </c>
      <c r="E111" t="s">
        <v>1041</v>
      </c>
      <c r="F111" t="s">
        <v>1042</v>
      </c>
      <c r="G111" t="s">
        <v>696</v>
      </c>
      <c r="H111" t="s">
        <v>697</v>
      </c>
      <c r="I111" t="s">
        <v>6</v>
      </c>
      <c r="J111" t="s">
        <v>5</v>
      </c>
      <c r="K111" s="13">
        <v>45474</v>
      </c>
      <c r="L111" s="2">
        <v>2958465</v>
      </c>
      <c r="M111" s="4">
        <v>9.26</v>
      </c>
      <c r="N111" s="14">
        <v>9.26</v>
      </c>
      <c r="O111" s="4">
        <v>9.26</v>
      </c>
      <c r="P111" t="s">
        <v>10</v>
      </c>
      <c r="Q111" s="3">
        <v>1</v>
      </c>
      <c r="R111" t="s">
        <v>6</v>
      </c>
      <c r="S111" t="s">
        <v>5</v>
      </c>
      <c r="T111" s="2"/>
      <c r="U111" s="4">
        <v>0</v>
      </c>
      <c r="V111" s="5">
        <v>6</v>
      </c>
      <c r="W111" s="5">
        <v>6</v>
      </c>
      <c r="X111" s="3">
        <v>10</v>
      </c>
      <c r="Y111" t="s">
        <v>5</v>
      </c>
    </row>
    <row r="112" spans="1:25" x14ac:dyDescent="0.25">
      <c r="A112" t="s">
        <v>1043</v>
      </c>
      <c r="B112" t="s">
        <v>823</v>
      </c>
      <c r="C112" t="s">
        <v>651</v>
      </c>
      <c r="D112" t="s">
        <v>824</v>
      </c>
      <c r="E112" t="s">
        <v>1044</v>
      </c>
      <c r="F112" t="s">
        <v>1045</v>
      </c>
      <c r="G112" t="s">
        <v>696</v>
      </c>
      <c r="H112" t="s">
        <v>697</v>
      </c>
      <c r="I112" t="s">
        <v>6</v>
      </c>
      <c r="J112" t="s">
        <v>5</v>
      </c>
      <c r="K112" s="13">
        <v>45474</v>
      </c>
      <c r="L112" s="2">
        <v>2958465</v>
      </c>
      <c r="M112" s="4">
        <v>11.48</v>
      </c>
      <c r="N112" s="14">
        <v>11.48</v>
      </c>
      <c r="O112" s="4">
        <v>11.48</v>
      </c>
      <c r="P112" t="s">
        <v>10</v>
      </c>
      <c r="Q112" s="3">
        <v>1</v>
      </c>
      <c r="R112" t="s">
        <v>6</v>
      </c>
      <c r="S112" t="s">
        <v>5</v>
      </c>
      <c r="T112" s="2"/>
      <c r="U112" s="4">
        <v>0</v>
      </c>
      <c r="V112" s="5">
        <v>6</v>
      </c>
      <c r="W112" s="5">
        <v>6</v>
      </c>
      <c r="X112" s="3">
        <v>47</v>
      </c>
      <c r="Y112" t="s">
        <v>5</v>
      </c>
    </row>
    <row r="113" spans="1:25" x14ac:dyDescent="0.25">
      <c r="A113" t="s">
        <v>1046</v>
      </c>
      <c r="B113" t="s">
        <v>823</v>
      </c>
      <c r="C113" t="s">
        <v>651</v>
      </c>
      <c r="D113" t="s">
        <v>824</v>
      </c>
      <c r="E113" t="s">
        <v>234</v>
      </c>
      <c r="F113" t="s">
        <v>235</v>
      </c>
      <c r="G113" t="s">
        <v>696</v>
      </c>
      <c r="H113" t="s">
        <v>697</v>
      </c>
      <c r="I113" t="s">
        <v>6</v>
      </c>
      <c r="J113" t="s">
        <v>1047</v>
      </c>
      <c r="K113" s="13">
        <v>45474</v>
      </c>
      <c r="L113" s="2">
        <v>2958465</v>
      </c>
      <c r="M113" s="4">
        <v>5.91</v>
      </c>
      <c r="N113" s="14">
        <v>5.91</v>
      </c>
      <c r="O113" s="4">
        <v>5.91</v>
      </c>
      <c r="P113" t="s">
        <v>10</v>
      </c>
      <c r="Q113" s="3">
        <v>1</v>
      </c>
      <c r="R113" t="s">
        <v>6</v>
      </c>
      <c r="S113" t="s">
        <v>878</v>
      </c>
      <c r="T113" s="2">
        <v>45422</v>
      </c>
      <c r="U113" s="4">
        <v>0</v>
      </c>
      <c r="V113" s="5">
        <v>6</v>
      </c>
      <c r="W113" s="5">
        <v>6</v>
      </c>
      <c r="X113" s="3">
        <v>70</v>
      </c>
      <c r="Y113" t="s">
        <v>5</v>
      </c>
    </row>
    <row r="114" spans="1:25" x14ac:dyDescent="0.25">
      <c r="A114" t="s">
        <v>1048</v>
      </c>
      <c r="B114" t="s">
        <v>823</v>
      </c>
      <c r="C114" t="s">
        <v>651</v>
      </c>
      <c r="D114" t="s">
        <v>824</v>
      </c>
      <c r="E114" t="s">
        <v>430</v>
      </c>
      <c r="F114" t="s">
        <v>431</v>
      </c>
      <c r="G114" t="s">
        <v>696</v>
      </c>
      <c r="H114" t="s">
        <v>697</v>
      </c>
      <c r="I114" t="s">
        <v>6</v>
      </c>
      <c r="J114" t="s">
        <v>1049</v>
      </c>
      <c r="K114" s="13">
        <v>45474</v>
      </c>
      <c r="L114" s="2">
        <v>2958465</v>
      </c>
      <c r="M114" s="4">
        <v>8.6</v>
      </c>
      <c r="N114" s="14">
        <v>8.6</v>
      </c>
      <c r="O114" s="4">
        <v>8.6</v>
      </c>
      <c r="P114" t="s">
        <v>10</v>
      </c>
      <c r="Q114" s="3">
        <v>1</v>
      </c>
      <c r="R114" t="s">
        <v>6</v>
      </c>
      <c r="S114" t="s">
        <v>1050</v>
      </c>
      <c r="T114" s="2">
        <v>45489</v>
      </c>
      <c r="U114" s="4">
        <v>0</v>
      </c>
      <c r="V114" s="5">
        <v>6</v>
      </c>
      <c r="W114" s="5">
        <v>6</v>
      </c>
      <c r="X114" s="3">
        <v>40</v>
      </c>
      <c r="Y114" t="s">
        <v>5</v>
      </c>
    </row>
    <row r="115" spans="1:25" x14ac:dyDescent="0.25">
      <c r="A115" t="s">
        <v>1051</v>
      </c>
      <c r="B115" t="s">
        <v>823</v>
      </c>
      <c r="C115" t="s">
        <v>651</v>
      </c>
      <c r="D115" t="s">
        <v>824</v>
      </c>
      <c r="E115" t="s">
        <v>1052</v>
      </c>
      <c r="F115" t="s">
        <v>1053</v>
      </c>
      <c r="G115" t="s">
        <v>707</v>
      </c>
      <c r="H115" t="s">
        <v>708</v>
      </c>
      <c r="I115" t="s">
        <v>6</v>
      </c>
      <c r="J115" t="s">
        <v>5</v>
      </c>
      <c r="K115" s="13">
        <v>45474</v>
      </c>
      <c r="L115" s="2">
        <v>2958465</v>
      </c>
      <c r="M115" s="4">
        <v>6.17</v>
      </c>
      <c r="N115" s="14">
        <v>6.17</v>
      </c>
      <c r="O115" s="4">
        <v>6.17</v>
      </c>
      <c r="P115" t="s">
        <v>10</v>
      </c>
      <c r="Q115" s="3">
        <v>1</v>
      </c>
      <c r="R115" t="s">
        <v>6</v>
      </c>
      <c r="S115" t="s">
        <v>1054</v>
      </c>
      <c r="T115" s="2">
        <v>40588</v>
      </c>
      <c r="U115" s="4">
        <v>0</v>
      </c>
      <c r="V115" s="5">
        <v>6</v>
      </c>
      <c r="W115" s="5">
        <v>6</v>
      </c>
      <c r="X115" s="3">
        <v>10</v>
      </c>
      <c r="Y115" t="s">
        <v>5</v>
      </c>
    </row>
    <row r="116" spans="1:25" x14ac:dyDescent="0.25">
      <c r="A116" t="s">
        <v>1055</v>
      </c>
      <c r="B116" t="s">
        <v>718</v>
      </c>
      <c r="C116" t="s">
        <v>651</v>
      </c>
      <c r="D116" t="s">
        <v>719</v>
      </c>
      <c r="E116" t="s">
        <v>1056</v>
      </c>
      <c r="F116" t="s">
        <v>1057</v>
      </c>
      <c r="G116" t="s">
        <v>728</v>
      </c>
      <c r="H116" t="s">
        <v>729</v>
      </c>
      <c r="I116" t="s">
        <v>6</v>
      </c>
      <c r="J116" t="s">
        <v>5</v>
      </c>
      <c r="K116" s="13">
        <v>40695</v>
      </c>
      <c r="L116" s="2">
        <v>73050</v>
      </c>
      <c r="M116" s="4">
        <v>110</v>
      </c>
      <c r="N116" s="14">
        <v>1.1000000000000001</v>
      </c>
      <c r="O116" s="4">
        <v>110</v>
      </c>
      <c r="P116" t="s">
        <v>10</v>
      </c>
      <c r="Q116" s="3">
        <v>100</v>
      </c>
      <c r="R116" t="s">
        <v>6</v>
      </c>
      <c r="S116" t="s">
        <v>1058</v>
      </c>
      <c r="T116" s="2">
        <v>40715</v>
      </c>
      <c r="U116" s="4">
        <v>0</v>
      </c>
      <c r="V116" s="5">
        <v>6</v>
      </c>
      <c r="W116" s="5">
        <v>6</v>
      </c>
      <c r="X116" s="3">
        <v>10</v>
      </c>
      <c r="Y116" t="s">
        <v>5</v>
      </c>
    </row>
    <row r="117" spans="1:25" x14ac:dyDescent="0.25">
      <c r="A117" t="s">
        <v>1059</v>
      </c>
      <c r="B117" t="s">
        <v>675</v>
      </c>
      <c r="C117" t="s">
        <v>651</v>
      </c>
      <c r="D117" t="s">
        <v>676</v>
      </c>
      <c r="E117" t="s">
        <v>1060</v>
      </c>
      <c r="F117" t="s">
        <v>1061</v>
      </c>
      <c r="G117" t="s">
        <v>661</v>
      </c>
      <c r="H117" t="s">
        <v>662</v>
      </c>
      <c r="I117" t="s">
        <v>136</v>
      </c>
      <c r="J117" t="s">
        <v>5</v>
      </c>
      <c r="K117" s="13">
        <v>40575</v>
      </c>
      <c r="L117" s="2">
        <v>73050</v>
      </c>
      <c r="M117" s="4">
        <v>1.65</v>
      </c>
      <c r="N117" s="14">
        <v>1.65</v>
      </c>
      <c r="O117" s="4">
        <v>1.65</v>
      </c>
      <c r="P117" t="s">
        <v>10</v>
      </c>
      <c r="Q117" s="3">
        <v>1</v>
      </c>
      <c r="R117" t="s">
        <v>136</v>
      </c>
      <c r="S117" t="s">
        <v>1062</v>
      </c>
      <c r="T117" s="2">
        <v>41719</v>
      </c>
      <c r="U117" s="4">
        <v>0</v>
      </c>
      <c r="V117" s="5">
        <v>0</v>
      </c>
      <c r="W117" s="5">
        <v>1</v>
      </c>
      <c r="X117" s="3">
        <v>5</v>
      </c>
      <c r="Y117" t="s">
        <v>5</v>
      </c>
    </row>
    <row r="118" spans="1:25" x14ac:dyDescent="0.25">
      <c r="A118" t="s">
        <v>1063</v>
      </c>
      <c r="B118" t="s">
        <v>650</v>
      </c>
      <c r="C118" t="s">
        <v>651</v>
      </c>
      <c r="D118" t="s">
        <v>652</v>
      </c>
      <c r="E118" t="s">
        <v>1064</v>
      </c>
      <c r="F118" t="s">
        <v>1065</v>
      </c>
      <c r="G118" t="s">
        <v>655</v>
      </c>
      <c r="H118" t="s">
        <v>656</v>
      </c>
      <c r="I118" t="s">
        <v>6</v>
      </c>
      <c r="J118" t="s">
        <v>5</v>
      </c>
      <c r="K118" s="13">
        <v>44866</v>
      </c>
      <c r="L118" s="2">
        <v>2958465</v>
      </c>
      <c r="M118" s="4">
        <v>10.8</v>
      </c>
      <c r="N118" s="14">
        <v>10.8</v>
      </c>
      <c r="O118" s="4">
        <v>10.8</v>
      </c>
      <c r="P118" t="s">
        <v>10</v>
      </c>
      <c r="Q118" s="3">
        <v>1</v>
      </c>
      <c r="R118" t="s">
        <v>6</v>
      </c>
      <c r="S118" t="s">
        <v>1066</v>
      </c>
      <c r="T118" s="2">
        <v>45142</v>
      </c>
      <c r="U118" s="4">
        <v>0</v>
      </c>
      <c r="V118" s="5">
        <v>6</v>
      </c>
      <c r="W118" s="5">
        <v>6</v>
      </c>
      <c r="X118" s="3">
        <v>10</v>
      </c>
      <c r="Y118" t="s">
        <v>5</v>
      </c>
    </row>
    <row r="119" spans="1:25" x14ac:dyDescent="0.25">
      <c r="A119" t="s">
        <v>1067</v>
      </c>
      <c r="B119" t="s">
        <v>650</v>
      </c>
      <c r="C119" t="s">
        <v>651</v>
      </c>
      <c r="D119" t="s">
        <v>652</v>
      </c>
      <c r="E119" t="s">
        <v>1068</v>
      </c>
      <c r="F119" t="s">
        <v>1069</v>
      </c>
      <c r="G119" t="s">
        <v>655</v>
      </c>
      <c r="H119" t="s">
        <v>656</v>
      </c>
      <c r="I119" t="s">
        <v>6</v>
      </c>
      <c r="J119" t="s">
        <v>5</v>
      </c>
      <c r="K119" s="13">
        <v>44197</v>
      </c>
      <c r="L119" s="2">
        <v>2958465</v>
      </c>
      <c r="M119" s="4">
        <v>13.9</v>
      </c>
      <c r="N119" s="14">
        <v>13.9</v>
      </c>
      <c r="O119" s="4">
        <v>13.9</v>
      </c>
      <c r="P119" t="s">
        <v>10</v>
      </c>
      <c r="Q119" s="3">
        <v>1</v>
      </c>
      <c r="R119" t="s">
        <v>6</v>
      </c>
      <c r="S119" t="s">
        <v>1070</v>
      </c>
      <c r="T119" s="2">
        <v>43175</v>
      </c>
      <c r="U119" s="4">
        <v>0</v>
      </c>
      <c r="V119" s="5">
        <v>6</v>
      </c>
      <c r="W119" s="5">
        <v>6</v>
      </c>
      <c r="X119" s="3">
        <v>15</v>
      </c>
      <c r="Y119" t="s">
        <v>5</v>
      </c>
    </row>
    <row r="120" spans="1:25" x14ac:dyDescent="0.25">
      <c r="A120" t="s">
        <v>1071</v>
      </c>
      <c r="B120" t="s">
        <v>650</v>
      </c>
      <c r="C120" t="s">
        <v>651</v>
      </c>
      <c r="D120" t="s">
        <v>652</v>
      </c>
      <c r="E120" t="s">
        <v>1072</v>
      </c>
      <c r="F120" t="s">
        <v>1073</v>
      </c>
      <c r="G120" t="s">
        <v>655</v>
      </c>
      <c r="H120" t="s">
        <v>656</v>
      </c>
      <c r="I120" t="s">
        <v>6</v>
      </c>
      <c r="J120" t="s">
        <v>5</v>
      </c>
      <c r="K120" s="13">
        <v>43191</v>
      </c>
      <c r="L120" s="2">
        <v>2958465</v>
      </c>
      <c r="M120" s="4">
        <v>12.77</v>
      </c>
      <c r="N120" s="14">
        <v>12.77</v>
      </c>
      <c r="O120" s="4">
        <v>12.77</v>
      </c>
      <c r="P120" t="s">
        <v>10</v>
      </c>
      <c r="Q120" s="3">
        <v>1</v>
      </c>
      <c r="R120" t="s">
        <v>6</v>
      </c>
      <c r="S120" t="s">
        <v>5</v>
      </c>
      <c r="T120" s="2"/>
      <c r="U120" s="4">
        <v>0</v>
      </c>
      <c r="V120" s="5">
        <v>6</v>
      </c>
      <c r="W120" s="5">
        <v>6</v>
      </c>
      <c r="X120" s="3">
        <v>15</v>
      </c>
      <c r="Y120" t="s">
        <v>5</v>
      </c>
    </row>
    <row r="121" spans="1:25" x14ac:dyDescent="0.25">
      <c r="A121" t="s">
        <v>1074</v>
      </c>
      <c r="B121" t="s">
        <v>650</v>
      </c>
      <c r="C121" t="s">
        <v>651</v>
      </c>
      <c r="D121" t="s">
        <v>652</v>
      </c>
      <c r="E121" t="s">
        <v>1075</v>
      </c>
      <c r="F121" t="s">
        <v>1076</v>
      </c>
      <c r="G121" t="s">
        <v>707</v>
      </c>
      <c r="H121" t="s">
        <v>708</v>
      </c>
      <c r="I121" t="s">
        <v>6</v>
      </c>
      <c r="J121" t="s">
        <v>5</v>
      </c>
      <c r="K121" s="13">
        <v>43191</v>
      </c>
      <c r="L121" s="2">
        <v>2958465</v>
      </c>
      <c r="M121" s="4">
        <v>15.82</v>
      </c>
      <c r="N121" s="14">
        <v>15.82</v>
      </c>
      <c r="O121" s="4">
        <v>15.82</v>
      </c>
      <c r="P121" t="s">
        <v>10</v>
      </c>
      <c r="Q121" s="3">
        <v>1</v>
      </c>
      <c r="R121" t="s">
        <v>6</v>
      </c>
      <c r="S121" t="s">
        <v>5</v>
      </c>
      <c r="T121" s="2"/>
      <c r="U121" s="4">
        <v>0</v>
      </c>
      <c r="V121" s="5">
        <v>6</v>
      </c>
      <c r="W121" s="5">
        <v>6</v>
      </c>
      <c r="X121" s="3">
        <v>15</v>
      </c>
      <c r="Y121" t="s">
        <v>5</v>
      </c>
    </row>
    <row r="122" spans="1:25" x14ac:dyDescent="0.25">
      <c r="A122" t="s">
        <v>1077</v>
      </c>
      <c r="B122" t="s">
        <v>650</v>
      </c>
      <c r="C122" t="s">
        <v>651</v>
      </c>
      <c r="D122" t="s">
        <v>652</v>
      </c>
      <c r="E122" t="s">
        <v>1078</v>
      </c>
      <c r="F122" t="s">
        <v>1079</v>
      </c>
      <c r="G122" t="s">
        <v>707</v>
      </c>
      <c r="H122" t="s">
        <v>708</v>
      </c>
      <c r="I122" t="s">
        <v>6</v>
      </c>
      <c r="J122" t="s">
        <v>5</v>
      </c>
      <c r="K122" s="13">
        <v>40695</v>
      </c>
      <c r="L122" s="2">
        <v>73050</v>
      </c>
      <c r="M122" s="4">
        <v>3198</v>
      </c>
      <c r="N122" s="14">
        <v>31.98</v>
      </c>
      <c r="O122" s="4">
        <v>3198</v>
      </c>
      <c r="P122" t="s">
        <v>10</v>
      </c>
      <c r="Q122" s="3">
        <v>100</v>
      </c>
      <c r="R122" t="s">
        <v>6</v>
      </c>
      <c r="S122" t="s">
        <v>1080</v>
      </c>
      <c r="T122" s="2">
        <v>42858</v>
      </c>
      <c r="U122" s="4">
        <v>0</v>
      </c>
      <c r="V122" s="5">
        <v>6</v>
      </c>
      <c r="W122" s="5">
        <v>6</v>
      </c>
      <c r="X122" s="3">
        <v>15</v>
      </c>
      <c r="Y122" t="s">
        <v>5</v>
      </c>
    </row>
    <row r="123" spans="1:25" x14ac:dyDescent="0.25">
      <c r="A123" t="s">
        <v>1081</v>
      </c>
      <c r="B123" t="s">
        <v>1082</v>
      </c>
      <c r="C123" t="s">
        <v>651</v>
      </c>
      <c r="D123" t="s">
        <v>1083</v>
      </c>
      <c r="E123" t="s">
        <v>1084</v>
      </c>
      <c r="F123" t="s">
        <v>1085</v>
      </c>
      <c r="G123" t="s">
        <v>1086</v>
      </c>
      <c r="H123" t="s">
        <v>1087</v>
      </c>
      <c r="I123" t="s">
        <v>136</v>
      </c>
      <c r="J123" t="s">
        <v>1088</v>
      </c>
      <c r="K123" s="13">
        <v>40695</v>
      </c>
      <c r="L123" s="2">
        <v>73050</v>
      </c>
      <c r="M123" s="4">
        <v>1050</v>
      </c>
      <c r="N123" s="14">
        <v>10.5</v>
      </c>
      <c r="O123" s="4">
        <v>1050</v>
      </c>
      <c r="P123" t="s">
        <v>10</v>
      </c>
      <c r="Q123" s="3">
        <v>100</v>
      </c>
      <c r="R123" t="s">
        <v>136</v>
      </c>
      <c r="S123" t="s">
        <v>1089</v>
      </c>
      <c r="T123" s="2">
        <v>41288</v>
      </c>
      <c r="U123" s="4">
        <v>0</v>
      </c>
      <c r="V123" s="5">
        <v>11</v>
      </c>
      <c r="W123" s="5">
        <v>11</v>
      </c>
      <c r="X123" s="3">
        <v>15</v>
      </c>
      <c r="Y123" t="s">
        <v>5</v>
      </c>
    </row>
    <row r="124" spans="1:25" x14ac:dyDescent="0.25">
      <c r="A124" t="s">
        <v>1090</v>
      </c>
      <c r="B124" t="s">
        <v>818</v>
      </c>
      <c r="C124" t="s">
        <v>651</v>
      </c>
      <c r="D124" t="s">
        <v>819</v>
      </c>
      <c r="E124" t="s">
        <v>1091</v>
      </c>
      <c r="F124" t="s">
        <v>1092</v>
      </c>
      <c r="G124" t="s">
        <v>1093</v>
      </c>
      <c r="H124" t="s">
        <v>1094</v>
      </c>
      <c r="I124" t="s">
        <v>6</v>
      </c>
      <c r="J124" t="s">
        <v>5</v>
      </c>
      <c r="K124" s="13">
        <v>40725</v>
      </c>
      <c r="L124" s="2">
        <v>73050</v>
      </c>
      <c r="M124" s="4">
        <v>150</v>
      </c>
      <c r="N124" s="14">
        <v>1.5</v>
      </c>
      <c r="O124" s="4">
        <v>150</v>
      </c>
      <c r="P124" t="s">
        <v>10</v>
      </c>
      <c r="Q124" s="3">
        <v>100</v>
      </c>
      <c r="R124" t="s">
        <v>6</v>
      </c>
      <c r="S124" t="s">
        <v>1095</v>
      </c>
      <c r="T124" s="2">
        <v>40723</v>
      </c>
      <c r="U124" s="4">
        <v>0</v>
      </c>
      <c r="V124" s="5">
        <v>1</v>
      </c>
      <c r="W124" s="5">
        <v>1</v>
      </c>
      <c r="X124" s="3">
        <v>5</v>
      </c>
      <c r="Y124" t="s">
        <v>5</v>
      </c>
    </row>
    <row r="125" spans="1:25" x14ac:dyDescent="0.25">
      <c r="A125" t="s">
        <v>1096</v>
      </c>
      <c r="B125" t="s">
        <v>650</v>
      </c>
      <c r="C125" t="s">
        <v>651</v>
      </c>
      <c r="D125" t="s">
        <v>652</v>
      </c>
      <c r="E125" t="s">
        <v>1097</v>
      </c>
      <c r="F125" t="s">
        <v>1098</v>
      </c>
      <c r="G125" t="s">
        <v>655</v>
      </c>
      <c r="H125" t="s">
        <v>656</v>
      </c>
      <c r="I125" t="s">
        <v>6</v>
      </c>
      <c r="J125" t="s">
        <v>5</v>
      </c>
      <c r="K125" s="13">
        <v>41640</v>
      </c>
      <c r="L125" s="2">
        <v>2958465</v>
      </c>
      <c r="M125" s="4">
        <v>4.32</v>
      </c>
      <c r="N125" s="14">
        <v>4.32</v>
      </c>
      <c r="O125" s="4">
        <v>4.32</v>
      </c>
      <c r="P125" t="s">
        <v>10</v>
      </c>
      <c r="Q125" s="3">
        <v>1</v>
      </c>
      <c r="R125" t="s">
        <v>6</v>
      </c>
      <c r="S125" t="s">
        <v>1099</v>
      </c>
      <c r="T125" s="2">
        <v>42527</v>
      </c>
      <c r="U125" s="4">
        <v>0</v>
      </c>
      <c r="V125" s="5">
        <v>6</v>
      </c>
      <c r="W125" s="5">
        <v>6</v>
      </c>
      <c r="X125" s="3">
        <v>15</v>
      </c>
      <c r="Y125" t="s">
        <v>5</v>
      </c>
    </row>
    <row r="126" spans="1:25" x14ac:dyDescent="0.25">
      <c r="A126" t="s">
        <v>1100</v>
      </c>
      <c r="B126" t="s">
        <v>1101</v>
      </c>
      <c r="C126" t="s">
        <v>651</v>
      </c>
      <c r="D126" t="s">
        <v>1102</v>
      </c>
      <c r="E126" t="s">
        <v>1103</v>
      </c>
      <c r="F126" t="s">
        <v>1104</v>
      </c>
      <c r="G126" t="s">
        <v>1093</v>
      </c>
      <c r="H126" t="s">
        <v>1094</v>
      </c>
      <c r="I126" t="s">
        <v>136</v>
      </c>
      <c r="J126" t="s">
        <v>5</v>
      </c>
      <c r="K126" s="13">
        <v>40725</v>
      </c>
      <c r="L126" s="2">
        <v>73050</v>
      </c>
      <c r="M126" s="4">
        <v>138</v>
      </c>
      <c r="N126" s="14">
        <v>1.38</v>
      </c>
      <c r="O126" s="4">
        <v>138</v>
      </c>
      <c r="P126" t="s">
        <v>10</v>
      </c>
      <c r="Q126" s="3">
        <v>100</v>
      </c>
      <c r="R126" t="s">
        <v>136</v>
      </c>
      <c r="S126" t="s">
        <v>1105</v>
      </c>
      <c r="T126" s="2">
        <v>40809</v>
      </c>
      <c r="U126" s="4">
        <v>0</v>
      </c>
      <c r="V126" s="5">
        <v>1</v>
      </c>
      <c r="W126" s="5">
        <v>1</v>
      </c>
      <c r="X126" s="3">
        <v>10</v>
      </c>
      <c r="Y126" t="s">
        <v>5</v>
      </c>
    </row>
    <row r="127" spans="1:25" x14ac:dyDescent="0.25">
      <c r="A127" t="s">
        <v>1106</v>
      </c>
      <c r="B127" t="s">
        <v>745</v>
      </c>
      <c r="C127" t="s">
        <v>651</v>
      </c>
      <c r="D127" t="s">
        <v>746</v>
      </c>
      <c r="E127" t="s">
        <v>1107</v>
      </c>
      <c r="F127" t="s">
        <v>1108</v>
      </c>
      <c r="G127" t="s">
        <v>696</v>
      </c>
      <c r="H127" t="s">
        <v>697</v>
      </c>
      <c r="I127" t="s">
        <v>136</v>
      </c>
      <c r="J127" t="s">
        <v>5</v>
      </c>
      <c r="K127" s="13">
        <v>40756</v>
      </c>
      <c r="L127" s="2">
        <v>73050</v>
      </c>
      <c r="M127" s="4">
        <v>235</v>
      </c>
      <c r="N127" s="14">
        <v>2.35</v>
      </c>
      <c r="O127" s="4">
        <v>235</v>
      </c>
      <c r="P127" t="s">
        <v>10</v>
      </c>
      <c r="Q127" s="3">
        <v>100</v>
      </c>
      <c r="R127" t="s">
        <v>136</v>
      </c>
      <c r="S127" t="s">
        <v>1109</v>
      </c>
      <c r="T127" s="2">
        <v>41850</v>
      </c>
      <c r="U127" s="4">
        <v>0</v>
      </c>
      <c r="V127" s="5">
        <v>1</v>
      </c>
      <c r="W127" s="5">
        <v>1</v>
      </c>
      <c r="X127" s="3">
        <v>60</v>
      </c>
      <c r="Y127" t="s">
        <v>5</v>
      </c>
    </row>
    <row r="128" spans="1:25" x14ac:dyDescent="0.25">
      <c r="A128" t="s">
        <v>1110</v>
      </c>
      <c r="B128" t="s">
        <v>675</v>
      </c>
      <c r="C128" t="s">
        <v>651</v>
      </c>
      <c r="D128" t="s">
        <v>676</v>
      </c>
      <c r="E128" t="s">
        <v>1111</v>
      </c>
      <c r="F128" t="s">
        <v>1112</v>
      </c>
      <c r="G128" t="s">
        <v>696</v>
      </c>
      <c r="H128" t="s">
        <v>697</v>
      </c>
      <c r="I128" t="s">
        <v>6</v>
      </c>
      <c r="J128" t="s">
        <v>5</v>
      </c>
      <c r="K128" s="13"/>
      <c r="L128" s="2"/>
      <c r="M128" s="4">
        <v>0</v>
      </c>
      <c r="N128" s="14">
        <v>0</v>
      </c>
      <c r="O128" s="4">
        <v>0</v>
      </c>
      <c r="P128" t="s">
        <v>5</v>
      </c>
      <c r="Q128" s="3">
        <v>0</v>
      </c>
      <c r="R128" t="s">
        <v>5</v>
      </c>
      <c r="S128" t="s">
        <v>5</v>
      </c>
      <c r="T128" s="2"/>
      <c r="U128" s="4">
        <v>0</v>
      </c>
      <c r="V128" s="5">
        <v>6</v>
      </c>
      <c r="W128" s="5">
        <v>6</v>
      </c>
      <c r="X128" s="3">
        <v>30</v>
      </c>
      <c r="Y128" t="s">
        <v>5</v>
      </c>
    </row>
    <row r="129" spans="1:25" x14ac:dyDescent="0.25">
      <c r="A129" t="s">
        <v>1113</v>
      </c>
      <c r="B129" t="s">
        <v>650</v>
      </c>
      <c r="C129" t="s">
        <v>651</v>
      </c>
      <c r="D129" t="s">
        <v>652</v>
      </c>
      <c r="E129" t="s">
        <v>1114</v>
      </c>
      <c r="F129" t="s">
        <v>1115</v>
      </c>
      <c r="G129" t="s">
        <v>1116</v>
      </c>
      <c r="H129" t="s">
        <v>1117</v>
      </c>
      <c r="I129" t="s">
        <v>6</v>
      </c>
      <c r="J129" t="s">
        <v>5</v>
      </c>
      <c r="K129" s="13">
        <v>44440</v>
      </c>
      <c r="L129" s="2">
        <v>2958465</v>
      </c>
      <c r="M129" s="4">
        <v>7.5</v>
      </c>
      <c r="N129" s="14">
        <v>7.5</v>
      </c>
      <c r="O129" s="4">
        <v>7.5</v>
      </c>
      <c r="P129" t="s">
        <v>10</v>
      </c>
      <c r="Q129" s="3">
        <v>1</v>
      </c>
      <c r="R129" t="s">
        <v>6</v>
      </c>
      <c r="S129" t="s">
        <v>1118</v>
      </c>
      <c r="T129" s="2">
        <v>45496</v>
      </c>
      <c r="U129" s="4">
        <v>0</v>
      </c>
      <c r="V129" s="5">
        <v>6</v>
      </c>
      <c r="W129" s="5">
        <v>6</v>
      </c>
      <c r="X129" s="3">
        <v>10</v>
      </c>
      <c r="Y129" t="s">
        <v>5</v>
      </c>
    </row>
    <row r="130" spans="1:25" x14ac:dyDescent="0.25">
      <c r="A130" t="s">
        <v>1119</v>
      </c>
      <c r="B130" t="s">
        <v>650</v>
      </c>
      <c r="C130" t="s">
        <v>651</v>
      </c>
      <c r="D130" t="s">
        <v>652</v>
      </c>
      <c r="E130" t="s">
        <v>1120</v>
      </c>
      <c r="F130" t="s">
        <v>1121</v>
      </c>
      <c r="G130" t="s">
        <v>655</v>
      </c>
      <c r="H130" t="s">
        <v>656</v>
      </c>
      <c r="I130" t="s">
        <v>6</v>
      </c>
      <c r="J130" t="s">
        <v>5</v>
      </c>
      <c r="K130" s="13">
        <v>44927</v>
      </c>
      <c r="L130" s="2">
        <v>2958465</v>
      </c>
      <c r="M130" s="4">
        <v>14.71</v>
      </c>
      <c r="N130" s="14">
        <v>14.71</v>
      </c>
      <c r="O130" s="4">
        <v>14.71</v>
      </c>
      <c r="P130" t="s">
        <v>10</v>
      </c>
      <c r="Q130" s="3">
        <v>1</v>
      </c>
      <c r="R130" t="s">
        <v>6</v>
      </c>
      <c r="S130" t="s">
        <v>1122</v>
      </c>
      <c r="T130" s="2">
        <v>44956</v>
      </c>
      <c r="U130" s="4">
        <v>0</v>
      </c>
      <c r="V130" s="5">
        <v>6</v>
      </c>
      <c r="W130" s="5">
        <v>6</v>
      </c>
      <c r="X130" s="3">
        <v>15</v>
      </c>
      <c r="Y130" t="s">
        <v>5</v>
      </c>
    </row>
    <row r="131" spans="1:25" x14ac:dyDescent="0.25">
      <c r="A131" t="s">
        <v>1123</v>
      </c>
      <c r="B131" t="s">
        <v>650</v>
      </c>
      <c r="C131" t="s">
        <v>651</v>
      </c>
      <c r="D131" t="s">
        <v>652</v>
      </c>
      <c r="E131" t="s">
        <v>157</v>
      </c>
      <c r="F131" t="s">
        <v>158</v>
      </c>
      <c r="G131" t="s">
        <v>655</v>
      </c>
      <c r="H131" t="s">
        <v>656</v>
      </c>
      <c r="I131" t="s">
        <v>6</v>
      </c>
      <c r="J131" t="s">
        <v>5</v>
      </c>
      <c r="K131" s="13">
        <v>45505</v>
      </c>
      <c r="L131" s="2">
        <v>2958465</v>
      </c>
      <c r="M131" s="4">
        <v>6.7</v>
      </c>
      <c r="N131" s="14">
        <v>6.7</v>
      </c>
      <c r="O131" s="4">
        <v>6.7</v>
      </c>
      <c r="P131" t="s">
        <v>10</v>
      </c>
      <c r="Q131" s="3">
        <v>1</v>
      </c>
      <c r="R131" t="s">
        <v>6</v>
      </c>
      <c r="S131" t="s">
        <v>1124</v>
      </c>
      <c r="T131" s="2">
        <v>45532</v>
      </c>
      <c r="U131" s="4">
        <v>0</v>
      </c>
      <c r="V131" s="5">
        <v>6</v>
      </c>
      <c r="W131" s="5">
        <v>6</v>
      </c>
      <c r="X131" s="3">
        <v>10</v>
      </c>
      <c r="Y131" t="s">
        <v>5</v>
      </c>
    </row>
    <row r="132" spans="1:25" x14ac:dyDescent="0.25">
      <c r="A132" t="s">
        <v>1125</v>
      </c>
      <c r="B132" t="s">
        <v>823</v>
      </c>
      <c r="C132" t="s">
        <v>651</v>
      </c>
      <c r="D132" t="s">
        <v>824</v>
      </c>
      <c r="E132" t="s">
        <v>407</v>
      </c>
      <c r="F132" t="s">
        <v>408</v>
      </c>
      <c r="G132" t="s">
        <v>707</v>
      </c>
      <c r="H132" t="s">
        <v>708</v>
      </c>
      <c r="I132" t="s">
        <v>6</v>
      </c>
      <c r="J132" t="s">
        <v>1126</v>
      </c>
      <c r="K132" s="13">
        <v>45474</v>
      </c>
      <c r="L132" s="2">
        <v>2958465</v>
      </c>
      <c r="M132" s="4">
        <v>2.62</v>
      </c>
      <c r="N132" s="14">
        <v>2.62</v>
      </c>
      <c r="O132" s="4">
        <v>2.62</v>
      </c>
      <c r="P132" t="s">
        <v>10</v>
      </c>
      <c r="Q132" s="3">
        <v>1</v>
      </c>
      <c r="R132" t="s">
        <v>6</v>
      </c>
      <c r="S132" t="s">
        <v>1127</v>
      </c>
      <c r="T132" s="2">
        <v>45489</v>
      </c>
      <c r="U132" s="4">
        <v>0</v>
      </c>
      <c r="V132" s="5">
        <v>6</v>
      </c>
      <c r="W132" s="5">
        <v>6</v>
      </c>
      <c r="X132" s="3">
        <v>15</v>
      </c>
      <c r="Y132" t="s">
        <v>5</v>
      </c>
    </row>
    <row r="133" spans="1:25" x14ac:dyDescent="0.25">
      <c r="A133" t="s">
        <v>1128</v>
      </c>
      <c r="B133" t="s">
        <v>675</v>
      </c>
      <c r="C133" t="s">
        <v>651</v>
      </c>
      <c r="D133" t="s">
        <v>676</v>
      </c>
      <c r="E133" t="s">
        <v>1129</v>
      </c>
      <c r="F133" t="s">
        <v>1130</v>
      </c>
      <c r="G133" t="s">
        <v>661</v>
      </c>
      <c r="H133" t="s">
        <v>662</v>
      </c>
      <c r="I133" t="s">
        <v>136</v>
      </c>
      <c r="J133" t="s">
        <v>5</v>
      </c>
      <c r="K133" s="13">
        <v>40940</v>
      </c>
      <c r="L133" s="2">
        <v>73050</v>
      </c>
      <c r="M133" s="4">
        <v>135</v>
      </c>
      <c r="N133" s="14">
        <v>1.35</v>
      </c>
      <c r="O133" s="4">
        <v>135</v>
      </c>
      <c r="P133" t="s">
        <v>10</v>
      </c>
      <c r="Q133" s="3">
        <v>100</v>
      </c>
      <c r="R133" t="s">
        <v>136</v>
      </c>
      <c r="S133" t="s">
        <v>1131</v>
      </c>
      <c r="T133" s="2">
        <v>42145</v>
      </c>
      <c r="U133" s="4">
        <v>0</v>
      </c>
      <c r="V133" s="5">
        <v>85.8</v>
      </c>
      <c r="W133" s="5">
        <v>85.8</v>
      </c>
      <c r="X133" s="3">
        <v>5</v>
      </c>
      <c r="Y133" t="s">
        <v>5</v>
      </c>
    </row>
    <row r="134" spans="1:25" x14ac:dyDescent="0.25">
      <c r="A134" t="s">
        <v>1132</v>
      </c>
      <c r="B134" t="s">
        <v>1133</v>
      </c>
      <c r="C134" t="s">
        <v>651</v>
      </c>
      <c r="D134" t="s">
        <v>1134</v>
      </c>
      <c r="E134" t="s">
        <v>1135</v>
      </c>
      <c r="F134" t="s">
        <v>1136</v>
      </c>
      <c r="G134" t="s">
        <v>1137</v>
      </c>
      <c r="H134" t="s">
        <v>1138</v>
      </c>
      <c r="I134" t="s">
        <v>310</v>
      </c>
      <c r="J134" t="s">
        <v>5</v>
      </c>
      <c r="K134" s="13">
        <v>41640</v>
      </c>
      <c r="L134" s="2">
        <v>2958465</v>
      </c>
      <c r="M134" s="4">
        <v>121.15</v>
      </c>
      <c r="N134" s="14">
        <v>1.21</v>
      </c>
      <c r="O134" s="4">
        <v>121.15</v>
      </c>
      <c r="P134" t="s">
        <v>10</v>
      </c>
      <c r="Q134" s="3">
        <v>100</v>
      </c>
      <c r="R134" t="s">
        <v>310</v>
      </c>
      <c r="S134" t="s">
        <v>1139</v>
      </c>
      <c r="T134" s="2">
        <v>43005</v>
      </c>
      <c r="U134" s="4">
        <v>0</v>
      </c>
      <c r="V134" s="5">
        <v>100</v>
      </c>
      <c r="W134" s="5">
        <v>100</v>
      </c>
      <c r="X134" s="3">
        <v>30</v>
      </c>
      <c r="Y134" t="s">
        <v>5</v>
      </c>
    </row>
    <row r="135" spans="1:25" x14ac:dyDescent="0.25">
      <c r="A135" t="s">
        <v>1140</v>
      </c>
      <c r="B135" t="s">
        <v>1133</v>
      </c>
      <c r="C135" t="s">
        <v>651</v>
      </c>
      <c r="D135" t="s">
        <v>1134</v>
      </c>
      <c r="E135" t="s">
        <v>1141</v>
      </c>
      <c r="F135" t="s">
        <v>1142</v>
      </c>
      <c r="G135" t="s">
        <v>1137</v>
      </c>
      <c r="H135" t="s">
        <v>1138</v>
      </c>
      <c r="I135" t="s">
        <v>310</v>
      </c>
      <c r="J135" t="s">
        <v>5</v>
      </c>
      <c r="K135" s="13">
        <v>40940</v>
      </c>
      <c r="L135" s="2">
        <v>73050</v>
      </c>
      <c r="M135" s="4">
        <v>175</v>
      </c>
      <c r="N135" s="14">
        <v>1.75</v>
      </c>
      <c r="O135" s="4">
        <v>175</v>
      </c>
      <c r="P135" t="s">
        <v>10</v>
      </c>
      <c r="Q135" s="3">
        <v>100</v>
      </c>
      <c r="R135" t="s">
        <v>310</v>
      </c>
      <c r="S135" t="s">
        <v>1143</v>
      </c>
      <c r="T135" s="2">
        <v>42055</v>
      </c>
      <c r="U135" s="4">
        <v>0</v>
      </c>
      <c r="V135" s="5">
        <v>100</v>
      </c>
      <c r="W135" s="5">
        <v>100</v>
      </c>
      <c r="X135" s="3">
        <v>30</v>
      </c>
      <c r="Y135" t="s">
        <v>5</v>
      </c>
    </row>
    <row r="136" spans="1:25" x14ac:dyDescent="0.25">
      <c r="A136" t="s">
        <v>1144</v>
      </c>
      <c r="B136" t="s">
        <v>1133</v>
      </c>
      <c r="C136" t="s">
        <v>651</v>
      </c>
      <c r="D136" t="s">
        <v>1134</v>
      </c>
      <c r="E136" t="s">
        <v>1145</v>
      </c>
      <c r="F136" t="s">
        <v>1146</v>
      </c>
      <c r="G136" t="s">
        <v>1137</v>
      </c>
      <c r="H136" t="s">
        <v>1138</v>
      </c>
      <c r="I136" t="s">
        <v>310</v>
      </c>
      <c r="J136" t="s">
        <v>5</v>
      </c>
      <c r="K136" s="13">
        <v>41640</v>
      </c>
      <c r="L136" s="2">
        <v>2958465</v>
      </c>
      <c r="M136" s="4">
        <v>231.34</v>
      </c>
      <c r="N136" s="14">
        <v>2.31</v>
      </c>
      <c r="O136" s="4">
        <v>231.34</v>
      </c>
      <c r="P136" t="s">
        <v>10</v>
      </c>
      <c r="Q136" s="3">
        <v>100</v>
      </c>
      <c r="R136" t="s">
        <v>310</v>
      </c>
      <c r="S136" t="s">
        <v>1147</v>
      </c>
      <c r="T136" s="2">
        <v>41689</v>
      </c>
      <c r="U136" s="4">
        <v>0</v>
      </c>
      <c r="V136" s="5">
        <v>100</v>
      </c>
      <c r="W136" s="5">
        <v>100</v>
      </c>
      <c r="X136" s="3">
        <v>30</v>
      </c>
      <c r="Y136" t="s">
        <v>5</v>
      </c>
    </row>
    <row r="137" spans="1:25" x14ac:dyDescent="0.25">
      <c r="A137" t="s">
        <v>1148</v>
      </c>
      <c r="B137" t="s">
        <v>675</v>
      </c>
      <c r="C137" t="s">
        <v>651</v>
      </c>
      <c r="D137" t="s">
        <v>676</v>
      </c>
      <c r="E137" t="s">
        <v>1149</v>
      </c>
      <c r="F137" t="s">
        <v>1150</v>
      </c>
      <c r="G137" t="s">
        <v>696</v>
      </c>
      <c r="H137" t="s">
        <v>697</v>
      </c>
      <c r="I137" t="s">
        <v>6</v>
      </c>
      <c r="J137" t="s">
        <v>5</v>
      </c>
      <c r="K137" s="13">
        <v>44470</v>
      </c>
      <c r="L137" s="2">
        <v>2958465</v>
      </c>
      <c r="M137" s="4">
        <v>12.35</v>
      </c>
      <c r="N137" s="14">
        <v>12.35</v>
      </c>
      <c r="O137" s="4">
        <v>12.35</v>
      </c>
      <c r="P137" t="s">
        <v>10</v>
      </c>
      <c r="Q137" s="3">
        <v>1</v>
      </c>
      <c r="R137" t="s">
        <v>6</v>
      </c>
      <c r="S137" t="s">
        <v>1151</v>
      </c>
      <c r="T137" s="2">
        <v>44125</v>
      </c>
      <c r="U137" s="4">
        <v>0</v>
      </c>
      <c r="V137" s="5">
        <v>6</v>
      </c>
      <c r="W137" s="5">
        <v>6</v>
      </c>
      <c r="X137" s="3">
        <v>20</v>
      </c>
      <c r="Y137" t="s">
        <v>5</v>
      </c>
    </row>
    <row r="138" spans="1:25" x14ac:dyDescent="0.25">
      <c r="A138" t="s">
        <v>1152</v>
      </c>
      <c r="B138" t="s">
        <v>675</v>
      </c>
      <c r="C138" t="s">
        <v>651</v>
      </c>
      <c r="D138" t="s">
        <v>676</v>
      </c>
      <c r="E138" t="s">
        <v>1153</v>
      </c>
      <c r="F138" t="s">
        <v>1154</v>
      </c>
      <c r="G138" t="s">
        <v>661</v>
      </c>
      <c r="H138" t="s">
        <v>662</v>
      </c>
      <c r="I138" t="s">
        <v>6</v>
      </c>
      <c r="J138" t="s">
        <v>5</v>
      </c>
      <c r="K138" s="13">
        <v>41030</v>
      </c>
      <c r="L138" s="2">
        <v>73050</v>
      </c>
      <c r="M138" s="4">
        <v>470</v>
      </c>
      <c r="N138" s="14">
        <v>4.7</v>
      </c>
      <c r="O138" s="4">
        <v>470</v>
      </c>
      <c r="P138" t="s">
        <v>10</v>
      </c>
      <c r="Q138" s="3">
        <v>100</v>
      </c>
      <c r="R138" t="s">
        <v>6</v>
      </c>
      <c r="S138" t="s">
        <v>5</v>
      </c>
      <c r="T138" s="2"/>
      <c r="U138" s="4">
        <v>0</v>
      </c>
      <c r="V138" s="5">
        <v>6</v>
      </c>
      <c r="W138" s="5">
        <v>6</v>
      </c>
      <c r="X138" s="3">
        <v>60</v>
      </c>
      <c r="Y138" t="s">
        <v>5</v>
      </c>
    </row>
    <row r="139" spans="1:25" x14ac:dyDescent="0.25">
      <c r="A139" t="s">
        <v>1155</v>
      </c>
      <c r="B139" t="s">
        <v>675</v>
      </c>
      <c r="C139" t="s">
        <v>651</v>
      </c>
      <c r="D139" t="s">
        <v>676</v>
      </c>
      <c r="E139" t="s">
        <v>1156</v>
      </c>
      <c r="F139" t="s">
        <v>1157</v>
      </c>
      <c r="G139" t="s">
        <v>696</v>
      </c>
      <c r="H139" t="s">
        <v>697</v>
      </c>
      <c r="I139" t="s">
        <v>6</v>
      </c>
      <c r="J139" t="s">
        <v>5</v>
      </c>
      <c r="K139" s="13"/>
      <c r="L139" s="2"/>
      <c r="M139" s="4">
        <v>0</v>
      </c>
      <c r="N139" s="14">
        <v>0</v>
      </c>
      <c r="O139" s="4">
        <v>0</v>
      </c>
      <c r="P139" t="s">
        <v>5</v>
      </c>
      <c r="Q139" s="3">
        <v>0</v>
      </c>
      <c r="R139" t="s">
        <v>5</v>
      </c>
      <c r="S139" t="s">
        <v>1158</v>
      </c>
      <c r="T139" s="2">
        <v>41039</v>
      </c>
      <c r="U139" s="4">
        <v>0</v>
      </c>
      <c r="V139" s="5">
        <v>6</v>
      </c>
      <c r="W139" s="5">
        <v>6</v>
      </c>
      <c r="X139" s="3">
        <v>11</v>
      </c>
      <c r="Y139" t="s">
        <v>5</v>
      </c>
    </row>
    <row r="140" spans="1:25" x14ac:dyDescent="0.25">
      <c r="A140" t="s">
        <v>1159</v>
      </c>
      <c r="B140" t="s">
        <v>650</v>
      </c>
      <c r="C140" t="s">
        <v>651</v>
      </c>
      <c r="D140" t="s">
        <v>652</v>
      </c>
      <c r="E140" t="s">
        <v>1160</v>
      </c>
      <c r="F140" t="s">
        <v>1161</v>
      </c>
      <c r="G140" t="s">
        <v>1116</v>
      </c>
      <c r="H140" t="s">
        <v>1117</v>
      </c>
      <c r="I140" t="s">
        <v>6</v>
      </c>
      <c r="J140" t="s">
        <v>5</v>
      </c>
      <c r="K140" s="13">
        <v>43344</v>
      </c>
      <c r="L140" s="2">
        <v>2958465</v>
      </c>
      <c r="M140" s="4">
        <v>3.15</v>
      </c>
      <c r="N140" s="14">
        <v>3.15</v>
      </c>
      <c r="O140" s="4">
        <v>3.15</v>
      </c>
      <c r="P140" t="s">
        <v>10</v>
      </c>
      <c r="Q140" s="3">
        <v>1</v>
      </c>
      <c r="R140" t="s">
        <v>6</v>
      </c>
      <c r="S140" t="s">
        <v>1124</v>
      </c>
      <c r="T140" s="2">
        <v>45532</v>
      </c>
      <c r="U140" s="4">
        <v>0</v>
      </c>
      <c r="V140" s="5">
        <v>6</v>
      </c>
      <c r="W140" s="5">
        <v>6</v>
      </c>
      <c r="X140" s="3">
        <v>10</v>
      </c>
      <c r="Y140" t="s">
        <v>5</v>
      </c>
    </row>
    <row r="141" spans="1:25" x14ac:dyDescent="0.25">
      <c r="A141" t="s">
        <v>1162</v>
      </c>
      <c r="B141" t="s">
        <v>650</v>
      </c>
      <c r="C141" t="s">
        <v>651</v>
      </c>
      <c r="D141" t="s">
        <v>652</v>
      </c>
      <c r="E141" t="s">
        <v>70</v>
      </c>
      <c r="F141" t="s">
        <v>71</v>
      </c>
      <c r="G141" t="s">
        <v>1116</v>
      </c>
      <c r="H141" t="s">
        <v>1117</v>
      </c>
      <c r="I141" t="s">
        <v>6</v>
      </c>
      <c r="J141" t="s">
        <v>5</v>
      </c>
      <c r="K141" s="13">
        <v>45505</v>
      </c>
      <c r="L141" s="2">
        <v>2958465</v>
      </c>
      <c r="M141" s="4">
        <v>4.95</v>
      </c>
      <c r="N141" s="14">
        <v>4.95</v>
      </c>
      <c r="O141" s="4">
        <v>4.95</v>
      </c>
      <c r="P141" t="s">
        <v>10</v>
      </c>
      <c r="Q141" s="3">
        <v>1</v>
      </c>
      <c r="R141" t="s">
        <v>6</v>
      </c>
      <c r="S141" t="s">
        <v>1124</v>
      </c>
      <c r="T141" s="2">
        <v>45532</v>
      </c>
      <c r="U141" s="4">
        <v>0</v>
      </c>
      <c r="V141" s="5">
        <v>6</v>
      </c>
      <c r="W141" s="5">
        <v>6</v>
      </c>
      <c r="X141" s="3">
        <v>10</v>
      </c>
      <c r="Y141" t="s">
        <v>5</v>
      </c>
    </row>
    <row r="142" spans="1:25" x14ac:dyDescent="0.25">
      <c r="A142" t="s">
        <v>1163</v>
      </c>
      <c r="B142" t="s">
        <v>675</v>
      </c>
      <c r="C142" t="s">
        <v>651</v>
      </c>
      <c r="D142" t="s">
        <v>676</v>
      </c>
      <c r="E142" t="s">
        <v>1164</v>
      </c>
      <c r="F142" t="s">
        <v>1165</v>
      </c>
      <c r="G142" t="s">
        <v>696</v>
      </c>
      <c r="H142" t="s">
        <v>697</v>
      </c>
      <c r="I142" t="s">
        <v>6</v>
      </c>
      <c r="J142" t="s">
        <v>5</v>
      </c>
      <c r="K142" s="13">
        <v>41030</v>
      </c>
      <c r="L142" s="2">
        <v>73050</v>
      </c>
      <c r="M142" s="4">
        <v>560</v>
      </c>
      <c r="N142" s="14">
        <v>5.6</v>
      </c>
      <c r="O142" s="4">
        <v>560</v>
      </c>
      <c r="P142" t="s">
        <v>10</v>
      </c>
      <c r="Q142" s="3">
        <v>100</v>
      </c>
      <c r="R142" t="s">
        <v>6</v>
      </c>
      <c r="S142" t="s">
        <v>1166</v>
      </c>
      <c r="T142" s="2">
        <v>41053</v>
      </c>
      <c r="U142" s="4">
        <v>0</v>
      </c>
      <c r="V142" s="5">
        <v>6</v>
      </c>
      <c r="W142" s="5">
        <v>6</v>
      </c>
      <c r="X142" s="3">
        <v>30</v>
      </c>
      <c r="Y142" t="s">
        <v>5</v>
      </c>
    </row>
    <row r="143" spans="1:25" x14ac:dyDescent="0.25">
      <c r="A143" t="s">
        <v>1167</v>
      </c>
      <c r="B143" t="s">
        <v>823</v>
      </c>
      <c r="C143" t="s">
        <v>651</v>
      </c>
      <c r="D143" t="s">
        <v>824</v>
      </c>
      <c r="E143" t="s">
        <v>187</v>
      </c>
      <c r="F143" t="s">
        <v>188</v>
      </c>
      <c r="G143" t="s">
        <v>696</v>
      </c>
      <c r="H143" t="s">
        <v>697</v>
      </c>
      <c r="I143" t="s">
        <v>6</v>
      </c>
      <c r="J143" t="s">
        <v>1168</v>
      </c>
      <c r="K143" s="13">
        <v>45292</v>
      </c>
      <c r="L143" s="2">
        <v>2958465</v>
      </c>
      <c r="M143" s="4">
        <v>1.73</v>
      </c>
      <c r="N143" s="14">
        <v>1.73</v>
      </c>
      <c r="O143" s="4">
        <v>1.73</v>
      </c>
      <c r="P143" t="s">
        <v>10</v>
      </c>
      <c r="Q143" s="3">
        <v>1</v>
      </c>
      <c r="R143" t="s">
        <v>6</v>
      </c>
      <c r="S143" t="s">
        <v>1169</v>
      </c>
      <c r="T143" s="2">
        <v>45539</v>
      </c>
      <c r="U143" s="4">
        <v>0</v>
      </c>
      <c r="V143" s="5">
        <v>500</v>
      </c>
      <c r="W143" s="5">
        <v>500</v>
      </c>
      <c r="X143" s="3">
        <v>15</v>
      </c>
      <c r="Y143" t="s">
        <v>5</v>
      </c>
    </row>
    <row r="144" spans="1:25" x14ac:dyDescent="0.25">
      <c r="A144" t="s">
        <v>1170</v>
      </c>
      <c r="B144" t="s">
        <v>823</v>
      </c>
      <c r="C144" t="s">
        <v>651</v>
      </c>
      <c r="D144" t="s">
        <v>824</v>
      </c>
      <c r="E144" t="s">
        <v>80</v>
      </c>
      <c r="F144" t="s">
        <v>81</v>
      </c>
      <c r="G144" t="s">
        <v>696</v>
      </c>
      <c r="H144" t="s">
        <v>697</v>
      </c>
      <c r="I144" t="s">
        <v>6</v>
      </c>
      <c r="J144" t="s">
        <v>1171</v>
      </c>
      <c r="K144" s="13">
        <v>45292</v>
      </c>
      <c r="L144" s="2">
        <v>2958465</v>
      </c>
      <c r="M144" s="4">
        <v>1.99</v>
      </c>
      <c r="N144" s="14">
        <v>1.99</v>
      </c>
      <c r="O144" s="4">
        <v>1.99</v>
      </c>
      <c r="P144" t="s">
        <v>10</v>
      </c>
      <c r="Q144" s="3">
        <v>1</v>
      </c>
      <c r="R144" t="s">
        <v>6</v>
      </c>
      <c r="S144" t="s">
        <v>1172</v>
      </c>
      <c r="T144" s="2">
        <v>45539</v>
      </c>
      <c r="U144" s="4">
        <v>0</v>
      </c>
      <c r="V144" s="5">
        <v>1500</v>
      </c>
      <c r="W144" s="5">
        <v>1500</v>
      </c>
      <c r="X144" s="3">
        <v>60</v>
      </c>
      <c r="Y144" t="s">
        <v>5</v>
      </c>
    </row>
    <row r="145" spans="1:25" x14ac:dyDescent="0.25">
      <c r="A145" t="s">
        <v>1173</v>
      </c>
      <c r="B145" t="s">
        <v>823</v>
      </c>
      <c r="C145" t="s">
        <v>651</v>
      </c>
      <c r="D145" t="s">
        <v>824</v>
      </c>
      <c r="E145" t="s">
        <v>189</v>
      </c>
      <c r="F145" t="s">
        <v>190</v>
      </c>
      <c r="G145" t="s">
        <v>707</v>
      </c>
      <c r="H145" t="s">
        <v>708</v>
      </c>
      <c r="I145" t="s">
        <v>6</v>
      </c>
      <c r="J145" t="s">
        <v>1174</v>
      </c>
      <c r="K145" s="13">
        <v>45292</v>
      </c>
      <c r="L145" s="2">
        <v>2958465</v>
      </c>
      <c r="M145" s="4">
        <v>2.5299999999999998</v>
      </c>
      <c r="N145" s="14">
        <v>2.5299999999999998</v>
      </c>
      <c r="O145" s="4">
        <v>2.5299999999999998</v>
      </c>
      <c r="P145" t="s">
        <v>10</v>
      </c>
      <c r="Q145" s="3">
        <v>1</v>
      </c>
      <c r="R145" t="s">
        <v>6</v>
      </c>
      <c r="S145" t="s">
        <v>1175</v>
      </c>
      <c r="T145" s="2">
        <v>45485</v>
      </c>
      <c r="U145" s="4">
        <v>0</v>
      </c>
      <c r="V145" s="5">
        <v>200</v>
      </c>
      <c r="W145" s="5">
        <v>200</v>
      </c>
      <c r="X145" s="3">
        <v>60</v>
      </c>
      <c r="Y145" t="s">
        <v>5</v>
      </c>
    </row>
    <row r="146" spans="1:25" x14ac:dyDescent="0.25">
      <c r="A146" t="s">
        <v>1176</v>
      </c>
      <c r="B146" t="s">
        <v>823</v>
      </c>
      <c r="C146" t="s">
        <v>651</v>
      </c>
      <c r="D146" t="s">
        <v>824</v>
      </c>
      <c r="E146" t="s">
        <v>251</v>
      </c>
      <c r="F146" t="s">
        <v>252</v>
      </c>
      <c r="G146" t="s">
        <v>696</v>
      </c>
      <c r="H146" t="s">
        <v>697</v>
      </c>
      <c r="I146" t="s">
        <v>6</v>
      </c>
      <c r="J146" t="s">
        <v>1177</v>
      </c>
      <c r="K146" s="13">
        <v>45292</v>
      </c>
      <c r="L146" s="2">
        <v>2958465</v>
      </c>
      <c r="M146" s="4">
        <v>3.11</v>
      </c>
      <c r="N146" s="14">
        <v>3.11</v>
      </c>
      <c r="O146" s="4">
        <v>3.11</v>
      </c>
      <c r="P146" t="s">
        <v>10</v>
      </c>
      <c r="Q146" s="3">
        <v>1</v>
      </c>
      <c r="R146" t="s">
        <v>6</v>
      </c>
      <c r="S146" t="s">
        <v>1178</v>
      </c>
      <c r="T146" s="2">
        <v>45503</v>
      </c>
      <c r="U146" s="4">
        <v>0</v>
      </c>
      <c r="V146" s="5">
        <v>100</v>
      </c>
      <c r="W146" s="5">
        <v>100</v>
      </c>
      <c r="X146" s="3">
        <v>60</v>
      </c>
      <c r="Y146" t="s">
        <v>5</v>
      </c>
    </row>
    <row r="147" spans="1:25" x14ac:dyDescent="0.25">
      <c r="A147" t="s">
        <v>1179</v>
      </c>
      <c r="B147" t="s">
        <v>675</v>
      </c>
      <c r="C147" t="s">
        <v>651</v>
      </c>
      <c r="D147" t="s">
        <v>676</v>
      </c>
      <c r="E147" t="s">
        <v>1180</v>
      </c>
      <c r="F147" t="s">
        <v>1181</v>
      </c>
      <c r="G147" t="s">
        <v>661</v>
      </c>
      <c r="H147" t="s">
        <v>662</v>
      </c>
      <c r="I147" t="s">
        <v>136</v>
      </c>
      <c r="J147" t="s">
        <v>5</v>
      </c>
      <c r="K147" s="13">
        <v>41153</v>
      </c>
      <c r="L147" s="2">
        <v>73050</v>
      </c>
      <c r="M147" s="4">
        <v>180</v>
      </c>
      <c r="N147" s="14">
        <v>1.8</v>
      </c>
      <c r="O147" s="4">
        <v>180</v>
      </c>
      <c r="P147" t="s">
        <v>10</v>
      </c>
      <c r="Q147" s="3">
        <v>100</v>
      </c>
      <c r="R147" t="s">
        <v>136</v>
      </c>
      <c r="S147" t="s">
        <v>1182</v>
      </c>
      <c r="T147" s="2">
        <v>43006</v>
      </c>
      <c r="U147" s="4">
        <v>0</v>
      </c>
      <c r="V147" s="5">
        <v>36</v>
      </c>
      <c r="W147" s="5">
        <v>36</v>
      </c>
      <c r="X147" s="3">
        <v>45</v>
      </c>
      <c r="Y147" t="s">
        <v>5</v>
      </c>
    </row>
    <row r="148" spans="1:25" x14ac:dyDescent="0.25">
      <c r="A148" t="s">
        <v>1183</v>
      </c>
      <c r="B148" t="s">
        <v>823</v>
      </c>
      <c r="C148" t="s">
        <v>651</v>
      </c>
      <c r="D148" t="s">
        <v>824</v>
      </c>
      <c r="E148" t="s">
        <v>1184</v>
      </c>
      <c r="F148" t="s">
        <v>1185</v>
      </c>
      <c r="G148" t="s">
        <v>707</v>
      </c>
      <c r="H148" t="s">
        <v>708</v>
      </c>
      <c r="I148" t="s">
        <v>6</v>
      </c>
      <c r="J148" t="s">
        <v>1186</v>
      </c>
      <c r="K148" s="13">
        <v>45474</v>
      </c>
      <c r="L148" s="2">
        <v>2958465</v>
      </c>
      <c r="M148" s="4">
        <v>2.95</v>
      </c>
      <c r="N148" s="14">
        <v>2.95</v>
      </c>
      <c r="O148" s="4">
        <v>2.95</v>
      </c>
      <c r="P148" t="s">
        <v>10</v>
      </c>
      <c r="Q148" s="3">
        <v>1</v>
      </c>
      <c r="R148" t="s">
        <v>6</v>
      </c>
      <c r="S148" t="s">
        <v>1187</v>
      </c>
      <c r="T148" s="2">
        <v>44342</v>
      </c>
      <c r="U148" s="4">
        <v>0</v>
      </c>
      <c r="V148" s="5">
        <v>60</v>
      </c>
      <c r="W148" s="5">
        <v>60</v>
      </c>
      <c r="X148" s="3">
        <v>10</v>
      </c>
      <c r="Y148" t="s">
        <v>5</v>
      </c>
    </row>
    <row r="149" spans="1:25" x14ac:dyDescent="0.25">
      <c r="A149" t="s">
        <v>1188</v>
      </c>
      <c r="B149" t="s">
        <v>650</v>
      </c>
      <c r="C149" t="s">
        <v>651</v>
      </c>
      <c r="D149" t="s">
        <v>652</v>
      </c>
      <c r="E149" t="s">
        <v>1189</v>
      </c>
      <c r="F149" t="s">
        <v>1190</v>
      </c>
      <c r="G149" t="s">
        <v>1116</v>
      </c>
      <c r="H149" t="s">
        <v>1117</v>
      </c>
      <c r="I149" t="s">
        <v>6</v>
      </c>
      <c r="J149" t="s">
        <v>5</v>
      </c>
      <c r="K149" s="13">
        <v>41214</v>
      </c>
      <c r="L149" s="2">
        <v>2958465</v>
      </c>
      <c r="M149" s="4">
        <v>4.05</v>
      </c>
      <c r="N149" s="14">
        <v>4.05</v>
      </c>
      <c r="O149" s="4">
        <v>4.05</v>
      </c>
      <c r="P149" t="s">
        <v>10</v>
      </c>
      <c r="Q149" s="3">
        <v>1</v>
      </c>
      <c r="R149" t="s">
        <v>6</v>
      </c>
      <c r="S149" t="s">
        <v>5</v>
      </c>
      <c r="T149" s="2"/>
      <c r="U149" s="4">
        <v>0</v>
      </c>
      <c r="V149" s="5">
        <v>6</v>
      </c>
      <c r="W149" s="5">
        <v>6</v>
      </c>
      <c r="X149" s="3">
        <v>5</v>
      </c>
      <c r="Y149" t="s">
        <v>5</v>
      </c>
    </row>
    <row r="150" spans="1:25" x14ac:dyDescent="0.25">
      <c r="A150" t="s">
        <v>1191</v>
      </c>
      <c r="B150" t="s">
        <v>1192</v>
      </c>
      <c r="C150" t="s">
        <v>651</v>
      </c>
      <c r="D150" t="s">
        <v>1193</v>
      </c>
      <c r="E150" t="s">
        <v>1194</v>
      </c>
      <c r="F150" t="s">
        <v>1195</v>
      </c>
      <c r="G150" t="s">
        <v>1093</v>
      </c>
      <c r="H150" t="s">
        <v>1094</v>
      </c>
      <c r="I150" t="s">
        <v>6</v>
      </c>
      <c r="J150" t="s">
        <v>5</v>
      </c>
      <c r="K150" s="13">
        <v>41244</v>
      </c>
      <c r="L150" s="2">
        <v>2958465</v>
      </c>
      <c r="M150" s="4">
        <v>409.36</v>
      </c>
      <c r="N150" s="14">
        <v>409.36</v>
      </c>
      <c r="O150" s="4">
        <v>409.36</v>
      </c>
      <c r="P150" t="s">
        <v>10</v>
      </c>
      <c r="Q150" s="3">
        <v>1</v>
      </c>
      <c r="R150" t="s">
        <v>6</v>
      </c>
      <c r="S150" t="s">
        <v>1196</v>
      </c>
      <c r="T150" s="2">
        <v>41550</v>
      </c>
      <c r="U150" s="4">
        <v>0</v>
      </c>
      <c r="V150" s="5">
        <v>0.4</v>
      </c>
      <c r="W150" s="5">
        <v>0.4</v>
      </c>
      <c r="X150" s="3">
        <v>10</v>
      </c>
      <c r="Y150" t="s">
        <v>5</v>
      </c>
    </row>
    <row r="151" spans="1:25" x14ac:dyDescent="0.25">
      <c r="A151" t="s">
        <v>1197</v>
      </c>
      <c r="B151" t="s">
        <v>1192</v>
      </c>
      <c r="C151" t="s">
        <v>651</v>
      </c>
      <c r="D151" t="s">
        <v>1193</v>
      </c>
      <c r="E151" t="s">
        <v>1198</v>
      </c>
      <c r="F151" t="s">
        <v>1199</v>
      </c>
      <c r="G151" t="s">
        <v>1093</v>
      </c>
      <c r="H151" t="s">
        <v>1094</v>
      </c>
      <c r="I151" t="s">
        <v>6</v>
      </c>
      <c r="J151" t="s">
        <v>5</v>
      </c>
      <c r="K151" s="13">
        <v>41244</v>
      </c>
      <c r="L151" s="2">
        <v>2958465</v>
      </c>
      <c r="M151" s="4">
        <v>525.26</v>
      </c>
      <c r="N151" s="14">
        <v>5.25</v>
      </c>
      <c r="O151" s="4">
        <v>525.26</v>
      </c>
      <c r="P151" t="s">
        <v>10</v>
      </c>
      <c r="Q151" s="3">
        <v>100</v>
      </c>
      <c r="R151" t="s">
        <v>6</v>
      </c>
      <c r="S151" t="s">
        <v>1196</v>
      </c>
      <c r="T151" s="2">
        <v>41550</v>
      </c>
      <c r="U151" s="4">
        <v>0</v>
      </c>
      <c r="V151" s="5">
        <v>0.4</v>
      </c>
      <c r="W151" s="5">
        <v>0.4</v>
      </c>
      <c r="X151" s="3">
        <v>10</v>
      </c>
      <c r="Y151" t="s">
        <v>5</v>
      </c>
    </row>
    <row r="152" spans="1:25" x14ac:dyDescent="0.25">
      <c r="A152" t="s">
        <v>1200</v>
      </c>
      <c r="B152" t="s">
        <v>745</v>
      </c>
      <c r="C152" t="s">
        <v>651</v>
      </c>
      <c r="D152" t="s">
        <v>746</v>
      </c>
      <c r="E152" t="s">
        <v>1201</v>
      </c>
      <c r="F152" t="s">
        <v>1202</v>
      </c>
      <c r="G152" t="s">
        <v>696</v>
      </c>
      <c r="H152" t="s">
        <v>697</v>
      </c>
      <c r="I152" t="s">
        <v>136</v>
      </c>
      <c r="J152" t="s">
        <v>5</v>
      </c>
      <c r="K152" s="13">
        <v>41913</v>
      </c>
      <c r="L152" s="2">
        <v>2958465</v>
      </c>
      <c r="M152" s="4">
        <v>2.1800000000000002</v>
      </c>
      <c r="N152" s="14">
        <v>2.1800000000000002</v>
      </c>
      <c r="O152" s="4">
        <v>2.1800000000000002</v>
      </c>
      <c r="P152" t="s">
        <v>10</v>
      </c>
      <c r="Q152" s="3">
        <v>1</v>
      </c>
      <c r="R152" t="s">
        <v>136</v>
      </c>
      <c r="S152" t="s">
        <v>789</v>
      </c>
      <c r="T152" s="2">
        <v>41928</v>
      </c>
      <c r="U152" s="4">
        <v>0</v>
      </c>
      <c r="V152" s="5">
        <v>6360</v>
      </c>
      <c r="W152" s="5">
        <v>6360</v>
      </c>
      <c r="X152" s="3">
        <v>70</v>
      </c>
      <c r="Y152" t="s">
        <v>5</v>
      </c>
    </row>
    <row r="153" spans="1:25" x14ac:dyDescent="0.25">
      <c r="A153" t="s">
        <v>1203</v>
      </c>
      <c r="B153" t="s">
        <v>823</v>
      </c>
      <c r="C153" t="s">
        <v>651</v>
      </c>
      <c r="D153" t="s">
        <v>824</v>
      </c>
      <c r="E153" t="s">
        <v>277</v>
      </c>
      <c r="F153" t="s">
        <v>278</v>
      </c>
      <c r="G153" t="s">
        <v>696</v>
      </c>
      <c r="H153" t="s">
        <v>697</v>
      </c>
      <c r="I153" t="s">
        <v>6</v>
      </c>
      <c r="J153" t="s">
        <v>1204</v>
      </c>
      <c r="K153" s="13">
        <v>45474</v>
      </c>
      <c r="L153" s="2">
        <v>2958465</v>
      </c>
      <c r="M153" s="4">
        <v>1.34</v>
      </c>
      <c r="N153" s="14">
        <v>1.34</v>
      </c>
      <c r="O153" s="4">
        <v>1.34</v>
      </c>
      <c r="P153" t="s">
        <v>10</v>
      </c>
      <c r="Q153" s="3">
        <v>1</v>
      </c>
      <c r="R153" t="s">
        <v>6</v>
      </c>
      <c r="S153" t="s">
        <v>1205</v>
      </c>
      <c r="T153" s="2">
        <v>45389</v>
      </c>
      <c r="U153" s="4">
        <v>0</v>
      </c>
      <c r="V153" s="5">
        <v>6</v>
      </c>
      <c r="W153" s="5">
        <v>6</v>
      </c>
      <c r="X153" s="3">
        <v>30</v>
      </c>
      <c r="Y153" t="s">
        <v>5</v>
      </c>
    </row>
    <row r="154" spans="1:25" x14ac:dyDescent="0.25">
      <c r="A154" t="s">
        <v>1206</v>
      </c>
      <c r="B154" t="s">
        <v>1133</v>
      </c>
      <c r="C154" t="s">
        <v>651</v>
      </c>
      <c r="D154" t="s">
        <v>1134</v>
      </c>
      <c r="E154" t="s">
        <v>1207</v>
      </c>
      <c r="F154" t="s">
        <v>1208</v>
      </c>
      <c r="G154" t="s">
        <v>1086</v>
      </c>
      <c r="H154" t="s">
        <v>1087</v>
      </c>
      <c r="I154" t="s">
        <v>136</v>
      </c>
      <c r="J154" t="s">
        <v>5</v>
      </c>
      <c r="K154" s="13">
        <v>42005</v>
      </c>
      <c r="L154" s="2">
        <v>2958465</v>
      </c>
      <c r="M154" s="4">
        <v>11.07</v>
      </c>
      <c r="N154" s="14">
        <v>11.07</v>
      </c>
      <c r="O154" s="4">
        <v>11.07</v>
      </c>
      <c r="P154" t="s">
        <v>10</v>
      </c>
      <c r="Q154" s="3">
        <v>1</v>
      </c>
      <c r="R154" t="s">
        <v>136</v>
      </c>
      <c r="S154" t="s">
        <v>1209</v>
      </c>
      <c r="T154" s="2">
        <v>42403</v>
      </c>
      <c r="U154" s="4">
        <v>0</v>
      </c>
      <c r="V154" s="5">
        <v>14</v>
      </c>
      <c r="W154" s="5">
        <v>14</v>
      </c>
      <c r="X154" s="3">
        <v>30</v>
      </c>
      <c r="Y154" t="s">
        <v>5</v>
      </c>
    </row>
    <row r="155" spans="1:25" x14ac:dyDescent="0.25">
      <c r="A155" t="s">
        <v>1210</v>
      </c>
      <c r="B155" t="s">
        <v>1101</v>
      </c>
      <c r="C155" t="s">
        <v>651</v>
      </c>
      <c r="D155" t="s">
        <v>1102</v>
      </c>
      <c r="E155" t="s">
        <v>1211</v>
      </c>
      <c r="F155" t="s">
        <v>1212</v>
      </c>
      <c r="G155" t="s">
        <v>1093</v>
      </c>
      <c r="H155" t="s">
        <v>1094</v>
      </c>
      <c r="I155" t="s">
        <v>6</v>
      </c>
      <c r="J155" t="s">
        <v>5</v>
      </c>
      <c r="K155" s="13">
        <v>41395</v>
      </c>
      <c r="L155" s="2">
        <v>2958465</v>
      </c>
      <c r="M155" s="4">
        <v>1.44</v>
      </c>
      <c r="N155" s="14">
        <v>1.44</v>
      </c>
      <c r="O155" s="4">
        <v>1.44</v>
      </c>
      <c r="P155" t="s">
        <v>10</v>
      </c>
      <c r="Q155" s="3">
        <v>1</v>
      </c>
      <c r="R155" t="s">
        <v>6</v>
      </c>
      <c r="S155" t="s">
        <v>1213</v>
      </c>
      <c r="T155" s="2">
        <v>41843</v>
      </c>
      <c r="U155" s="4">
        <v>0</v>
      </c>
      <c r="V155" s="5">
        <v>3.4089999999999998</v>
      </c>
      <c r="W155" s="5">
        <v>3.4089999999999998</v>
      </c>
      <c r="X155" s="3">
        <v>10</v>
      </c>
      <c r="Y155" t="s">
        <v>5</v>
      </c>
    </row>
    <row r="156" spans="1:25" x14ac:dyDescent="0.25">
      <c r="A156" t="s">
        <v>1214</v>
      </c>
      <c r="B156" t="s">
        <v>1101</v>
      </c>
      <c r="C156" t="s">
        <v>651</v>
      </c>
      <c r="D156" t="s">
        <v>1102</v>
      </c>
      <c r="E156" t="s">
        <v>1215</v>
      </c>
      <c r="F156" t="s">
        <v>1216</v>
      </c>
      <c r="G156" t="s">
        <v>1093</v>
      </c>
      <c r="H156" t="s">
        <v>1094</v>
      </c>
      <c r="I156" t="s">
        <v>6</v>
      </c>
      <c r="J156" t="s">
        <v>5</v>
      </c>
      <c r="K156" s="13">
        <v>41395</v>
      </c>
      <c r="L156" s="2">
        <v>2958465</v>
      </c>
      <c r="M156" s="4">
        <v>2.5299999999999998</v>
      </c>
      <c r="N156" s="14">
        <v>2.5299999999999998</v>
      </c>
      <c r="O156" s="4">
        <v>2.5299999999999998</v>
      </c>
      <c r="P156" t="s">
        <v>10</v>
      </c>
      <c r="Q156" s="3">
        <v>1</v>
      </c>
      <c r="R156" t="s">
        <v>6</v>
      </c>
      <c r="S156" t="s">
        <v>1217</v>
      </c>
      <c r="T156" s="2">
        <v>42017</v>
      </c>
      <c r="U156" s="4">
        <v>0</v>
      </c>
      <c r="V156" s="5">
        <v>6</v>
      </c>
      <c r="W156" s="5">
        <v>6</v>
      </c>
      <c r="X156" s="3">
        <v>20</v>
      </c>
      <c r="Y156" t="s">
        <v>5</v>
      </c>
    </row>
    <row r="157" spans="1:25" x14ac:dyDescent="0.25">
      <c r="A157" t="s">
        <v>1218</v>
      </c>
      <c r="B157" t="s">
        <v>1101</v>
      </c>
      <c r="C157" t="s">
        <v>651</v>
      </c>
      <c r="D157" t="s">
        <v>1102</v>
      </c>
      <c r="E157" t="s">
        <v>1219</v>
      </c>
      <c r="F157" t="s">
        <v>1220</v>
      </c>
      <c r="G157" t="s">
        <v>712</v>
      </c>
      <c r="H157" t="s">
        <v>713</v>
      </c>
      <c r="I157" t="s">
        <v>136</v>
      </c>
      <c r="J157" t="s">
        <v>5</v>
      </c>
      <c r="K157" s="13">
        <v>41395</v>
      </c>
      <c r="L157" s="2">
        <v>2958465</v>
      </c>
      <c r="M157" s="4">
        <v>1.38</v>
      </c>
      <c r="N157" s="14">
        <v>1.38</v>
      </c>
      <c r="O157" s="4">
        <v>1.38</v>
      </c>
      <c r="P157" t="s">
        <v>10</v>
      </c>
      <c r="Q157" s="3">
        <v>1</v>
      </c>
      <c r="R157" t="s">
        <v>136</v>
      </c>
      <c r="S157" t="s">
        <v>1221</v>
      </c>
      <c r="T157" s="2">
        <v>42145</v>
      </c>
      <c r="U157" s="4">
        <v>0</v>
      </c>
      <c r="V157" s="5">
        <v>6</v>
      </c>
      <c r="W157" s="5">
        <v>6</v>
      </c>
      <c r="X157" s="3">
        <v>15</v>
      </c>
      <c r="Y157" t="s">
        <v>5</v>
      </c>
    </row>
    <row r="158" spans="1:25" x14ac:dyDescent="0.25">
      <c r="A158" t="s">
        <v>1222</v>
      </c>
      <c r="B158" t="s">
        <v>823</v>
      </c>
      <c r="C158" t="s">
        <v>651</v>
      </c>
      <c r="D158" t="s">
        <v>824</v>
      </c>
      <c r="E158" t="s">
        <v>1223</v>
      </c>
      <c r="F158" t="s">
        <v>1224</v>
      </c>
      <c r="G158" t="s">
        <v>696</v>
      </c>
      <c r="H158" t="s">
        <v>697</v>
      </c>
      <c r="I158" t="s">
        <v>6</v>
      </c>
      <c r="J158" t="s">
        <v>5</v>
      </c>
      <c r="K158" s="13">
        <v>41579</v>
      </c>
      <c r="L158" s="2">
        <v>2958465</v>
      </c>
      <c r="M158" s="4">
        <v>3.99</v>
      </c>
      <c r="N158" s="14">
        <v>3.99</v>
      </c>
      <c r="O158" s="4">
        <v>3.99</v>
      </c>
      <c r="P158" t="s">
        <v>10</v>
      </c>
      <c r="Q158" s="3">
        <v>1</v>
      </c>
      <c r="R158" t="s">
        <v>6</v>
      </c>
      <c r="S158" t="s">
        <v>1225</v>
      </c>
      <c r="T158" s="2">
        <v>42779</v>
      </c>
      <c r="U158" s="4">
        <v>0</v>
      </c>
      <c r="V158" s="5">
        <v>500</v>
      </c>
      <c r="W158" s="5">
        <v>500</v>
      </c>
      <c r="X158" s="3">
        <v>60</v>
      </c>
      <c r="Y158" t="s">
        <v>5</v>
      </c>
    </row>
    <row r="159" spans="1:25" x14ac:dyDescent="0.25">
      <c r="A159" t="s">
        <v>1226</v>
      </c>
      <c r="B159" t="s">
        <v>823</v>
      </c>
      <c r="C159" t="s">
        <v>651</v>
      </c>
      <c r="D159" t="s">
        <v>824</v>
      </c>
      <c r="E159" t="s">
        <v>139</v>
      </c>
      <c r="F159" t="s">
        <v>140</v>
      </c>
      <c r="G159" t="s">
        <v>696</v>
      </c>
      <c r="H159" t="s">
        <v>697</v>
      </c>
      <c r="I159" t="s">
        <v>6</v>
      </c>
      <c r="J159" t="s">
        <v>5</v>
      </c>
      <c r="K159" s="13">
        <v>45292</v>
      </c>
      <c r="L159" s="2">
        <v>2958465</v>
      </c>
      <c r="M159" s="4">
        <v>4.78</v>
      </c>
      <c r="N159" s="14">
        <v>4.78</v>
      </c>
      <c r="O159" s="4">
        <v>4.78</v>
      </c>
      <c r="P159" t="s">
        <v>10</v>
      </c>
      <c r="Q159" s="3">
        <v>1</v>
      </c>
      <c r="R159" t="s">
        <v>6</v>
      </c>
      <c r="S159" t="s">
        <v>1227</v>
      </c>
      <c r="T159" s="2">
        <v>45461</v>
      </c>
      <c r="U159" s="4">
        <v>0</v>
      </c>
      <c r="V159" s="5">
        <v>1446</v>
      </c>
      <c r="W159" s="5">
        <v>1446</v>
      </c>
      <c r="X159" s="3">
        <v>60</v>
      </c>
      <c r="Y159" t="s">
        <v>5</v>
      </c>
    </row>
    <row r="160" spans="1:25" x14ac:dyDescent="0.25">
      <c r="A160" t="s">
        <v>1228</v>
      </c>
      <c r="B160" t="s">
        <v>1101</v>
      </c>
      <c r="C160" t="s">
        <v>651</v>
      </c>
      <c r="D160" t="s">
        <v>1102</v>
      </c>
      <c r="E160" t="s">
        <v>1229</v>
      </c>
      <c r="F160" t="s">
        <v>1230</v>
      </c>
      <c r="G160" t="s">
        <v>661</v>
      </c>
      <c r="H160" t="s">
        <v>662</v>
      </c>
      <c r="I160" t="s">
        <v>136</v>
      </c>
      <c r="J160" t="s">
        <v>5</v>
      </c>
      <c r="K160" s="13">
        <v>41579</v>
      </c>
      <c r="L160" s="2">
        <v>2958465</v>
      </c>
      <c r="M160" s="4">
        <v>1.55</v>
      </c>
      <c r="N160" s="14">
        <v>1.55</v>
      </c>
      <c r="O160" s="4">
        <v>1.55</v>
      </c>
      <c r="P160" t="s">
        <v>10</v>
      </c>
      <c r="Q160" s="3">
        <v>1</v>
      </c>
      <c r="R160" t="s">
        <v>136</v>
      </c>
      <c r="S160" t="s">
        <v>5</v>
      </c>
      <c r="T160" s="2"/>
      <c r="U160" s="4">
        <v>0</v>
      </c>
      <c r="V160" s="5">
        <v>6</v>
      </c>
      <c r="W160" s="5">
        <v>6</v>
      </c>
      <c r="X160" s="3">
        <v>5</v>
      </c>
      <c r="Y160" t="s">
        <v>5</v>
      </c>
    </row>
    <row r="161" spans="1:25" x14ac:dyDescent="0.25">
      <c r="A161" t="s">
        <v>1231</v>
      </c>
      <c r="B161" t="s">
        <v>823</v>
      </c>
      <c r="C161" t="s">
        <v>651</v>
      </c>
      <c r="D161" t="s">
        <v>824</v>
      </c>
      <c r="E161" t="s">
        <v>1232</v>
      </c>
      <c r="F161" t="s">
        <v>1233</v>
      </c>
      <c r="G161" t="s">
        <v>707</v>
      </c>
      <c r="H161" t="s">
        <v>708</v>
      </c>
      <c r="I161" t="s">
        <v>6</v>
      </c>
      <c r="J161" t="s">
        <v>1234</v>
      </c>
      <c r="K161" s="13">
        <v>45474</v>
      </c>
      <c r="L161" s="2">
        <v>2958465</v>
      </c>
      <c r="M161" s="4">
        <v>4.33</v>
      </c>
      <c r="N161" s="14">
        <v>4.33</v>
      </c>
      <c r="O161" s="4">
        <v>4.33</v>
      </c>
      <c r="P161" t="s">
        <v>10</v>
      </c>
      <c r="Q161" s="3">
        <v>1</v>
      </c>
      <c r="R161" t="s">
        <v>6</v>
      </c>
      <c r="S161" t="s">
        <v>1235</v>
      </c>
      <c r="T161" s="2">
        <v>41807</v>
      </c>
      <c r="U161" s="4">
        <v>0</v>
      </c>
      <c r="V161" s="5">
        <v>6</v>
      </c>
      <c r="W161" s="5">
        <v>6</v>
      </c>
      <c r="X161" s="3">
        <v>5</v>
      </c>
      <c r="Y161" t="s">
        <v>5</v>
      </c>
    </row>
    <row r="162" spans="1:25" x14ac:dyDescent="0.25">
      <c r="A162" t="s">
        <v>1236</v>
      </c>
      <c r="B162" t="s">
        <v>823</v>
      </c>
      <c r="C162" t="s">
        <v>651</v>
      </c>
      <c r="D162" t="s">
        <v>824</v>
      </c>
      <c r="E162" t="s">
        <v>1237</v>
      </c>
      <c r="F162" t="s">
        <v>1238</v>
      </c>
      <c r="G162" t="s">
        <v>696</v>
      </c>
      <c r="H162" t="s">
        <v>697</v>
      </c>
      <c r="I162" t="s">
        <v>6</v>
      </c>
      <c r="J162" t="s">
        <v>5</v>
      </c>
      <c r="K162" s="13">
        <v>45170</v>
      </c>
      <c r="L162" s="2">
        <v>2958465</v>
      </c>
      <c r="M162" s="4">
        <v>6.01</v>
      </c>
      <c r="N162" s="14">
        <v>6.01</v>
      </c>
      <c r="O162" s="4">
        <v>6.01</v>
      </c>
      <c r="P162" t="s">
        <v>10</v>
      </c>
      <c r="Q162" s="3">
        <v>1</v>
      </c>
      <c r="R162" t="s">
        <v>6</v>
      </c>
      <c r="S162" t="s">
        <v>1239</v>
      </c>
      <c r="T162" s="2">
        <v>43915</v>
      </c>
      <c r="U162" s="4">
        <v>0</v>
      </c>
      <c r="V162" s="5">
        <v>6</v>
      </c>
      <c r="W162" s="5">
        <v>6</v>
      </c>
      <c r="X162" s="3">
        <v>15</v>
      </c>
      <c r="Y162" t="s">
        <v>5</v>
      </c>
    </row>
    <row r="163" spans="1:25" x14ac:dyDescent="0.25">
      <c r="A163" t="s">
        <v>1240</v>
      </c>
      <c r="B163" t="s">
        <v>823</v>
      </c>
      <c r="C163" t="s">
        <v>651</v>
      </c>
      <c r="D163" t="s">
        <v>824</v>
      </c>
      <c r="E163" t="s">
        <v>588</v>
      </c>
      <c r="F163" t="s">
        <v>589</v>
      </c>
      <c r="G163" t="s">
        <v>707</v>
      </c>
      <c r="H163" t="s">
        <v>708</v>
      </c>
      <c r="I163" t="s">
        <v>6</v>
      </c>
      <c r="J163" t="s">
        <v>5</v>
      </c>
      <c r="K163" s="13">
        <v>45474</v>
      </c>
      <c r="L163" s="2">
        <v>2958465</v>
      </c>
      <c r="M163" s="4">
        <v>3.21</v>
      </c>
      <c r="N163" s="14">
        <v>3.21</v>
      </c>
      <c r="O163" s="4">
        <v>3.21</v>
      </c>
      <c r="P163" t="s">
        <v>10</v>
      </c>
      <c r="Q163" s="3">
        <v>1</v>
      </c>
      <c r="R163" t="s">
        <v>6</v>
      </c>
      <c r="S163" t="s">
        <v>1241</v>
      </c>
      <c r="T163" s="2">
        <v>44098</v>
      </c>
      <c r="U163" s="4">
        <v>0</v>
      </c>
      <c r="V163" s="5">
        <v>6</v>
      </c>
      <c r="W163" s="5">
        <v>6</v>
      </c>
      <c r="X163" s="3">
        <v>20</v>
      </c>
      <c r="Y163" t="s">
        <v>5</v>
      </c>
    </row>
    <row r="164" spans="1:25" x14ac:dyDescent="0.25">
      <c r="A164" t="s">
        <v>1242</v>
      </c>
      <c r="B164" t="s">
        <v>675</v>
      </c>
      <c r="C164" t="s">
        <v>651</v>
      </c>
      <c r="D164" t="s">
        <v>676</v>
      </c>
      <c r="E164" t="s">
        <v>1243</v>
      </c>
      <c r="F164" t="s">
        <v>1244</v>
      </c>
      <c r="G164" t="s">
        <v>696</v>
      </c>
      <c r="H164" t="s">
        <v>697</v>
      </c>
      <c r="I164" t="s">
        <v>6</v>
      </c>
      <c r="J164" t="s">
        <v>5</v>
      </c>
      <c r="K164" s="13"/>
      <c r="L164" s="2"/>
      <c r="M164" s="4">
        <v>0</v>
      </c>
      <c r="N164" s="14">
        <v>0</v>
      </c>
      <c r="O164" s="4">
        <v>0</v>
      </c>
      <c r="P164" t="s">
        <v>5</v>
      </c>
      <c r="Q164" s="3">
        <v>0</v>
      </c>
      <c r="R164" t="s">
        <v>5</v>
      </c>
      <c r="S164" t="s">
        <v>1245</v>
      </c>
      <c r="T164" s="2">
        <v>41691</v>
      </c>
      <c r="U164" s="4">
        <v>0</v>
      </c>
      <c r="V164" s="5">
        <v>0</v>
      </c>
      <c r="W164" s="5">
        <v>102</v>
      </c>
      <c r="X164" s="3">
        <v>5</v>
      </c>
      <c r="Y164" t="s">
        <v>5</v>
      </c>
    </row>
    <row r="165" spans="1:25" x14ac:dyDescent="0.25">
      <c r="A165" t="s">
        <v>1246</v>
      </c>
      <c r="B165" t="s">
        <v>823</v>
      </c>
      <c r="C165" t="s">
        <v>651</v>
      </c>
      <c r="D165" t="s">
        <v>824</v>
      </c>
      <c r="E165" t="s">
        <v>1247</v>
      </c>
      <c r="F165" t="s">
        <v>1248</v>
      </c>
      <c r="G165" t="s">
        <v>696</v>
      </c>
      <c r="H165" t="s">
        <v>697</v>
      </c>
      <c r="I165" t="s">
        <v>6</v>
      </c>
      <c r="J165" t="s">
        <v>5</v>
      </c>
      <c r="K165" s="13">
        <v>45474</v>
      </c>
      <c r="L165" s="2">
        <v>2958465</v>
      </c>
      <c r="M165" s="4">
        <v>4.8</v>
      </c>
      <c r="N165" s="14">
        <v>4.8</v>
      </c>
      <c r="O165" s="4">
        <v>4.8</v>
      </c>
      <c r="P165" t="s">
        <v>10</v>
      </c>
      <c r="Q165" s="3">
        <v>1</v>
      </c>
      <c r="R165" t="s">
        <v>6</v>
      </c>
      <c r="S165" t="s">
        <v>1249</v>
      </c>
      <c r="T165" s="2">
        <v>41702</v>
      </c>
      <c r="U165" s="4">
        <v>0</v>
      </c>
      <c r="V165" s="5">
        <v>0.79400000000000004</v>
      </c>
      <c r="W165" s="5">
        <v>0.79400000000000004</v>
      </c>
      <c r="X165" s="3">
        <v>20</v>
      </c>
      <c r="Y165" t="s">
        <v>5</v>
      </c>
    </row>
    <row r="166" spans="1:25" x14ac:dyDescent="0.25">
      <c r="A166" t="s">
        <v>1250</v>
      </c>
      <c r="B166" t="s">
        <v>675</v>
      </c>
      <c r="C166" t="s">
        <v>651</v>
      </c>
      <c r="D166" t="s">
        <v>676</v>
      </c>
      <c r="E166" t="s">
        <v>1251</v>
      </c>
      <c r="F166" t="s">
        <v>1252</v>
      </c>
      <c r="G166" t="s">
        <v>707</v>
      </c>
      <c r="H166" t="s">
        <v>708</v>
      </c>
      <c r="I166" t="s">
        <v>6</v>
      </c>
      <c r="J166" t="s">
        <v>5</v>
      </c>
      <c r="K166" s="13">
        <v>41640</v>
      </c>
      <c r="L166" s="2">
        <v>2958465</v>
      </c>
      <c r="M166" s="4">
        <v>2.14</v>
      </c>
      <c r="N166" s="14">
        <v>2.14</v>
      </c>
      <c r="O166" s="4">
        <v>4.37</v>
      </c>
      <c r="P166" t="s">
        <v>10</v>
      </c>
      <c r="Q166" s="3">
        <v>1</v>
      </c>
      <c r="R166" t="s">
        <v>6</v>
      </c>
      <c r="S166" t="s">
        <v>1253</v>
      </c>
      <c r="T166" s="2">
        <v>42151</v>
      </c>
      <c r="U166" s="4">
        <v>-51</v>
      </c>
      <c r="V166" s="5">
        <v>6</v>
      </c>
      <c r="W166" s="5">
        <v>6</v>
      </c>
      <c r="X166" s="3">
        <v>45</v>
      </c>
      <c r="Y166" t="s">
        <v>5</v>
      </c>
    </row>
    <row r="167" spans="1:25" x14ac:dyDescent="0.25">
      <c r="A167" t="s">
        <v>1254</v>
      </c>
      <c r="B167" t="s">
        <v>650</v>
      </c>
      <c r="C167" t="s">
        <v>651</v>
      </c>
      <c r="D167" t="s">
        <v>652</v>
      </c>
      <c r="E167" t="s">
        <v>383</v>
      </c>
      <c r="F167" t="s">
        <v>384</v>
      </c>
      <c r="G167" t="s">
        <v>655</v>
      </c>
      <c r="H167" t="s">
        <v>656</v>
      </c>
      <c r="I167" t="s">
        <v>6</v>
      </c>
      <c r="J167" t="s">
        <v>5</v>
      </c>
      <c r="K167" s="13">
        <v>44713</v>
      </c>
      <c r="L167" s="2">
        <v>2958465</v>
      </c>
      <c r="M167" s="4">
        <v>9</v>
      </c>
      <c r="N167" s="14">
        <v>9</v>
      </c>
      <c r="O167" s="4">
        <v>9</v>
      </c>
      <c r="P167" t="s">
        <v>10</v>
      </c>
      <c r="Q167" s="3">
        <v>1</v>
      </c>
      <c r="R167" t="s">
        <v>6</v>
      </c>
      <c r="S167" t="s">
        <v>1255</v>
      </c>
      <c r="T167" s="2">
        <v>44726</v>
      </c>
      <c r="U167" s="4">
        <v>0</v>
      </c>
      <c r="V167" s="5">
        <v>6</v>
      </c>
      <c r="W167" s="5">
        <v>6</v>
      </c>
      <c r="X167" s="3">
        <v>20</v>
      </c>
      <c r="Y167" t="s">
        <v>5</v>
      </c>
    </row>
    <row r="168" spans="1:25" x14ac:dyDescent="0.25">
      <c r="A168" t="s">
        <v>1256</v>
      </c>
      <c r="B168" t="s">
        <v>650</v>
      </c>
      <c r="C168" t="s">
        <v>651</v>
      </c>
      <c r="D168" t="s">
        <v>652</v>
      </c>
      <c r="E168" t="s">
        <v>1257</v>
      </c>
      <c r="F168" t="s">
        <v>1258</v>
      </c>
      <c r="G168" t="s">
        <v>655</v>
      </c>
      <c r="H168" t="s">
        <v>656</v>
      </c>
      <c r="I168" t="s">
        <v>6</v>
      </c>
      <c r="J168" t="s">
        <v>5</v>
      </c>
      <c r="K168" s="13">
        <v>45108</v>
      </c>
      <c r="L168" s="2">
        <v>2958465</v>
      </c>
      <c r="M168" s="4">
        <v>20.29</v>
      </c>
      <c r="N168" s="14">
        <v>20.29</v>
      </c>
      <c r="O168" s="4">
        <v>20.29</v>
      </c>
      <c r="P168" t="s">
        <v>10</v>
      </c>
      <c r="Q168" s="3">
        <v>1</v>
      </c>
      <c r="R168" t="s">
        <v>6</v>
      </c>
      <c r="S168" t="s">
        <v>1259</v>
      </c>
      <c r="T168" s="2">
        <v>45127</v>
      </c>
      <c r="U168" s="4">
        <v>0</v>
      </c>
      <c r="V168" s="5">
        <v>6</v>
      </c>
      <c r="W168" s="5">
        <v>6</v>
      </c>
      <c r="X168" s="3">
        <v>5</v>
      </c>
      <c r="Y168" t="s">
        <v>5</v>
      </c>
    </row>
    <row r="169" spans="1:25" x14ac:dyDescent="0.25">
      <c r="A169" t="s">
        <v>1260</v>
      </c>
      <c r="B169" t="s">
        <v>650</v>
      </c>
      <c r="C169" t="s">
        <v>651</v>
      </c>
      <c r="D169" t="s">
        <v>652</v>
      </c>
      <c r="E169" t="s">
        <v>1261</v>
      </c>
      <c r="F169" t="s">
        <v>1262</v>
      </c>
      <c r="G169" t="s">
        <v>655</v>
      </c>
      <c r="H169" t="s">
        <v>656</v>
      </c>
      <c r="I169" t="s">
        <v>6</v>
      </c>
      <c r="J169" t="s">
        <v>5</v>
      </c>
      <c r="K169" s="13">
        <v>43922</v>
      </c>
      <c r="L169" s="2">
        <v>2958465</v>
      </c>
      <c r="M169" s="4">
        <v>9.7799999999999994</v>
      </c>
      <c r="N169" s="14">
        <v>9.7799999999999994</v>
      </c>
      <c r="O169" s="4">
        <v>9.7799999999999994</v>
      </c>
      <c r="P169" t="s">
        <v>10</v>
      </c>
      <c r="Q169" s="3">
        <v>1</v>
      </c>
      <c r="R169" t="s">
        <v>6</v>
      </c>
      <c r="S169" t="s">
        <v>1263</v>
      </c>
      <c r="T169" s="2">
        <v>44214</v>
      </c>
      <c r="U169" s="4">
        <v>0</v>
      </c>
      <c r="V169" s="5">
        <v>6</v>
      </c>
      <c r="W169" s="5">
        <v>6</v>
      </c>
      <c r="X169" s="3">
        <v>5</v>
      </c>
      <c r="Y169" t="s">
        <v>5</v>
      </c>
    </row>
    <row r="170" spans="1:25" x14ac:dyDescent="0.25">
      <c r="A170" t="s">
        <v>1264</v>
      </c>
      <c r="B170" t="s">
        <v>650</v>
      </c>
      <c r="C170" t="s">
        <v>651</v>
      </c>
      <c r="D170" t="s">
        <v>652</v>
      </c>
      <c r="E170" t="s">
        <v>1265</v>
      </c>
      <c r="F170" t="s">
        <v>1266</v>
      </c>
      <c r="G170" t="s">
        <v>1116</v>
      </c>
      <c r="H170" t="s">
        <v>1117</v>
      </c>
      <c r="I170" t="s">
        <v>6</v>
      </c>
      <c r="J170" t="s">
        <v>5</v>
      </c>
      <c r="K170" s="13">
        <v>41640</v>
      </c>
      <c r="L170" s="2">
        <v>2958465</v>
      </c>
      <c r="M170" s="4">
        <v>12.3</v>
      </c>
      <c r="N170" s="14">
        <v>12.3</v>
      </c>
      <c r="O170" s="4">
        <v>12.3</v>
      </c>
      <c r="P170" t="s">
        <v>10</v>
      </c>
      <c r="Q170" s="3">
        <v>1</v>
      </c>
      <c r="R170" t="s">
        <v>6</v>
      </c>
      <c r="S170" t="s">
        <v>5</v>
      </c>
      <c r="T170" s="2"/>
      <c r="U170" s="4">
        <v>0</v>
      </c>
      <c r="V170" s="5">
        <v>6</v>
      </c>
      <c r="W170" s="5">
        <v>6</v>
      </c>
      <c r="X170" s="3">
        <v>21</v>
      </c>
      <c r="Y170" t="s">
        <v>5</v>
      </c>
    </row>
    <row r="171" spans="1:25" x14ac:dyDescent="0.25">
      <c r="A171" t="s">
        <v>1267</v>
      </c>
      <c r="B171" t="s">
        <v>650</v>
      </c>
      <c r="C171" t="s">
        <v>651</v>
      </c>
      <c r="D171" t="s">
        <v>652</v>
      </c>
      <c r="E171" t="s">
        <v>1268</v>
      </c>
      <c r="F171" t="s">
        <v>1269</v>
      </c>
      <c r="G171" t="s">
        <v>1116</v>
      </c>
      <c r="H171" t="s">
        <v>1117</v>
      </c>
      <c r="I171" t="s">
        <v>6</v>
      </c>
      <c r="J171" t="s">
        <v>5</v>
      </c>
      <c r="K171" s="13">
        <v>41640</v>
      </c>
      <c r="L171" s="2">
        <v>2958465</v>
      </c>
      <c r="M171" s="4">
        <v>8.06</v>
      </c>
      <c r="N171" s="14">
        <v>8.06</v>
      </c>
      <c r="O171" s="4">
        <v>8.06</v>
      </c>
      <c r="P171" t="s">
        <v>10</v>
      </c>
      <c r="Q171" s="3">
        <v>1</v>
      </c>
      <c r="R171" t="s">
        <v>6</v>
      </c>
      <c r="S171" t="s">
        <v>5</v>
      </c>
      <c r="T171" s="2"/>
      <c r="U171" s="4">
        <v>0</v>
      </c>
      <c r="V171" s="5">
        <v>6</v>
      </c>
      <c r="W171" s="5">
        <v>6</v>
      </c>
      <c r="X171" s="3">
        <v>5</v>
      </c>
      <c r="Y171" t="s">
        <v>5</v>
      </c>
    </row>
    <row r="172" spans="1:25" x14ac:dyDescent="0.25">
      <c r="A172" t="s">
        <v>1270</v>
      </c>
      <c r="B172" t="s">
        <v>1271</v>
      </c>
      <c r="C172" t="s">
        <v>651</v>
      </c>
      <c r="D172" t="s">
        <v>1272</v>
      </c>
      <c r="E172" t="s">
        <v>1273</v>
      </c>
      <c r="F172" t="s">
        <v>1274</v>
      </c>
      <c r="G172" t="s">
        <v>783</v>
      </c>
      <c r="H172" t="s">
        <v>784</v>
      </c>
      <c r="I172" t="s">
        <v>6</v>
      </c>
      <c r="J172" t="s">
        <v>5</v>
      </c>
      <c r="K172" s="13">
        <v>41640</v>
      </c>
      <c r="L172" s="2">
        <v>2958465</v>
      </c>
      <c r="M172" s="4">
        <v>87.04</v>
      </c>
      <c r="N172" s="14">
        <v>0.87</v>
      </c>
      <c r="O172" s="4">
        <v>87.04</v>
      </c>
      <c r="P172" t="s">
        <v>10</v>
      </c>
      <c r="Q172" s="3">
        <v>100</v>
      </c>
      <c r="R172" t="s">
        <v>6</v>
      </c>
      <c r="S172" t="s">
        <v>1275</v>
      </c>
      <c r="T172" s="2">
        <v>41852</v>
      </c>
      <c r="U172" s="4">
        <v>0</v>
      </c>
      <c r="V172" s="5">
        <v>4000</v>
      </c>
      <c r="W172" s="5">
        <v>4000</v>
      </c>
      <c r="X172" s="3">
        <v>70</v>
      </c>
      <c r="Y172" t="s">
        <v>5</v>
      </c>
    </row>
    <row r="173" spans="1:25" x14ac:dyDescent="0.25">
      <c r="A173" t="s">
        <v>1276</v>
      </c>
      <c r="B173" t="s">
        <v>823</v>
      </c>
      <c r="C173" t="s">
        <v>651</v>
      </c>
      <c r="D173" t="s">
        <v>824</v>
      </c>
      <c r="E173" t="s">
        <v>25</v>
      </c>
      <c r="F173" t="s">
        <v>26</v>
      </c>
      <c r="G173" t="s">
        <v>1277</v>
      </c>
      <c r="H173" t="s">
        <v>1278</v>
      </c>
      <c r="I173" t="s">
        <v>6</v>
      </c>
      <c r="J173" t="s">
        <v>1279</v>
      </c>
      <c r="K173" s="13">
        <v>44958</v>
      </c>
      <c r="L173" s="2">
        <v>2958465</v>
      </c>
      <c r="M173" s="4">
        <v>2.75</v>
      </c>
      <c r="N173" s="14">
        <v>2.75</v>
      </c>
      <c r="O173" s="4">
        <v>2.75</v>
      </c>
      <c r="P173" t="s">
        <v>10</v>
      </c>
      <c r="Q173" s="3">
        <v>1</v>
      </c>
      <c r="R173" t="s">
        <v>6</v>
      </c>
      <c r="S173" t="s">
        <v>1280</v>
      </c>
      <c r="T173" s="2">
        <v>45089</v>
      </c>
      <c r="U173" s="4">
        <v>0</v>
      </c>
      <c r="V173" s="5">
        <v>10000</v>
      </c>
      <c r="W173" s="5">
        <v>10000</v>
      </c>
      <c r="X173" s="3">
        <v>15</v>
      </c>
      <c r="Y173" t="s">
        <v>5</v>
      </c>
    </row>
    <row r="174" spans="1:25" x14ac:dyDescent="0.25">
      <c r="A174" t="s">
        <v>1281</v>
      </c>
      <c r="B174" t="s">
        <v>1101</v>
      </c>
      <c r="C174" t="s">
        <v>651</v>
      </c>
      <c r="D174" t="s">
        <v>1102</v>
      </c>
      <c r="E174" t="s">
        <v>1282</v>
      </c>
      <c r="F174" t="s">
        <v>1283</v>
      </c>
      <c r="G174" t="s">
        <v>696</v>
      </c>
      <c r="H174" t="s">
        <v>697</v>
      </c>
      <c r="I174" t="s">
        <v>6</v>
      </c>
      <c r="J174" t="s">
        <v>5</v>
      </c>
      <c r="K174" s="13">
        <v>41913</v>
      </c>
      <c r="L174" s="2">
        <v>2958465</v>
      </c>
      <c r="M174" s="4">
        <v>1.4</v>
      </c>
      <c r="N174" s="14">
        <v>1.4</v>
      </c>
      <c r="O174" s="4">
        <v>1.4</v>
      </c>
      <c r="P174" t="s">
        <v>10</v>
      </c>
      <c r="Q174" s="3">
        <v>1</v>
      </c>
      <c r="R174" t="s">
        <v>136</v>
      </c>
      <c r="S174" t="s">
        <v>1284</v>
      </c>
      <c r="T174" s="2">
        <v>41955</v>
      </c>
      <c r="U174" s="4">
        <v>0</v>
      </c>
      <c r="V174" s="5">
        <v>6</v>
      </c>
      <c r="W174" s="5">
        <v>6</v>
      </c>
      <c r="X174" s="3">
        <v>10</v>
      </c>
      <c r="Y174" t="s">
        <v>5</v>
      </c>
    </row>
    <row r="175" spans="1:25" x14ac:dyDescent="0.25">
      <c r="A175" t="s">
        <v>1285</v>
      </c>
      <c r="B175" t="s">
        <v>1101</v>
      </c>
      <c r="C175" t="s">
        <v>651</v>
      </c>
      <c r="D175" t="s">
        <v>1102</v>
      </c>
      <c r="E175" t="s">
        <v>1286</v>
      </c>
      <c r="F175" t="s">
        <v>1287</v>
      </c>
      <c r="G175" t="s">
        <v>1093</v>
      </c>
      <c r="H175" t="s">
        <v>1094</v>
      </c>
      <c r="I175" t="s">
        <v>6</v>
      </c>
      <c r="J175" t="s">
        <v>5</v>
      </c>
      <c r="K175" s="13">
        <v>41913</v>
      </c>
      <c r="L175" s="2">
        <v>2958465</v>
      </c>
      <c r="M175" s="4">
        <v>1.1499999999999999</v>
      </c>
      <c r="N175" s="14">
        <v>1.1499999999999999</v>
      </c>
      <c r="O175" s="4">
        <v>1.1499999999999999</v>
      </c>
      <c r="P175" t="s">
        <v>10</v>
      </c>
      <c r="Q175" s="3">
        <v>1</v>
      </c>
      <c r="R175" t="s">
        <v>136</v>
      </c>
      <c r="S175" t="s">
        <v>5</v>
      </c>
      <c r="T175" s="2"/>
      <c r="U175" s="4">
        <v>0</v>
      </c>
      <c r="V175" s="5">
        <v>6</v>
      </c>
      <c r="W175" s="5">
        <v>6</v>
      </c>
      <c r="X175" s="3">
        <v>15</v>
      </c>
      <c r="Y175" t="s">
        <v>5</v>
      </c>
    </row>
    <row r="176" spans="1:25" x14ac:dyDescent="0.25">
      <c r="A176" t="s">
        <v>1288</v>
      </c>
      <c r="B176" t="s">
        <v>1101</v>
      </c>
      <c r="C176" t="s">
        <v>651</v>
      </c>
      <c r="D176" t="s">
        <v>1102</v>
      </c>
      <c r="E176" t="s">
        <v>1289</v>
      </c>
      <c r="F176" t="s">
        <v>1290</v>
      </c>
      <c r="G176" t="s">
        <v>1093</v>
      </c>
      <c r="H176" t="s">
        <v>1094</v>
      </c>
      <c r="I176" t="s">
        <v>6</v>
      </c>
      <c r="J176" t="s">
        <v>5</v>
      </c>
      <c r="K176" s="13">
        <v>44470</v>
      </c>
      <c r="L176" s="2">
        <v>2958465</v>
      </c>
      <c r="M176" s="4">
        <v>20</v>
      </c>
      <c r="N176" s="14">
        <v>20</v>
      </c>
      <c r="O176" s="4">
        <v>20</v>
      </c>
      <c r="P176" t="s">
        <v>10</v>
      </c>
      <c r="Q176" s="3">
        <v>1</v>
      </c>
      <c r="R176" t="s">
        <v>6</v>
      </c>
      <c r="S176" t="s">
        <v>1291</v>
      </c>
      <c r="T176" s="2">
        <v>43916</v>
      </c>
      <c r="U176" s="4">
        <v>0</v>
      </c>
      <c r="V176" s="5">
        <v>6</v>
      </c>
      <c r="W176" s="5">
        <v>6</v>
      </c>
      <c r="X176" s="3">
        <v>15</v>
      </c>
      <c r="Y176" t="s">
        <v>5</v>
      </c>
    </row>
    <row r="177" spans="1:25" x14ac:dyDescent="0.25">
      <c r="A177" t="s">
        <v>1292</v>
      </c>
      <c r="B177" t="s">
        <v>1101</v>
      </c>
      <c r="C177" t="s">
        <v>651</v>
      </c>
      <c r="D177" t="s">
        <v>1102</v>
      </c>
      <c r="E177" t="s">
        <v>1293</v>
      </c>
      <c r="F177" t="s">
        <v>1294</v>
      </c>
      <c r="G177" t="s">
        <v>696</v>
      </c>
      <c r="H177" t="s">
        <v>697</v>
      </c>
      <c r="I177" t="s">
        <v>6</v>
      </c>
      <c r="J177" t="s">
        <v>5</v>
      </c>
      <c r="K177" s="13">
        <v>41974</v>
      </c>
      <c r="L177" s="2">
        <v>2958465</v>
      </c>
      <c r="M177" s="4">
        <v>9.1999999999999993</v>
      </c>
      <c r="N177" s="14">
        <v>9.1999999999999993</v>
      </c>
      <c r="O177" s="4">
        <v>9.1999999999999993</v>
      </c>
      <c r="P177" t="s">
        <v>10</v>
      </c>
      <c r="Q177" s="3">
        <v>1</v>
      </c>
      <c r="R177" t="s">
        <v>6</v>
      </c>
      <c r="S177" t="s">
        <v>1295</v>
      </c>
      <c r="T177" s="2">
        <v>42142</v>
      </c>
      <c r="U177" s="4">
        <v>0</v>
      </c>
      <c r="V177" s="5">
        <v>6</v>
      </c>
      <c r="W177" s="5">
        <v>6</v>
      </c>
      <c r="X177" s="3">
        <v>20</v>
      </c>
      <c r="Y177" t="s">
        <v>5</v>
      </c>
    </row>
    <row r="178" spans="1:25" x14ac:dyDescent="0.25">
      <c r="A178" t="s">
        <v>1296</v>
      </c>
      <c r="B178" t="s">
        <v>1297</v>
      </c>
      <c r="C178" t="s">
        <v>651</v>
      </c>
      <c r="D178" t="s">
        <v>1298</v>
      </c>
      <c r="E178" t="s">
        <v>1299</v>
      </c>
      <c r="F178" t="s">
        <v>1300</v>
      </c>
      <c r="G178" t="s">
        <v>1277</v>
      </c>
      <c r="H178" t="s">
        <v>1278</v>
      </c>
      <c r="I178" t="s">
        <v>6</v>
      </c>
      <c r="J178" t="s">
        <v>5</v>
      </c>
      <c r="K178" s="13">
        <v>45108</v>
      </c>
      <c r="L178" s="2">
        <v>2958465</v>
      </c>
      <c r="M178" s="4">
        <v>5.2</v>
      </c>
      <c r="N178" s="14">
        <v>5.2</v>
      </c>
      <c r="O178" s="4">
        <v>5.2</v>
      </c>
      <c r="P178" t="s">
        <v>10</v>
      </c>
      <c r="Q178" s="3">
        <v>1</v>
      </c>
      <c r="R178" t="s">
        <v>6</v>
      </c>
      <c r="S178" t="s">
        <v>1301</v>
      </c>
      <c r="T178" s="2">
        <v>45159</v>
      </c>
      <c r="U178" s="4">
        <v>0</v>
      </c>
      <c r="V178" s="5">
        <v>1000</v>
      </c>
      <c r="W178" s="5">
        <v>1000</v>
      </c>
      <c r="X178" s="3">
        <v>20</v>
      </c>
      <c r="Y178" t="s">
        <v>5</v>
      </c>
    </row>
    <row r="179" spans="1:25" x14ac:dyDescent="0.25">
      <c r="A179" t="s">
        <v>1302</v>
      </c>
      <c r="B179" t="s">
        <v>823</v>
      </c>
      <c r="C179" t="s">
        <v>651</v>
      </c>
      <c r="D179" t="s">
        <v>824</v>
      </c>
      <c r="E179" t="s">
        <v>1303</v>
      </c>
      <c r="F179" t="s">
        <v>1304</v>
      </c>
      <c r="G179" t="s">
        <v>707</v>
      </c>
      <c r="H179" t="s">
        <v>708</v>
      </c>
      <c r="I179" t="s">
        <v>6</v>
      </c>
      <c r="J179" t="s">
        <v>5</v>
      </c>
      <c r="K179" s="13">
        <v>45292</v>
      </c>
      <c r="L179" s="2">
        <v>2958465</v>
      </c>
      <c r="M179" s="4">
        <v>3.59</v>
      </c>
      <c r="N179" s="14">
        <v>3.59</v>
      </c>
      <c r="O179" s="4">
        <v>3.59</v>
      </c>
      <c r="P179" t="s">
        <v>10</v>
      </c>
      <c r="Q179" s="3">
        <v>1</v>
      </c>
      <c r="R179" t="s">
        <v>6</v>
      </c>
      <c r="S179" t="s">
        <v>1305</v>
      </c>
      <c r="T179" s="2">
        <v>44489</v>
      </c>
      <c r="U179" s="4">
        <v>0</v>
      </c>
      <c r="V179" s="5">
        <v>150</v>
      </c>
      <c r="W179" s="5">
        <v>150</v>
      </c>
      <c r="X179" s="3">
        <v>60</v>
      </c>
      <c r="Y179" t="s">
        <v>5</v>
      </c>
    </row>
    <row r="180" spans="1:25" x14ac:dyDescent="0.25">
      <c r="A180" t="s">
        <v>1306</v>
      </c>
      <c r="B180" t="s">
        <v>823</v>
      </c>
      <c r="C180" t="s">
        <v>651</v>
      </c>
      <c r="D180" t="s">
        <v>824</v>
      </c>
      <c r="E180" t="s">
        <v>373</v>
      </c>
      <c r="F180" t="s">
        <v>374</v>
      </c>
      <c r="G180" t="s">
        <v>707</v>
      </c>
      <c r="H180" t="s">
        <v>708</v>
      </c>
      <c r="I180" t="s">
        <v>6</v>
      </c>
      <c r="J180" t="s">
        <v>5</v>
      </c>
      <c r="K180" s="13">
        <v>45292</v>
      </c>
      <c r="L180" s="2">
        <v>2958465</v>
      </c>
      <c r="M180" s="4">
        <v>5.22</v>
      </c>
      <c r="N180" s="14">
        <v>5.22</v>
      </c>
      <c r="O180" s="4">
        <v>5.22</v>
      </c>
      <c r="P180" t="s">
        <v>10</v>
      </c>
      <c r="Q180" s="3">
        <v>1</v>
      </c>
      <c r="R180" t="s">
        <v>6</v>
      </c>
      <c r="S180" t="s">
        <v>1307</v>
      </c>
      <c r="T180" s="2">
        <v>45334</v>
      </c>
      <c r="U180" s="4">
        <v>0</v>
      </c>
      <c r="V180" s="5">
        <v>150</v>
      </c>
      <c r="W180" s="5">
        <v>150</v>
      </c>
      <c r="X180" s="3">
        <v>60</v>
      </c>
      <c r="Y180" t="s">
        <v>5</v>
      </c>
    </row>
    <row r="181" spans="1:25" x14ac:dyDescent="0.25">
      <c r="A181" t="s">
        <v>1308</v>
      </c>
      <c r="B181" t="s">
        <v>823</v>
      </c>
      <c r="C181" t="s">
        <v>651</v>
      </c>
      <c r="D181" t="s">
        <v>824</v>
      </c>
      <c r="E181" t="s">
        <v>1309</v>
      </c>
      <c r="F181" t="s">
        <v>1310</v>
      </c>
      <c r="G181" t="s">
        <v>707</v>
      </c>
      <c r="H181" t="s">
        <v>708</v>
      </c>
      <c r="I181" t="s">
        <v>6</v>
      </c>
      <c r="J181" t="s">
        <v>5</v>
      </c>
      <c r="K181" s="13">
        <v>45292</v>
      </c>
      <c r="L181" s="2">
        <v>2958465</v>
      </c>
      <c r="M181" s="4">
        <v>11.98</v>
      </c>
      <c r="N181" s="14">
        <v>11.98</v>
      </c>
      <c r="O181" s="4">
        <v>11.98</v>
      </c>
      <c r="P181" t="s">
        <v>10</v>
      </c>
      <c r="Q181" s="3">
        <v>1</v>
      </c>
      <c r="R181" t="s">
        <v>6</v>
      </c>
      <c r="S181" t="s">
        <v>1311</v>
      </c>
      <c r="T181" s="2">
        <v>44403</v>
      </c>
      <c r="U181" s="4">
        <v>0</v>
      </c>
      <c r="V181" s="5">
        <v>150</v>
      </c>
      <c r="W181" s="5">
        <v>150</v>
      </c>
      <c r="X181" s="3">
        <v>60</v>
      </c>
      <c r="Y181" t="s">
        <v>5</v>
      </c>
    </row>
    <row r="182" spans="1:25" x14ac:dyDescent="0.25">
      <c r="A182" t="s">
        <v>1312</v>
      </c>
      <c r="B182" t="s">
        <v>823</v>
      </c>
      <c r="C182" t="s">
        <v>651</v>
      </c>
      <c r="D182" t="s">
        <v>824</v>
      </c>
      <c r="E182" t="s">
        <v>1313</v>
      </c>
      <c r="F182" t="s">
        <v>1314</v>
      </c>
      <c r="G182" t="s">
        <v>707</v>
      </c>
      <c r="H182" t="s">
        <v>708</v>
      </c>
      <c r="I182" t="s">
        <v>6</v>
      </c>
      <c r="J182" t="s">
        <v>5</v>
      </c>
      <c r="K182" s="13">
        <v>45292</v>
      </c>
      <c r="L182" s="2">
        <v>2958465</v>
      </c>
      <c r="M182" s="4">
        <v>16.97</v>
      </c>
      <c r="N182" s="14">
        <v>16.97</v>
      </c>
      <c r="O182" s="4">
        <v>16.97</v>
      </c>
      <c r="P182" t="s">
        <v>10</v>
      </c>
      <c r="Q182" s="3">
        <v>1</v>
      </c>
      <c r="R182" t="s">
        <v>6</v>
      </c>
      <c r="S182" t="s">
        <v>1315</v>
      </c>
      <c r="T182" s="2">
        <v>44337</v>
      </c>
      <c r="U182" s="4">
        <v>0</v>
      </c>
      <c r="V182" s="5">
        <v>150</v>
      </c>
      <c r="W182" s="5">
        <v>150</v>
      </c>
      <c r="X182" s="3">
        <v>60</v>
      </c>
      <c r="Y182" t="s">
        <v>5</v>
      </c>
    </row>
    <row r="183" spans="1:25" x14ac:dyDescent="0.25">
      <c r="A183" t="s">
        <v>1316</v>
      </c>
      <c r="B183" t="s">
        <v>1297</v>
      </c>
      <c r="C183" t="s">
        <v>651</v>
      </c>
      <c r="D183" t="s">
        <v>1298</v>
      </c>
      <c r="E183" t="s">
        <v>1317</v>
      </c>
      <c r="F183" t="s">
        <v>1318</v>
      </c>
      <c r="G183" t="s">
        <v>1277</v>
      </c>
      <c r="H183" t="s">
        <v>1278</v>
      </c>
      <c r="I183" t="s">
        <v>6</v>
      </c>
      <c r="J183" t="s">
        <v>5</v>
      </c>
      <c r="K183" s="13">
        <v>43132</v>
      </c>
      <c r="L183" s="2">
        <v>2958465</v>
      </c>
      <c r="M183" s="4">
        <v>3.1</v>
      </c>
      <c r="N183" s="14">
        <v>3.1</v>
      </c>
      <c r="O183" s="4">
        <v>3.1</v>
      </c>
      <c r="P183" t="s">
        <v>10</v>
      </c>
      <c r="Q183" s="3">
        <v>1</v>
      </c>
      <c r="R183" t="s">
        <v>6</v>
      </c>
      <c r="S183" t="s">
        <v>1319</v>
      </c>
      <c r="T183" s="2">
        <v>42398</v>
      </c>
      <c r="U183" s="4">
        <v>0</v>
      </c>
      <c r="V183" s="5">
        <v>1000</v>
      </c>
      <c r="W183" s="5">
        <v>1000</v>
      </c>
      <c r="X183" s="3">
        <v>20</v>
      </c>
      <c r="Y183" t="s">
        <v>5</v>
      </c>
    </row>
    <row r="184" spans="1:25" x14ac:dyDescent="0.25">
      <c r="A184" t="s">
        <v>1320</v>
      </c>
      <c r="B184" t="s">
        <v>1321</v>
      </c>
      <c r="C184" t="s">
        <v>651</v>
      </c>
      <c r="D184" t="s">
        <v>1322</v>
      </c>
      <c r="E184" t="s">
        <v>108</v>
      </c>
      <c r="F184" t="s">
        <v>109</v>
      </c>
      <c r="G184" t="s">
        <v>696</v>
      </c>
      <c r="H184" t="s">
        <v>697</v>
      </c>
      <c r="I184" t="s">
        <v>6</v>
      </c>
      <c r="J184" t="s">
        <v>5</v>
      </c>
      <c r="K184" s="13">
        <v>45108</v>
      </c>
      <c r="L184" s="2">
        <v>2958465</v>
      </c>
      <c r="M184" s="4">
        <v>6.54</v>
      </c>
      <c r="N184" s="14">
        <v>6.54</v>
      </c>
      <c r="O184" s="4">
        <v>6.54</v>
      </c>
      <c r="P184" t="s">
        <v>10</v>
      </c>
      <c r="Q184" s="3">
        <v>1</v>
      </c>
      <c r="R184" t="s">
        <v>6</v>
      </c>
      <c r="S184" t="s">
        <v>1323</v>
      </c>
      <c r="T184" s="2">
        <v>45480</v>
      </c>
      <c r="U184" s="4">
        <v>0</v>
      </c>
      <c r="V184" s="5">
        <v>6</v>
      </c>
      <c r="W184" s="5">
        <v>6</v>
      </c>
      <c r="X184" s="3">
        <v>31</v>
      </c>
      <c r="Y184" t="s">
        <v>5</v>
      </c>
    </row>
    <row r="185" spans="1:25" x14ac:dyDescent="0.25">
      <c r="A185" t="s">
        <v>1324</v>
      </c>
      <c r="B185" t="s">
        <v>1321</v>
      </c>
      <c r="C185" t="s">
        <v>651</v>
      </c>
      <c r="D185" t="s">
        <v>1322</v>
      </c>
      <c r="E185" t="s">
        <v>329</v>
      </c>
      <c r="F185" t="s">
        <v>330</v>
      </c>
      <c r="G185" t="s">
        <v>696</v>
      </c>
      <c r="H185" t="s">
        <v>697</v>
      </c>
      <c r="I185" t="s">
        <v>6</v>
      </c>
      <c r="J185" t="s">
        <v>5</v>
      </c>
      <c r="K185" s="13">
        <v>44713</v>
      </c>
      <c r="L185" s="2">
        <v>2958465</v>
      </c>
      <c r="M185" s="4">
        <v>8.1999999999999993</v>
      </c>
      <c r="N185" s="14">
        <v>8.1999999999999993</v>
      </c>
      <c r="O185" s="4">
        <v>8.1999999999999993</v>
      </c>
      <c r="P185" t="s">
        <v>10</v>
      </c>
      <c r="Q185" s="3">
        <v>1</v>
      </c>
      <c r="R185" t="s">
        <v>6</v>
      </c>
      <c r="S185" t="s">
        <v>1325</v>
      </c>
      <c r="T185" s="2">
        <v>45303</v>
      </c>
      <c r="U185" s="4">
        <v>0</v>
      </c>
      <c r="V185" s="5">
        <v>6</v>
      </c>
      <c r="W185" s="5">
        <v>6</v>
      </c>
      <c r="X185" s="3">
        <v>70</v>
      </c>
      <c r="Y185" t="s">
        <v>5</v>
      </c>
    </row>
    <row r="186" spans="1:25" x14ac:dyDescent="0.25">
      <c r="A186" t="s">
        <v>1326</v>
      </c>
      <c r="B186" t="s">
        <v>650</v>
      </c>
      <c r="C186" t="s">
        <v>651</v>
      </c>
      <c r="D186" t="s">
        <v>652</v>
      </c>
      <c r="E186" t="s">
        <v>1327</v>
      </c>
      <c r="F186" t="s">
        <v>1328</v>
      </c>
      <c r="G186" t="s">
        <v>655</v>
      </c>
      <c r="H186" t="s">
        <v>656</v>
      </c>
      <c r="I186" t="s">
        <v>6</v>
      </c>
      <c r="J186" t="s">
        <v>5</v>
      </c>
      <c r="K186" s="13">
        <v>42156</v>
      </c>
      <c r="L186" s="2">
        <v>2958465</v>
      </c>
      <c r="M186" s="4">
        <v>8.1</v>
      </c>
      <c r="N186" s="14">
        <v>8.1</v>
      </c>
      <c r="O186" s="4">
        <v>8.1</v>
      </c>
      <c r="P186" t="s">
        <v>10</v>
      </c>
      <c r="Q186" s="3">
        <v>1</v>
      </c>
      <c r="R186" t="s">
        <v>6</v>
      </c>
      <c r="S186" t="s">
        <v>5</v>
      </c>
      <c r="T186" s="2"/>
      <c r="U186" s="4">
        <v>0</v>
      </c>
      <c r="V186" s="5">
        <v>6</v>
      </c>
      <c r="W186" s="5">
        <v>6</v>
      </c>
      <c r="X186" s="3">
        <v>15</v>
      </c>
      <c r="Y186" t="s">
        <v>5</v>
      </c>
    </row>
    <row r="187" spans="1:25" x14ac:dyDescent="0.25">
      <c r="A187" t="s">
        <v>1329</v>
      </c>
      <c r="B187" t="s">
        <v>1330</v>
      </c>
      <c r="C187" t="s">
        <v>651</v>
      </c>
      <c r="D187" t="s">
        <v>1331</v>
      </c>
      <c r="E187" t="s">
        <v>1332</v>
      </c>
      <c r="F187" t="s">
        <v>1333</v>
      </c>
      <c r="G187" t="s">
        <v>728</v>
      </c>
      <c r="H187" t="s">
        <v>729</v>
      </c>
      <c r="I187" t="s">
        <v>6</v>
      </c>
      <c r="J187" t="s">
        <v>5</v>
      </c>
      <c r="K187" s="13">
        <v>42186</v>
      </c>
      <c r="L187" s="2">
        <v>2958465</v>
      </c>
      <c r="M187" s="4">
        <v>98.45</v>
      </c>
      <c r="N187" s="14">
        <v>0.98</v>
      </c>
      <c r="O187" s="4">
        <v>98.45</v>
      </c>
      <c r="P187" t="s">
        <v>10</v>
      </c>
      <c r="Q187" s="3">
        <v>100</v>
      </c>
      <c r="R187" t="s">
        <v>6</v>
      </c>
      <c r="S187" t="s">
        <v>1334</v>
      </c>
      <c r="T187" s="2">
        <v>42438</v>
      </c>
      <c r="U187" s="4">
        <v>0</v>
      </c>
      <c r="V187" s="5">
        <v>1000</v>
      </c>
      <c r="W187" s="5">
        <v>1000</v>
      </c>
      <c r="X187" s="3">
        <v>30</v>
      </c>
      <c r="Y187" t="s">
        <v>5</v>
      </c>
    </row>
    <row r="188" spans="1:25" x14ac:dyDescent="0.25">
      <c r="A188" t="s">
        <v>1335</v>
      </c>
      <c r="B188" t="s">
        <v>1336</v>
      </c>
      <c r="C188" t="s">
        <v>651</v>
      </c>
      <c r="D188" t="s">
        <v>1337</v>
      </c>
      <c r="E188" t="s">
        <v>1338</v>
      </c>
      <c r="F188" t="s">
        <v>1339</v>
      </c>
      <c r="G188" t="s">
        <v>661</v>
      </c>
      <c r="H188" t="s">
        <v>662</v>
      </c>
      <c r="I188" t="s">
        <v>136</v>
      </c>
      <c r="J188" t="s">
        <v>5</v>
      </c>
      <c r="K188" s="13">
        <v>43191</v>
      </c>
      <c r="L188" s="2">
        <v>2958465</v>
      </c>
      <c r="M188" s="4">
        <v>1.35</v>
      </c>
      <c r="N188" s="14">
        <v>1.35</v>
      </c>
      <c r="O188" s="4">
        <v>1.35</v>
      </c>
      <c r="P188" t="s">
        <v>10</v>
      </c>
      <c r="Q188" s="3">
        <v>1</v>
      </c>
      <c r="R188" t="s">
        <v>136</v>
      </c>
      <c r="S188" t="s">
        <v>5</v>
      </c>
      <c r="T188" s="2"/>
      <c r="U188" s="4">
        <v>0</v>
      </c>
      <c r="V188" s="5">
        <v>1</v>
      </c>
      <c r="W188" s="5">
        <v>1</v>
      </c>
      <c r="X188" s="3">
        <v>5</v>
      </c>
      <c r="Y188" t="s">
        <v>5</v>
      </c>
    </row>
    <row r="189" spans="1:25" x14ac:dyDescent="0.25">
      <c r="A189" t="s">
        <v>1340</v>
      </c>
      <c r="B189" t="s">
        <v>1321</v>
      </c>
      <c r="C189" t="s">
        <v>651</v>
      </c>
      <c r="D189" t="s">
        <v>1322</v>
      </c>
      <c r="E189" t="s">
        <v>321</v>
      </c>
      <c r="F189" t="s">
        <v>322</v>
      </c>
      <c r="G189" t="s">
        <v>696</v>
      </c>
      <c r="H189" t="s">
        <v>697</v>
      </c>
      <c r="I189" t="s">
        <v>6</v>
      </c>
      <c r="J189" t="s">
        <v>5</v>
      </c>
      <c r="K189" s="13"/>
      <c r="L189" s="2"/>
      <c r="M189" s="4">
        <v>0</v>
      </c>
      <c r="N189" s="14">
        <v>0</v>
      </c>
      <c r="O189" s="4">
        <v>0</v>
      </c>
      <c r="P189" t="s">
        <v>5</v>
      </c>
      <c r="Q189" s="3">
        <v>0</v>
      </c>
      <c r="R189" t="s">
        <v>5</v>
      </c>
      <c r="S189" t="s">
        <v>1341</v>
      </c>
      <c r="T189" s="2">
        <v>44726</v>
      </c>
      <c r="U189" s="4">
        <v>0</v>
      </c>
      <c r="V189" s="5">
        <v>6</v>
      </c>
      <c r="W189" s="5">
        <v>6</v>
      </c>
      <c r="X189" s="3">
        <v>15</v>
      </c>
      <c r="Y189" t="s">
        <v>5</v>
      </c>
    </row>
    <row r="190" spans="1:25" x14ac:dyDescent="0.25">
      <c r="A190" t="s">
        <v>1342</v>
      </c>
      <c r="B190" t="s">
        <v>1297</v>
      </c>
      <c r="C190" t="s">
        <v>651</v>
      </c>
      <c r="D190" t="s">
        <v>1298</v>
      </c>
      <c r="E190" t="s">
        <v>392</v>
      </c>
      <c r="F190" t="s">
        <v>393</v>
      </c>
      <c r="G190" t="s">
        <v>783</v>
      </c>
      <c r="H190" t="s">
        <v>784</v>
      </c>
      <c r="I190" t="s">
        <v>6</v>
      </c>
      <c r="J190" t="s">
        <v>5</v>
      </c>
      <c r="K190" s="13">
        <v>44501</v>
      </c>
      <c r="L190" s="2">
        <v>2958465</v>
      </c>
      <c r="M190" s="4">
        <v>1.7</v>
      </c>
      <c r="N190" s="14">
        <v>1.7</v>
      </c>
      <c r="O190" s="4">
        <v>1.7</v>
      </c>
      <c r="P190" t="s">
        <v>10</v>
      </c>
      <c r="Q190" s="3">
        <v>1</v>
      </c>
      <c r="R190" t="s">
        <v>6</v>
      </c>
      <c r="S190" t="s">
        <v>1343</v>
      </c>
      <c r="T190" s="2">
        <v>44595</v>
      </c>
      <c r="U190" s="4">
        <v>0</v>
      </c>
      <c r="V190" s="5">
        <v>6</v>
      </c>
      <c r="W190" s="5">
        <v>6</v>
      </c>
      <c r="X190" s="3">
        <v>60</v>
      </c>
      <c r="Y190" t="s">
        <v>5</v>
      </c>
    </row>
    <row r="191" spans="1:25" x14ac:dyDescent="0.25">
      <c r="A191" t="s">
        <v>1344</v>
      </c>
      <c r="B191" t="s">
        <v>1297</v>
      </c>
      <c r="C191" t="s">
        <v>651</v>
      </c>
      <c r="D191" t="s">
        <v>1298</v>
      </c>
      <c r="E191" t="s">
        <v>1345</v>
      </c>
      <c r="F191" t="s">
        <v>1346</v>
      </c>
      <c r="G191" t="s">
        <v>696</v>
      </c>
      <c r="H191" t="s">
        <v>697</v>
      </c>
      <c r="I191" t="s">
        <v>6</v>
      </c>
      <c r="J191" t="s">
        <v>5</v>
      </c>
      <c r="K191" s="13">
        <v>43132</v>
      </c>
      <c r="L191" s="2">
        <v>2958465</v>
      </c>
      <c r="M191" s="4">
        <v>6.63</v>
      </c>
      <c r="N191" s="14">
        <v>6.63</v>
      </c>
      <c r="O191" s="4">
        <v>6.63</v>
      </c>
      <c r="P191" t="s">
        <v>10</v>
      </c>
      <c r="Q191" s="3">
        <v>1</v>
      </c>
      <c r="R191" t="s">
        <v>6</v>
      </c>
      <c r="S191" t="s">
        <v>1347</v>
      </c>
      <c r="T191" s="2">
        <v>43293</v>
      </c>
      <c r="U191" s="4">
        <v>0</v>
      </c>
      <c r="V191" s="5">
        <v>141.50899999999999</v>
      </c>
      <c r="W191" s="5">
        <v>141.50899999999999</v>
      </c>
      <c r="X191" s="3">
        <v>25</v>
      </c>
      <c r="Y191" t="s">
        <v>5</v>
      </c>
    </row>
    <row r="192" spans="1:25" x14ac:dyDescent="0.25">
      <c r="A192" t="s">
        <v>1348</v>
      </c>
      <c r="B192" t="s">
        <v>823</v>
      </c>
      <c r="C192" t="s">
        <v>651</v>
      </c>
      <c r="D192" t="s">
        <v>824</v>
      </c>
      <c r="E192" t="s">
        <v>1349</v>
      </c>
      <c r="F192" t="s">
        <v>1350</v>
      </c>
      <c r="G192" t="s">
        <v>696</v>
      </c>
      <c r="H192" t="s">
        <v>697</v>
      </c>
      <c r="I192" t="s">
        <v>6</v>
      </c>
      <c r="J192" t="s">
        <v>5</v>
      </c>
      <c r="K192" s="13"/>
      <c r="L192" s="2"/>
      <c r="M192" s="4">
        <v>0</v>
      </c>
      <c r="N192" s="14">
        <v>0</v>
      </c>
      <c r="O192" s="4">
        <v>0</v>
      </c>
      <c r="P192" t="s">
        <v>5</v>
      </c>
      <c r="Q192" s="3">
        <v>0</v>
      </c>
      <c r="R192" t="s">
        <v>5</v>
      </c>
      <c r="S192" t="s">
        <v>5</v>
      </c>
      <c r="T192" s="2"/>
      <c r="U192" s="4">
        <v>0</v>
      </c>
      <c r="V192" s="5">
        <v>500</v>
      </c>
      <c r="W192" s="5">
        <v>500</v>
      </c>
      <c r="X192" s="3">
        <v>20</v>
      </c>
      <c r="Y192" t="s">
        <v>5</v>
      </c>
    </row>
    <row r="193" spans="1:25" x14ac:dyDescent="0.25">
      <c r="A193" t="s">
        <v>1351</v>
      </c>
      <c r="B193" t="s">
        <v>823</v>
      </c>
      <c r="C193" t="s">
        <v>651</v>
      </c>
      <c r="D193" t="s">
        <v>824</v>
      </c>
      <c r="E193" t="s">
        <v>1352</v>
      </c>
      <c r="F193" t="s">
        <v>1353</v>
      </c>
      <c r="G193" t="s">
        <v>696</v>
      </c>
      <c r="H193" t="s">
        <v>697</v>
      </c>
      <c r="I193" t="s">
        <v>6</v>
      </c>
      <c r="J193" t="s">
        <v>5</v>
      </c>
      <c r="K193" s="13"/>
      <c r="L193" s="2"/>
      <c r="M193" s="4">
        <v>0</v>
      </c>
      <c r="N193" s="14">
        <v>0</v>
      </c>
      <c r="O193" s="4">
        <v>0</v>
      </c>
      <c r="P193" t="s">
        <v>5</v>
      </c>
      <c r="Q193" s="3">
        <v>0</v>
      </c>
      <c r="R193" t="s">
        <v>5</v>
      </c>
      <c r="S193" t="s">
        <v>5</v>
      </c>
      <c r="T193" s="2"/>
      <c r="U193" s="4">
        <v>0</v>
      </c>
      <c r="V193" s="5">
        <v>1000</v>
      </c>
      <c r="W193" s="5">
        <v>1000</v>
      </c>
      <c r="X193" s="3">
        <v>1</v>
      </c>
      <c r="Y193" t="s">
        <v>5</v>
      </c>
    </row>
    <row r="194" spans="1:25" x14ac:dyDescent="0.25">
      <c r="A194" t="s">
        <v>1354</v>
      </c>
      <c r="B194" t="s">
        <v>823</v>
      </c>
      <c r="C194" t="s">
        <v>651</v>
      </c>
      <c r="D194" t="s">
        <v>824</v>
      </c>
      <c r="E194" t="s">
        <v>1355</v>
      </c>
      <c r="F194" t="s">
        <v>1356</v>
      </c>
      <c r="G194" t="s">
        <v>696</v>
      </c>
      <c r="H194" t="s">
        <v>697</v>
      </c>
      <c r="I194" t="s">
        <v>6</v>
      </c>
      <c r="J194" t="s">
        <v>5</v>
      </c>
      <c r="K194" s="13"/>
      <c r="L194" s="2"/>
      <c r="M194" s="4">
        <v>0</v>
      </c>
      <c r="N194" s="14">
        <v>0</v>
      </c>
      <c r="O194" s="4">
        <v>0</v>
      </c>
      <c r="P194" t="s">
        <v>5</v>
      </c>
      <c r="Q194" s="3">
        <v>0</v>
      </c>
      <c r="R194" t="s">
        <v>5</v>
      </c>
      <c r="S194" t="s">
        <v>5</v>
      </c>
      <c r="T194" s="2"/>
      <c r="U194" s="4">
        <v>0</v>
      </c>
      <c r="V194" s="5">
        <v>1000</v>
      </c>
      <c r="W194" s="5">
        <v>1000</v>
      </c>
      <c r="X194" s="3">
        <v>1</v>
      </c>
      <c r="Y194" t="s">
        <v>5</v>
      </c>
    </row>
    <row r="195" spans="1:25" x14ac:dyDescent="0.25">
      <c r="A195" t="s">
        <v>1357</v>
      </c>
      <c r="B195" t="s">
        <v>1297</v>
      </c>
      <c r="C195" t="s">
        <v>651</v>
      </c>
      <c r="D195" t="s">
        <v>1298</v>
      </c>
      <c r="E195" t="s">
        <v>1358</v>
      </c>
      <c r="F195" t="s">
        <v>1359</v>
      </c>
      <c r="G195" t="s">
        <v>1277</v>
      </c>
      <c r="H195" t="s">
        <v>1278</v>
      </c>
      <c r="I195" t="s">
        <v>6</v>
      </c>
      <c r="J195" t="s">
        <v>5</v>
      </c>
      <c r="K195" s="13">
        <v>43132</v>
      </c>
      <c r="L195" s="2">
        <v>2958465</v>
      </c>
      <c r="M195" s="4">
        <v>5.78</v>
      </c>
      <c r="N195" s="14">
        <v>5.78</v>
      </c>
      <c r="O195" s="4">
        <v>5.78</v>
      </c>
      <c r="P195" t="s">
        <v>10</v>
      </c>
      <c r="Q195" s="3">
        <v>1</v>
      </c>
      <c r="R195" t="s">
        <v>6</v>
      </c>
      <c r="S195" t="s">
        <v>5</v>
      </c>
      <c r="T195" s="2"/>
      <c r="U195" s="4">
        <v>0</v>
      </c>
      <c r="V195" s="5">
        <v>500</v>
      </c>
      <c r="W195" s="5">
        <v>500</v>
      </c>
      <c r="X195" s="3">
        <v>10</v>
      </c>
      <c r="Y195" t="s">
        <v>5</v>
      </c>
    </row>
    <row r="196" spans="1:25" x14ac:dyDescent="0.25">
      <c r="A196" t="s">
        <v>1360</v>
      </c>
      <c r="B196" t="s">
        <v>1192</v>
      </c>
      <c r="C196" t="s">
        <v>651</v>
      </c>
      <c r="D196" t="s">
        <v>1193</v>
      </c>
      <c r="E196" t="s">
        <v>1361</v>
      </c>
      <c r="F196" t="s">
        <v>1362</v>
      </c>
      <c r="G196" t="s">
        <v>712</v>
      </c>
      <c r="H196" t="s">
        <v>713</v>
      </c>
      <c r="I196" t="s">
        <v>6</v>
      </c>
      <c r="J196" t="s">
        <v>5</v>
      </c>
      <c r="K196" s="13">
        <v>42401</v>
      </c>
      <c r="L196" s="2">
        <v>2958465</v>
      </c>
      <c r="M196" s="4">
        <v>313.92</v>
      </c>
      <c r="N196" s="14">
        <v>3.14</v>
      </c>
      <c r="O196" s="4">
        <v>313.92</v>
      </c>
      <c r="P196" t="s">
        <v>10</v>
      </c>
      <c r="Q196" s="3">
        <v>100</v>
      </c>
      <c r="R196" t="s">
        <v>6</v>
      </c>
      <c r="S196" t="s">
        <v>1363</v>
      </c>
      <c r="T196" s="2">
        <v>42408</v>
      </c>
      <c r="U196" s="4">
        <v>0</v>
      </c>
      <c r="V196" s="5">
        <v>6</v>
      </c>
      <c r="W196" s="5">
        <v>6</v>
      </c>
      <c r="X196" s="3">
        <v>5</v>
      </c>
      <c r="Y196" t="s">
        <v>5</v>
      </c>
    </row>
    <row r="197" spans="1:25" x14ac:dyDescent="0.25">
      <c r="A197" t="s">
        <v>1364</v>
      </c>
      <c r="B197" t="s">
        <v>1297</v>
      </c>
      <c r="C197" t="s">
        <v>651</v>
      </c>
      <c r="D197" t="s">
        <v>1298</v>
      </c>
      <c r="E197" t="s">
        <v>1365</v>
      </c>
      <c r="F197" t="s">
        <v>1366</v>
      </c>
      <c r="G197" t="s">
        <v>1277</v>
      </c>
      <c r="H197" t="s">
        <v>1278</v>
      </c>
      <c r="I197" t="s">
        <v>6</v>
      </c>
      <c r="J197" t="s">
        <v>5</v>
      </c>
      <c r="K197" s="13">
        <v>43132</v>
      </c>
      <c r="L197" s="2">
        <v>2958465</v>
      </c>
      <c r="M197" s="4">
        <v>5.05</v>
      </c>
      <c r="N197" s="14">
        <v>5.05</v>
      </c>
      <c r="O197" s="4">
        <v>5.05</v>
      </c>
      <c r="P197" t="s">
        <v>10</v>
      </c>
      <c r="Q197" s="3">
        <v>1</v>
      </c>
      <c r="R197" t="s">
        <v>6</v>
      </c>
      <c r="S197" t="s">
        <v>1367</v>
      </c>
      <c r="T197" s="2">
        <v>43297</v>
      </c>
      <c r="U197" s="4">
        <v>0</v>
      </c>
      <c r="V197" s="5">
        <v>6</v>
      </c>
      <c r="W197" s="5">
        <v>6</v>
      </c>
      <c r="X197" s="3">
        <v>20</v>
      </c>
      <c r="Y197" t="s">
        <v>5</v>
      </c>
    </row>
    <row r="198" spans="1:25" x14ac:dyDescent="0.25">
      <c r="A198" t="s">
        <v>1368</v>
      </c>
      <c r="B198" t="s">
        <v>1297</v>
      </c>
      <c r="C198" t="s">
        <v>651</v>
      </c>
      <c r="D198" t="s">
        <v>1298</v>
      </c>
      <c r="E198" t="s">
        <v>256</v>
      </c>
      <c r="F198" t="s">
        <v>257</v>
      </c>
      <c r="G198" t="s">
        <v>783</v>
      </c>
      <c r="H198" t="s">
        <v>784</v>
      </c>
      <c r="I198" t="s">
        <v>6</v>
      </c>
      <c r="J198" t="s">
        <v>5</v>
      </c>
      <c r="K198" s="13">
        <v>45536</v>
      </c>
      <c r="L198" s="2">
        <v>2958465</v>
      </c>
      <c r="M198" s="4">
        <v>11.59</v>
      </c>
      <c r="N198" s="14">
        <v>11.59</v>
      </c>
      <c r="O198" s="4">
        <v>11.59</v>
      </c>
      <c r="P198" t="s">
        <v>10</v>
      </c>
      <c r="Q198" s="3">
        <v>1</v>
      </c>
      <c r="R198" t="s">
        <v>6</v>
      </c>
      <c r="S198" t="s">
        <v>1369</v>
      </c>
      <c r="T198" s="2">
        <v>45475</v>
      </c>
      <c r="U198" s="4">
        <v>0</v>
      </c>
      <c r="V198" s="5">
        <v>400</v>
      </c>
      <c r="W198" s="5">
        <v>400</v>
      </c>
      <c r="X198" s="3">
        <v>60</v>
      </c>
      <c r="Y198" t="s">
        <v>5</v>
      </c>
    </row>
    <row r="199" spans="1:25" x14ac:dyDescent="0.25">
      <c r="A199" t="s">
        <v>1370</v>
      </c>
      <c r="B199" t="s">
        <v>1321</v>
      </c>
      <c r="C199" t="s">
        <v>651</v>
      </c>
      <c r="D199" t="s">
        <v>1322</v>
      </c>
      <c r="E199" t="s">
        <v>1371</v>
      </c>
      <c r="F199" t="s">
        <v>1372</v>
      </c>
      <c r="G199" t="s">
        <v>696</v>
      </c>
      <c r="H199" t="s">
        <v>697</v>
      </c>
      <c r="I199" t="s">
        <v>6</v>
      </c>
      <c r="J199" t="s">
        <v>5</v>
      </c>
      <c r="K199" s="13">
        <v>43466</v>
      </c>
      <c r="L199" s="2">
        <v>2958465</v>
      </c>
      <c r="M199" s="4">
        <v>3.57</v>
      </c>
      <c r="N199" s="14">
        <v>3.57</v>
      </c>
      <c r="O199" s="4">
        <v>3.57</v>
      </c>
      <c r="P199" t="s">
        <v>10</v>
      </c>
      <c r="Q199" s="3">
        <v>1</v>
      </c>
      <c r="R199" t="s">
        <v>6</v>
      </c>
      <c r="S199" t="s">
        <v>1373</v>
      </c>
      <c r="T199" s="2">
        <v>42436</v>
      </c>
      <c r="U199" s="4">
        <v>0</v>
      </c>
      <c r="V199" s="5">
        <v>6</v>
      </c>
      <c r="W199" s="5">
        <v>6</v>
      </c>
      <c r="X199" s="3">
        <v>120</v>
      </c>
      <c r="Y199" t="s">
        <v>5</v>
      </c>
    </row>
    <row r="200" spans="1:25" x14ac:dyDescent="0.25">
      <c r="A200" t="s">
        <v>1374</v>
      </c>
      <c r="B200" t="s">
        <v>650</v>
      </c>
      <c r="C200" t="s">
        <v>651</v>
      </c>
      <c r="D200" t="s">
        <v>652</v>
      </c>
      <c r="E200" t="s">
        <v>305</v>
      </c>
      <c r="F200" t="s">
        <v>306</v>
      </c>
      <c r="G200" t="s">
        <v>655</v>
      </c>
      <c r="H200" t="s">
        <v>656</v>
      </c>
      <c r="I200" t="s">
        <v>6</v>
      </c>
      <c r="J200" t="s">
        <v>5</v>
      </c>
      <c r="K200" s="13">
        <v>44713</v>
      </c>
      <c r="L200" s="2">
        <v>2958465</v>
      </c>
      <c r="M200" s="4">
        <v>14.2</v>
      </c>
      <c r="N200" s="14">
        <v>14.2</v>
      </c>
      <c r="O200" s="4">
        <v>14.2</v>
      </c>
      <c r="P200" t="s">
        <v>10</v>
      </c>
      <c r="Q200" s="3">
        <v>1</v>
      </c>
      <c r="R200" t="s">
        <v>6</v>
      </c>
      <c r="S200" t="s">
        <v>1375</v>
      </c>
      <c r="T200" s="2">
        <v>44770</v>
      </c>
      <c r="U200" s="4">
        <v>0</v>
      </c>
      <c r="V200" s="5">
        <v>6</v>
      </c>
      <c r="W200" s="5">
        <v>6</v>
      </c>
      <c r="X200" s="3">
        <v>15</v>
      </c>
      <c r="Y200" t="s">
        <v>5</v>
      </c>
    </row>
    <row r="201" spans="1:25" x14ac:dyDescent="0.25">
      <c r="A201" t="s">
        <v>1376</v>
      </c>
      <c r="B201" t="s">
        <v>1297</v>
      </c>
      <c r="C201" t="s">
        <v>651</v>
      </c>
      <c r="D201" t="s">
        <v>1298</v>
      </c>
      <c r="E201" t="s">
        <v>259</v>
      </c>
      <c r="F201" t="s">
        <v>260</v>
      </c>
      <c r="G201" t="s">
        <v>1277</v>
      </c>
      <c r="H201" t="s">
        <v>1278</v>
      </c>
      <c r="I201" t="s">
        <v>6</v>
      </c>
      <c r="J201" t="s">
        <v>5</v>
      </c>
      <c r="K201" s="13">
        <v>44986</v>
      </c>
      <c r="L201" s="2">
        <v>2958465</v>
      </c>
      <c r="M201" s="4">
        <v>8.9</v>
      </c>
      <c r="N201" s="14">
        <v>8.9</v>
      </c>
      <c r="O201" s="4">
        <v>8.9</v>
      </c>
      <c r="P201" t="s">
        <v>10</v>
      </c>
      <c r="Q201" s="3">
        <v>1</v>
      </c>
      <c r="R201" t="s">
        <v>6</v>
      </c>
      <c r="S201" t="s">
        <v>1377</v>
      </c>
      <c r="T201" s="2">
        <v>45210</v>
      </c>
      <c r="U201" s="4">
        <v>0</v>
      </c>
      <c r="V201" s="5">
        <v>400</v>
      </c>
      <c r="W201" s="5">
        <v>400</v>
      </c>
      <c r="X201" s="3">
        <v>114</v>
      </c>
      <c r="Y201" t="s">
        <v>5</v>
      </c>
    </row>
    <row r="202" spans="1:25" x14ac:dyDescent="0.25">
      <c r="A202" t="s">
        <v>1378</v>
      </c>
      <c r="B202" t="s">
        <v>1321</v>
      </c>
      <c r="C202" t="s">
        <v>651</v>
      </c>
      <c r="D202" t="s">
        <v>1322</v>
      </c>
      <c r="E202" t="s">
        <v>1379</v>
      </c>
      <c r="F202" t="s">
        <v>1380</v>
      </c>
      <c r="G202" t="s">
        <v>707</v>
      </c>
      <c r="H202" t="s">
        <v>708</v>
      </c>
      <c r="I202" t="s">
        <v>6</v>
      </c>
      <c r="J202" t="s">
        <v>5</v>
      </c>
      <c r="K202" s="13">
        <v>43466</v>
      </c>
      <c r="L202" s="2">
        <v>2958465</v>
      </c>
      <c r="M202" s="4">
        <v>1.43</v>
      </c>
      <c r="N202" s="14">
        <v>1.43</v>
      </c>
      <c r="O202" s="4">
        <v>1.43</v>
      </c>
      <c r="P202" t="s">
        <v>10</v>
      </c>
      <c r="Q202" s="3">
        <v>1</v>
      </c>
      <c r="R202" t="s">
        <v>6</v>
      </c>
      <c r="S202" t="s">
        <v>5</v>
      </c>
      <c r="T202" s="2"/>
      <c r="U202" s="4">
        <v>0</v>
      </c>
      <c r="V202" s="5">
        <v>6</v>
      </c>
      <c r="W202" s="5">
        <v>6</v>
      </c>
      <c r="X202" s="3">
        <v>15</v>
      </c>
      <c r="Y202" t="s">
        <v>5</v>
      </c>
    </row>
    <row r="203" spans="1:25" x14ac:dyDescent="0.25">
      <c r="A203" t="s">
        <v>1381</v>
      </c>
      <c r="B203" t="s">
        <v>1321</v>
      </c>
      <c r="C203" t="s">
        <v>651</v>
      </c>
      <c r="D203" t="s">
        <v>1322</v>
      </c>
      <c r="E203" t="s">
        <v>1382</v>
      </c>
      <c r="F203" t="s">
        <v>1383</v>
      </c>
      <c r="G203" t="s">
        <v>707</v>
      </c>
      <c r="H203" t="s">
        <v>708</v>
      </c>
      <c r="I203" t="s">
        <v>6</v>
      </c>
      <c r="J203" t="s">
        <v>5</v>
      </c>
      <c r="K203" s="13">
        <v>43466</v>
      </c>
      <c r="L203" s="2">
        <v>2958465</v>
      </c>
      <c r="M203" s="4">
        <v>2.57</v>
      </c>
      <c r="N203" s="14">
        <v>2.57</v>
      </c>
      <c r="O203" s="4">
        <v>2.57</v>
      </c>
      <c r="P203" t="s">
        <v>10</v>
      </c>
      <c r="Q203" s="3">
        <v>1</v>
      </c>
      <c r="R203" t="s">
        <v>6</v>
      </c>
      <c r="S203" t="s">
        <v>5</v>
      </c>
      <c r="T203" s="2"/>
      <c r="U203" s="4">
        <v>0</v>
      </c>
      <c r="V203" s="5">
        <v>6</v>
      </c>
      <c r="W203" s="5">
        <v>6</v>
      </c>
      <c r="X203" s="3">
        <v>15</v>
      </c>
      <c r="Y203" t="s">
        <v>5</v>
      </c>
    </row>
    <row r="204" spans="1:25" x14ac:dyDescent="0.25">
      <c r="A204" t="s">
        <v>1384</v>
      </c>
      <c r="B204" t="s">
        <v>823</v>
      </c>
      <c r="C204" t="s">
        <v>651</v>
      </c>
      <c r="D204" t="s">
        <v>824</v>
      </c>
      <c r="E204" t="s">
        <v>1385</v>
      </c>
      <c r="F204" t="s">
        <v>1386</v>
      </c>
      <c r="G204" t="s">
        <v>707</v>
      </c>
      <c r="H204" t="s">
        <v>708</v>
      </c>
      <c r="I204" t="s">
        <v>6</v>
      </c>
      <c r="J204" t="s">
        <v>5</v>
      </c>
      <c r="K204" s="13">
        <v>45292</v>
      </c>
      <c r="L204" s="2">
        <v>2958465</v>
      </c>
      <c r="M204" s="4">
        <v>9.06</v>
      </c>
      <c r="N204" s="14">
        <v>9.06</v>
      </c>
      <c r="O204" s="4">
        <v>9.06</v>
      </c>
      <c r="P204" t="s">
        <v>10</v>
      </c>
      <c r="Q204" s="3">
        <v>1</v>
      </c>
      <c r="R204" t="s">
        <v>6</v>
      </c>
      <c r="S204" t="s">
        <v>1387</v>
      </c>
      <c r="T204" s="2">
        <v>44369</v>
      </c>
      <c r="U204" s="4">
        <v>0</v>
      </c>
      <c r="V204" s="5">
        <v>0</v>
      </c>
      <c r="W204" s="5">
        <v>1</v>
      </c>
      <c r="X204" s="3">
        <v>30</v>
      </c>
      <c r="Y204" t="s">
        <v>5</v>
      </c>
    </row>
    <row r="205" spans="1:25" x14ac:dyDescent="0.25">
      <c r="A205" t="s">
        <v>1388</v>
      </c>
      <c r="B205" t="s">
        <v>1389</v>
      </c>
      <c r="C205" t="s">
        <v>651</v>
      </c>
      <c r="D205" t="s">
        <v>1390</v>
      </c>
      <c r="E205" t="s">
        <v>1391</v>
      </c>
      <c r="F205" t="s">
        <v>1392</v>
      </c>
      <c r="G205" t="s">
        <v>712</v>
      </c>
      <c r="H205" t="s">
        <v>713</v>
      </c>
      <c r="I205" t="s">
        <v>6</v>
      </c>
      <c r="J205" t="s">
        <v>5</v>
      </c>
      <c r="K205" s="13">
        <v>44136</v>
      </c>
      <c r="L205" s="2">
        <v>2958465</v>
      </c>
      <c r="M205" s="4">
        <v>534.09</v>
      </c>
      <c r="N205" s="14">
        <v>5.34</v>
      </c>
      <c r="O205" s="4">
        <v>534.09</v>
      </c>
      <c r="P205" t="s">
        <v>10</v>
      </c>
      <c r="Q205" s="3">
        <v>100</v>
      </c>
      <c r="R205" t="s">
        <v>6</v>
      </c>
      <c r="S205" t="s">
        <v>1393</v>
      </c>
      <c r="T205" s="2">
        <v>44271</v>
      </c>
      <c r="U205" s="4">
        <v>0</v>
      </c>
      <c r="V205" s="5">
        <v>6</v>
      </c>
      <c r="W205" s="5">
        <v>6</v>
      </c>
      <c r="X205" s="3">
        <v>17</v>
      </c>
      <c r="Y205" t="s">
        <v>5</v>
      </c>
    </row>
    <row r="206" spans="1:25" x14ac:dyDescent="0.25">
      <c r="A206" t="s">
        <v>1394</v>
      </c>
      <c r="B206" t="s">
        <v>1389</v>
      </c>
      <c r="C206" t="s">
        <v>651</v>
      </c>
      <c r="D206" t="s">
        <v>1390</v>
      </c>
      <c r="E206" t="s">
        <v>1395</v>
      </c>
      <c r="F206" t="s">
        <v>1396</v>
      </c>
      <c r="G206" t="s">
        <v>712</v>
      </c>
      <c r="H206" t="s">
        <v>713</v>
      </c>
      <c r="I206" t="s">
        <v>6</v>
      </c>
      <c r="J206" t="s">
        <v>5</v>
      </c>
      <c r="K206" s="13">
        <v>45170</v>
      </c>
      <c r="L206" s="2">
        <v>2958465</v>
      </c>
      <c r="M206" s="4">
        <v>2.96</v>
      </c>
      <c r="N206" s="14">
        <v>2.96</v>
      </c>
      <c r="O206" s="4">
        <v>2.96</v>
      </c>
      <c r="P206" t="s">
        <v>10</v>
      </c>
      <c r="Q206" s="3">
        <v>1</v>
      </c>
      <c r="R206" t="s">
        <v>6</v>
      </c>
      <c r="S206" t="s">
        <v>1397</v>
      </c>
      <c r="T206" s="2">
        <v>45173</v>
      </c>
      <c r="U206" s="4">
        <v>0</v>
      </c>
      <c r="V206" s="5">
        <v>6</v>
      </c>
      <c r="W206" s="5">
        <v>6</v>
      </c>
      <c r="X206" s="3">
        <v>15</v>
      </c>
      <c r="Y206" t="s">
        <v>5</v>
      </c>
    </row>
    <row r="207" spans="1:25" x14ac:dyDescent="0.25">
      <c r="A207" t="s">
        <v>1398</v>
      </c>
      <c r="B207" t="s">
        <v>1389</v>
      </c>
      <c r="C207" t="s">
        <v>651</v>
      </c>
      <c r="D207" t="s">
        <v>1390</v>
      </c>
      <c r="E207" t="s">
        <v>1399</v>
      </c>
      <c r="F207" t="s">
        <v>1400</v>
      </c>
      <c r="G207" t="s">
        <v>712</v>
      </c>
      <c r="H207" t="s">
        <v>713</v>
      </c>
      <c r="I207" t="s">
        <v>6</v>
      </c>
      <c r="J207" t="s">
        <v>5</v>
      </c>
      <c r="K207" s="13">
        <v>43647</v>
      </c>
      <c r="L207" s="2">
        <v>2958465</v>
      </c>
      <c r="M207" s="4">
        <v>106.89</v>
      </c>
      <c r="N207" s="14">
        <v>1.07</v>
      </c>
      <c r="O207" s="4">
        <v>106.89</v>
      </c>
      <c r="P207" t="s">
        <v>10</v>
      </c>
      <c r="Q207" s="3">
        <v>100</v>
      </c>
      <c r="R207" t="s">
        <v>6</v>
      </c>
      <c r="S207" t="s">
        <v>1401</v>
      </c>
      <c r="T207" s="2">
        <v>43728</v>
      </c>
      <c r="U207" s="4">
        <v>0</v>
      </c>
      <c r="V207" s="5">
        <v>6</v>
      </c>
      <c r="W207" s="5">
        <v>6</v>
      </c>
      <c r="X207" s="3">
        <v>15</v>
      </c>
      <c r="Y207" t="s">
        <v>5</v>
      </c>
    </row>
    <row r="208" spans="1:25" x14ac:dyDescent="0.25">
      <c r="A208" t="s">
        <v>1402</v>
      </c>
      <c r="B208" t="s">
        <v>1389</v>
      </c>
      <c r="C208" t="s">
        <v>651</v>
      </c>
      <c r="D208" t="s">
        <v>1390</v>
      </c>
      <c r="E208" t="s">
        <v>1403</v>
      </c>
      <c r="F208" t="s">
        <v>1404</v>
      </c>
      <c r="G208" t="s">
        <v>1116</v>
      </c>
      <c r="H208" t="s">
        <v>1117</v>
      </c>
      <c r="I208" t="s">
        <v>6</v>
      </c>
      <c r="J208" t="s">
        <v>1405</v>
      </c>
      <c r="K208" s="13">
        <v>42552</v>
      </c>
      <c r="L208" s="2">
        <v>2958465</v>
      </c>
      <c r="M208" s="4">
        <v>2.38</v>
      </c>
      <c r="N208" s="14">
        <v>2.38</v>
      </c>
      <c r="O208" s="4">
        <v>2.38</v>
      </c>
      <c r="P208" t="s">
        <v>10</v>
      </c>
      <c r="Q208" s="3">
        <v>1</v>
      </c>
      <c r="R208" t="s">
        <v>6</v>
      </c>
      <c r="S208" t="s">
        <v>1406</v>
      </c>
      <c r="T208" s="2">
        <v>42580</v>
      </c>
      <c r="U208" s="4">
        <v>0</v>
      </c>
      <c r="V208" s="5">
        <v>6</v>
      </c>
      <c r="W208" s="5">
        <v>6</v>
      </c>
      <c r="X208" s="3">
        <v>25</v>
      </c>
      <c r="Y208" t="s">
        <v>5</v>
      </c>
    </row>
    <row r="209" spans="1:25" x14ac:dyDescent="0.25">
      <c r="A209" t="s">
        <v>1407</v>
      </c>
      <c r="B209" t="s">
        <v>1389</v>
      </c>
      <c r="C209" t="s">
        <v>651</v>
      </c>
      <c r="D209" t="s">
        <v>1390</v>
      </c>
      <c r="E209" t="s">
        <v>1408</v>
      </c>
      <c r="F209" t="s">
        <v>1409</v>
      </c>
      <c r="G209" t="s">
        <v>1116</v>
      </c>
      <c r="H209" t="s">
        <v>1117</v>
      </c>
      <c r="I209" t="s">
        <v>6</v>
      </c>
      <c r="J209" t="s">
        <v>1410</v>
      </c>
      <c r="K209" s="13">
        <v>42552</v>
      </c>
      <c r="L209" s="2">
        <v>2958465</v>
      </c>
      <c r="M209" s="4">
        <v>2.7</v>
      </c>
      <c r="N209" s="14">
        <v>2.7</v>
      </c>
      <c r="O209" s="4">
        <v>2.7</v>
      </c>
      <c r="P209" t="s">
        <v>10</v>
      </c>
      <c r="Q209" s="3">
        <v>1</v>
      </c>
      <c r="R209" t="s">
        <v>6</v>
      </c>
      <c r="S209" t="s">
        <v>1406</v>
      </c>
      <c r="T209" s="2">
        <v>42580</v>
      </c>
      <c r="U209" s="4">
        <v>0</v>
      </c>
      <c r="V209" s="5">
        <v>6</v>
      </c>
      <c r="W209" s="5">
        <v>6</v>
      </c>
      <c r="X209" s="3">
        <v>25</v>
      </c>
      <c r="Y209" t="s">
        <v>5</v>
      </c>
    </row>
    <row r="210" spans="1:25" x14ac:dyDescent="0.25">
      <c r="A210" t="s">
        <v>1411</v>
      </c>
      <c r="B210" t="s">
        <v>1389</v>
      </c>
      <c r="C210" t="s">
        <v>651</v>
      </c>
      <c r="D210" t="s">
        <v>1390</v>
      </c>
      <c r="E210" t="s">
        <v>1412</v>
      </c>
      <c r="F210" t="s">
        <v>1413</v>
      </c>
      <c r="G210" t="s">
        <v>1116</v>
      </c>
      <c r="H210" t="s">
        <v>1117</v>
      </c>
      <c r="I210" t="s">
        <v>6</v>
      </c>
      <c r="J210" t="s">
        <v>1414</v>
      </c>
      <c r="K210" s="13">
        <v>42552</v>
      </c>
      <c r="L210" s="2">
        <v>2958465</v>
      </c>
      <c r="M210" s="4">
        <v>3.03</v>
      </c>
      <c r="N210" s="14">
        <v>3.03</v>
      </c>
      <c r="O210" s="4">
        <v>3.03</v>
      </c>
      <c r="P210" t="s">
        <v>10</v>
      </c>
      <c r="Q210" s="3">
        <v>1</v>
      </c>
      <c r="R210" t="s">
        <v>6</v>
      </c>
      <c r="S210" t="s">
        <v>1406</v>
      </c>
      <c r="T210" s="2">
        <v>42580</v>
      </c>
      <c r="U210" s="4">
        <v>0</v>
      </c>
      <c r="V210" s="5">
        <v>6</v>
      </c>
      <c r="W210" s="5">
        <v>6</v>
      </c>
      <c r="X210" s="3">
        <v>25</v>
      </c>
      <c r="Y210" t="s">
        <v>5</v>
      </c>
    </row>
    <row r="211" spans="1:25" x14ac:dyDescent="0.25">
      <c r="A211" t="s">
        <v>1415</v>
      </c>
      <c r="B211" t="s">
        <v>1416</v>
      </c>
      <c r="C211" t="s">
        <v>651</v>
      </c>
      <c r="D211" t="s">
        <v>1417</v>
      </c>
      <c r="E211" t="s">
        <v>308</v>
      </c>
      <c r="F211" t="s">
        <v>309</v>
      </c>
      <c r="G211" t="s">
        <v>728</v>
      </c>
      <c r="H211" t="s">
        <v>729</v>
      </c>
      <c r="I211" t="s">
        <v>310</v>
      </c>
      <c r="J211" t="s">
        <v>5</v>
      </c>
      <c r="K211" s="13">
        <v>42614</v>
      </c>
      <c r="L211" s="2">
        <v>2958465</v>
      </c>
      <c r="M211" s="4">
        <v>2.2000000000000002</v>
      </c>
      <c r="N211" s="14">
        <v>2.2000000000000002</v>
      </c>
      <c r="O211" s="4">
        <v>2.2000000000000002</v>
      </c>
      <c r="P211" t="s">
        <v>10</v>
      </c>
      <c r="Q211" s="3">
        <v>1</v>
      </c>
      <c r="R211" t="s">
        <v>310</v>
      </c>
      <c r="S211" t="s">
        <v>1418</v>
      </c>
      <c r="T211" s="2">
        <v>45265</v>
      </c>
      <c r="U211" s="4">
        <v>0</v>
      </c>
      <c r="V211" s="5">
        <v>60</v>
      </c>
      <c r="W211" s="5">
        <v>60</v>
      </c>
      <c r="X211" s="3">
        <v>30</v>
      </c>
      <c r="Y211" t="s">
        <v>5</v>
      </c>
    </row>
    <row r="212" spans="1:25" x14ac:dyDescent="0.25">
      <c r="A212" t="s">
        <v>1419</v>
      </c>
      <c r="B212" t="s">
        <v>1321</v>
      </c>
      <c r="C212" t="s">
        <v>651</v>
      </c>
      <c r="D212" t="s">
        <v>1322</v>
      </c>
      <c r="E212" t="s">
        <v>1420</v>
      </c>
      <c r="F212" t="s">
        <v>1421</v>
      </c>
      <c r="G212" t="s">
        <v>712</v>
      </c>
      <c r="H212" t="s">
        <v>713</v>
      </c>
      <c r="I212" t="s">
        <v>6</v>
      </c>
      <c r="J212" t="s">
        <v>5</v>
      </c>
      <c r="K212" s="13"/>
      <c r="L212" s="2"/>
      <c r="M212" s="4">
        <v>0</v>
      </c>
      <c r="N212" s="14">
        <v>0</v>
      </c>
      <c r="O212" s="4">
        <v>0</v>
      </c>
      <c r="P212" t="s">
        <v>5</v>
      </c>
      <c r="Q212" s="3">
        <v>0</v>
      </c>
      <c r="R212" t="s">
        <v>5</v>
      </c>
      <c r="S212" t="s">
        <v>5</v>
      </c>
      <c r="T212" s="2"/>
      <c r="U212" s="4">
        <v>0</v>
      </c>
      <c r="V212" s="5">
        <v>6</v>
      </c>
      <c r="W212" s="5">
        <v>6</v>
      </c>
      <c r="X212" s="3">
        <v>20</v>
      </c>
      <c r="Y212" t="s">
        <v>5</v>
      </c>
    </row>
    <row r="213" spans="1:25" x14ac:dyDescent="0.25">
      <c r="A213" t="s">
        <v>1422</v>
      </c>
      <c r="B213" t="s">
        <v>1389</v>
      </c>
      <c r="C213" t="s">
        <v>651</v>
      </c>
      <c r="D213" t="s">
        <v>1390</v>
      </c>
      <c r="E213" t="s">
        <v>1423</v>
      </c>
      <c r="F213" t="s">
        <v>1424</v>
      </c>
      <c r="G213" t="s">
        <v>712</v>
      </c>
      <c r="H213" t="s">
        <v>713</v>
      </c>
      <c r="I213" t="s">
        <v>6</v>
      </c>
      <c r="J213" t="s">
        <v>5</v>
      </c>
      <c r="K213" s="13">
        <v>42614</v>
      </c>
      <c r="L213" s="2">
        <v>2958465</v>
      </c>
      <c r="M213" s="4">
        <v>288.04000000000002</v>
      </c>
      <c r="N213" s="14">
        <v>2.88</v>
      </c>
      <c r="O213" s="4">
        <v>288.04000000000002</v>
      </c>
      <c r="P213" t="s">
        <v>10</v>
      </c>
      <c r="Q213" s="3">
        <v>100</v>
      </c>
      <c r="R213" t="s">
        <v>6</v>
      </c>
      <c r="S213" t="s">
        <v>1425</v>
      </c>
      <c r="T213" s="2">
        <v>43011</v>
      </c>
      <c r="U213" s="4">
        <v>0</v>
      </c>
      <c r="V213" s="5">
        <v>6</v>
      </c>
      <c r="W213" s="5">
        <v>6</v>
      </c>
      <c r="X213" s="3">
        <v>10</v>
      </c>
      <c r="Y213" t="s">
        <v>5</v>
      </c>
    </row>
    <row r="214" spans="1:25" x14ac:dyDescent="0.25">
      <c r="A214" t="s">
        <v>1426</v>
      </c>
      <c r="B214" t="s">
        <v>1321</v>
      </c>
      <c r="C214" t="s">
        <v>651</v>
      </c>
      <c r="D214" t="s">
        <v>1322</v>
      </c>
      <c r="E214" t="s">
        <v>1427</v>
      </c>
      <c r="F214" t="s">
        <v>1428</v>
      </c>
      <c r="G214" t="s">
        <v>696</v>
      </c>
      <c r="H214" t="s">
        <v>697</v>
      </c>
      <c r="I214" t="s">
        <v>6</v>
      </c>
      <c r="J214" t="s">
        <v>5</v>
      </c>
      <c r="K214" s="13">
        <v>43466</v>
      </c>
      <c r="L214" s="2">
        <v>2958465</v>
      </c>
      <c r="M214" s="4">
        <v>5.16</v>
      </c>
      <c r="N214" s="14">
        <v>5.16</v>
      </c>
      <c r="O214" s="4">
        <v>5.16</v>
      </c>
      <c r="P214" t="s">
        <v>10</v>
      </c>
      <c r="Q214" s="3">
        <v>1</v>
      </c>
      <c r="R214" t="s">
        <v>6</v>
      </c>
      <c r="S214" t="s">
        <v>5</v>
      </c>
      <c r="T214" s="2"/>
      <c r="U214" s="4">
        <v>0</v>
      </c>
      <c r="V214" s="5">
        <v>6</v>
      </c>
      <c r="W214" s="5">
        <v>6</v>
      </c>
      <c r="X214" s="3">
        <v>20</v>
      </c>
      <c r="Y214" t="s">
        <v>5</v>
      </c>
    </row>
    <row r="215" spans="1:25" x14ac:dyDescent="0.25">
      <c r="A215" t="s">
        <v>1429</v>
      </c>
      <c r="B215" t="s">
        <v>650</v>
      </c>
      <c r="C215" t="s">
        <v>651</v>
      </c>
      <c r="D215" t="s">
        <v>652</v>
      </c>
      <c r="E215" t="s">
        <v>75</v>
      </c>
      <c r="F215" t="s">
        <v>76</v>
      </c>
      <c r="G215" t="s">
        <v>655</v>
      </c>
      <c r="H215" t="s">
        <v>656</v>
      </c>
      <c r="I215" t="s">
        <v>6</v>
      </c>
      <c r="J215" t="s">
        <v>5</v>
      </c>
      <c r="K215" s="13">
        <v>45444</v>
      </c>
      <c r="L215" s="2">
        <v>2958465</v>
      </c>
      <c r="M215" s="4">
        <v>4.9000000000000004</v>
      </c>
      <c r="N215" s="14">
        <v>4.9000000000000004</v>
      </c>
      <c r="O215" s="4">
        <v>4.9000000000000004</v>
      </c>
      <c r="P215" t="s">
        <v>10</v>
      </c>
      <c r="Q215" s="3">
        <v>1</v>
      </c>
      <c r="R215" t="s">
        <v>6</v>
      </c>
      <c r="S215" t="s">
        <v>1430</v>
      </c>
      <c r="T215" s="2">
        <v>45505</v>
      </c>
      <c r="U215" s="4">
        <v>0</v>
      </c>
      <c r="V215" s="5">
        <v>0</v>
      </c>
      <c r="W215" s="5">
        <v>50</v>
      </c>
      <c r="X215" s="3">
        <v>10</v>
      </c>
      <c r="Y215" t="s">
        <v>5</v>
      </c>
    </row>
    <row r="216" spans="1:25" x14ac:dyDescent="0.25">
      <c r="A216" t="s">
        <v>1431</v>
      </c>
      <c r="B216" t="s">
        <v>1389</v>
      </c>
      <c r="C216" t="s">
        <v>651</v>
      </c>
      <c r="D216" t="s">
        <v>1390</v>
      </c>
      <c r="E216" t="s">
        <v>388</v>
      </c>
      <c r="F216" t="s">
        <v>389</v>
      </c>
      <c r="G216" t="s">
        <v>712</v>
      </c>
      <c r="H216" t="s">
        <v>713</v>
      </c>
      <c r="I216" t="s">
        <v>6</v>
      </c>
      <c r="J216" t="s">
        <v>5</v>
      </c>
      <c r="K216" s="13">
        <v>45308</v>
      </c>
      <c r="L216" s="2">
        <v>2958465</v>
      </c>
      <c r="M216" s="4">
        <v>133.88</v>
      </c>
      <c r="N216" s="14">
        <v>1.34</v>
      </c>
      <c r="O216" s="4">
        <v>133.88</v>
      </c>
      <c r="P216" t="s">
        <v>10</v>
      </c>
      <c r="Q216" s="3">
        <v>100</v>
      </c>
      <c r="R216" t="s">
        <v>6</v>
      </c>
      <c r="S216" t="s">
        <v>1432</v>
      </c>
      <c r="T216" s="2">
        <v>45308</v>
      </c>
      <c r="U216" s="4">
        <v>0</v>
      </c>
      <c r="V216" s="5">
        <v>6</v>
      </c>
      <c r="W216" s="5">
        <v>6</v>
      </c>
      <c r="X216" s="3">
        <v>20</v>
      </c>
      <c r="Y216" t="s">
        <v>5</v>
      </c>
    </row>
    <row r="217" spans="1:25" x14ac:dyDescent="0.25">
      <c r="A217" t="s">
        <v>1433</v>
      </c>
      <c r="B217" t="s">
        <v>1389</v>
      </c>
      <c r="C217" t="s">
        <v>651</v>
      </c>
      <c r="D217" t="s">
        <v>1390</v>
      </c>
      <c r="E217" t="s">
        <v>1434</v>
      </c>
      <c r="F217" t="s">
        <v>1435</v>
      </c>
      <c r="G217" t="s">
        <v>712</v>
      </c>
      <c r="H217" t="s">
        <v>713</v>
      </c>
      <c r="I217" t="s">
        <v>6</v>
      </c>
      <c r="J217" t="s">
        <v>5</v>
      </c>
      <c r="K217" s="13">
        <v>42705</v>
      </c>
      <c r="L217" s="2">
        <v>2958465</v>
      </c>
      <c r="M217" s="4">
        <v>1.53</v>
      </c>
      <c r="N217" s="14">
        <v>1.53</v>
      </c>
      <c r="O217" s="4">
        <v>1.53</v>
      </c>
      <c r="P217" t="s">
        <v>10</v>
      </c>
      <c r="Q217" s="3">
        <v>1</v>
      </c>
      <c r="R217" t="s">
        <v>6</v>
      </c>
      <c r="S217" t="s">
        <v>1436</v>
      </c>
      <c r="T217" s="2">
        <v>42711</v>
      </c>
      <c r="U217" s="4">
        <v>0</v>
      </c>
      <c r="V217" s="5">
        <v>6</v>
      </c>
      <c r="W217" s="5">
        <v>6</v>
      </c>
      <c r="X217" s="3">
        <v>10</v>
      </c>
      <c r="Y217" t="s">
        <v>5</v>
      </c>
    </row>
    <row r="218" spans="1:25" x14ac:dyDescent="0.25">
      <c r="A218" t="s">
        <v>1437</v>
      </c>
      <c r="B218" t="s">
        <v>1321</v>
      </c>
      <c r="C218" t="s">
        <v>651</v>
      </c>
      <c r="D218" t="s">
        <v>1322</v>
      </c>
      <c r="E218" t="s">
        <v>1438</v>
      </c>
      <c r="F218" t="s">
        <v>1439</v>
      </c>
      <c r="G218" t="s">
        <v>696</v>
      </c>
      <c r="H218" t="s">
        <v>697</v>
      </c>
      <c r="I218" t="s">
        <v>6</v>
      </c>
      <c r="J218" t="s">
        <v>5</v>
      </c>
      <c r="K218" s="13">
        <v>45352</v>
      </c>
      <c r="L218" s="2">
        <v>2958465</v>
      </c>
      <c r="M218" s="4">
        <v>10.35</v>
      </c>
      <c r="N218" s="14">
        <v>10.35</v>
      </c>
      <c r="O218" s="4">
        <v>10.35</v>
      </c>
      <c r="P218" t="s">
        <v>10</v>
      </c>
      <c r="Q218" s="3">
        <v>1</v>
      </c>
      <c r="R218" t="s">
        <v>6</v>
      </c>
      <c r="S218" t="s">
        <v>1440</v>
      </c>
      <c r="T218" s="2">
        <v>45505</v>
      </c>
      <c r="U218" s="4">
        <v>0</v>
      </c>
      <c r="V218" s="5">
        <v>6</v>
      </c>
      <c r="W218" s="5">
        <v>6</v>
      </c>
      <c r="X218" s="3">
        <v>20</v>
      </c>
      <c r="Y218" t="s">
        <v>5</v>
      </c>
    </row>
    <row r="219" spans="1:25" x14ac:dyDescent="0.25">
      <c r="A219" t="s">
        <v>1441</v>
      </c>
      <c r="B219" t="s">
        <v>650</v>
      </c>
      <c r="C219" t="s">
        <v>651</v>
      </c>
      <c r="D219" t="s">
        <v>652</v>
      </c>
      <c r="E219" t="s">
        <v>1442</v>
      </c>
      <c r="F219" t="s">
        <v>1443</v>
      </c>
      <c r="G219" t="s">
        <v>655</v>
      </c>
      <c r="H219" t="s">
        <v>656</v>
      </c>
      <c r="I219" t="s">
        <v>6</v>
      </c>
      <c r="J219" t="s">
        <v>5</v>
      </c>
      <c r="K219" s="13">
        <v>42856</v>
      </c>
      <c r="L219" s="2">
        <v>2958465</v>
      </c>
      <c r="M219" s="4">
        <v>5.5</v>
      </c>
      <c r="N219" s="14">
        <v>5.5</v>
      </c>
      <c r="O219" s="4">
        <v>5.5</v>
      </c>
      <c r="P219" t="s">
        <v>10</v>
      </c>
      <c r="Q219" s="3">
        <v>1</v>
      </c>
      <c r="R219" t="s">
        <v>6</v>
      </c>
      <c r="S219" t="s">
        <v>1444</v>
      </c>
      <c r="T219" s="2">
        <v>42872</v>
      </c>
      <c r="U219" s="4">
        <v>0</v>
      </c>
      <c r="V219" s="5">
        <v>6</v>
      </c>
      <c r="W219" s="5">
        <v>6</v>
      </c>
      <c r="X219" s="3">
        <v>10</v>
      </c>
      <c r="Y219" t="s">
        <v>5</v>
      </c>
    </row>
    <row r="220" spans="1:25" x14ac:dyDescent="0.25">
      <c r="A220" t="s">
        <v>1445</v>
      </c>
      <c r="B220" t="s">
        <v>1389</v>
      </c>
      <c r="C220" t="s">
        <v>651</v>
      </c>
      <c r="D220" t="s">
        <v>1390</v>
      </c>
      <c r="E220" t="s">
        <v>1446</v>
      </c>
      <c r="F220" t="s">
        <v>1447</v>
      </c>
      <c r="G220" t="s">
        <v>712</v>
      </c>
      <c r="H220" t="s">
        <v>713</v>
      </c>
      <c r="I220" t="s">
        <v>6</v>
      </c>
      <c r="J220" t="s">
        <v>5</v>
      </c>
      <c r="K220" s="13"/>
      <c r="L220" s="2"/>
      <c r="M220" s="4">
        <v>0</v>
      </c>
      <c r="N220" s="14">
        <v>0</v>
      </c>
      <c r="O220" s="4">
        <v>0</v>
      </c>
      <c r="P220" t="s">
        <v>5</v>
      </c>
      <c r="Q220" s="3">
        <v>0</v>
      </c>
      <c r="R220" t="s">
        <v>5</v>
      </c>
      <c r="S220" t="s">
        <v>1448</v>
      </c>
      <c r="T220" s="2">
        <v>44770</v>
      </c>
      <c r="U220" s="4">
        <v>0</v>
      </c>
      <c r="V220" s="5">
        <v>0</v>
      </c>
      <c r="W220" s="5">
        <v>18</v>
      </c>
      <c r="X220" s="3">
        <v>20</v>
      </c>
      <c r="Y220" t="s">
        <v>5</v>
      </c>
    </row>
    <row r="221" spans="1:25" x14ac:dyDescent="0.25">
      <c r="A221" t="s">
        <v>1449</v>
      </c>
      <c r="B221" t="s">
        <v>1416</v>
      </c>
      <c r="C221" t="s">
        <v>651</v>
      </c>
      <c r="D221" t="s">
        <v>1417</v>
      </c>
      <c r="E221" t="s">
        <v>1450</v>
      </c>
      <c r="F221" t="s">
        <v>1451</v>
      </c>
      <c r="G221" t="s">
        <v>722</v>
      </c>
      <c r="H221" t="s">
        <v>723</v>
      </c>
      <c r="I221" t="s">
        <v>310</v>
      </c>
      <c r="J221" t="s">
        <v>5</v>
      </c>
      <c r="K221" s="13">
        <v>42979</v>
      </c>
      <c r="L221" s="2">
        <v>2958465</v>
      </c>
      <c r="M221" s="4">
        <v>0.5</v>
      </c>
      <c r="N221" s="14">
        <v>0.5</v>
      </c>
      <c r="O221" s="4">
        <v>0.5</v>
      </c>
      <c r="P221" t="s">
        <v>10</v>
      </c>
      <c r="Q221" s="3">
        <v>1</v>
      </c>
      <c r="R221" t="s">
        <v>310</v>
      </c>
      <c r="S221" t="s">
        <v>1452</v>
      </c>
      <c r="T221" s="2">
        <v>44327</v>
      </c>
      <c r="U221" s="4">
        <v>0</v>
      </c>
      <c r="V221" s="5">
        <v>300</v>
      </c>
      <c r="W221" s="5">
        <v>300</v>
      </c>
      <c r="X221" s="3">
        <v>10</v>
      </c>
      <c r="Y221" t="s">
        <v>5</v>
      </c>
    </row>
    <row r="222" spans="1:25" x14ac:dyDescent="0.25">
      <c r="A222" t="s">
        <v>1453</v>
      </c>
      <c r="B222" t="s">
        <v>823</v>
      </c>
      <c r="C222" t="s">
        <v>651</v>
      </c>
      <c r="D222" t="s">
        <v>824</v>
      </c>
      <c r="E222" t="s">
        <v>83</v>
      </c>
      <c r="F222" t="s">
        <v>84</v>
      </c>
      <c r="G222" t="s">
        <v>707</v>
      </c>
      <c r="H222" t="s">
        <v>708</v>
      </c>
      <c r="I222" t="s">
        <v>6</v>
      </c>
      <c r="J222" t="s">
        <v>5</v>
      </c>
      <c r="K222" s="13">
        <v>45292</v>
      </c>
      <c r="L222" s="2">
        <v>2958465</v>
      </c>
      <c r="M222" s="4">
        <v>2.92</v>
      </c>
      <c r="N222" s="14">
        <v>2.92</v>
      </c>
      <c r="O222" s="4">
        <v>2.92</v>
      </c>
      <c r="P222" t="s">
        <v>10</v>
      </c>
      <c r="Q222" s="3">
        <v>1</v>
      </c>
      <c r="R222" t="s">
        <v>6</v>
      </c>
      <c r="S222" t="s">
        <v>1454</v>
      </c>
      <c r="T222" s="2">
        <v>45533</v>
      </c>
      <c r="U222" s="4">
        <v>0</v>
      </c>
      <c r="V222" s="5">
        <v>2175</v>
      </c>
      <c r="W222" s="5">
        <v>2175</v>
      </c>
      <c r="X222" s="3">
        <v>60</v>
      </c>
      <c r="Y222" t="s">
        <v>5</v>
      </c>
    </row>
    <row r="223" spans="1:25" x14ac:dyDescent="0.25">
      <c r="A223" t="s">
        <v>1455</v>
      </c>
      <c r="B223" t="s">
        <v>823</v>
      </c>
      <c r="C223" t="s">
        <v>651</v>
      </c>
      <c r="D223" t="s">
        <v>824</v>
      </c>
      <c r="E223" t="s">
        <v>86</v>
      </c>
      <c r="F223" t="s">
        <v>87</v>
      </c>
      <c r="G223" t="s">
        <v>707</v>
      </c>
      <c r="H223" t="s">
        <v>708</v>
      </c>
      <c r="I223" t="s">
        <v>6</v>
      </c>
      <c r="J223" t="s">
        <v>5</v>
      </c>
      <c r="K223" s="13">
        <v>45292</v>
      </c>
      <c r="L223" s="2">
        <v>2958465</v>
      </c>
      <c r="M223" s="4">
        <v>4.1100000000000003</v>
      </c>
      <c r="N223" s="14">
        <v>4.1100000000000003</v>
      </c>
      <c r="O223" s="4">
        <v>4.1100000000000003</v>
      </c>
      <c r="P223" t="s">
        <v>10</v>
      </c>
      <c r="Q223" s="3">
        <v>1</v>
      </c>
      <c r="R223" t="s">
        <v>6</v>
      </c>
      <c r="S223" t="s">
        <v>1454</v>
      </c>
      <c r="T223" s="2">
        <v>45533</v>
      </c>
      <c r="U223" s="4">
        <v>0</v>
      </c>
      <c r="V223" s="5">
        <v>6</v>
      </c>
      <c r="W223" s="5">
        <v>6</v>
      </c>
      <c r="X223" s="3">
        <v>60</v>
      </c>
      <c r="Y223" t="s">
        <v>5</v>
      </c>
    </row>
    <row r="224" spans="1:25" x14ac:dyDescent="0.25">
      <c r="A224" t="s">
        <v>1456</v>
      </c>
      <c r="B224" t="s">
        <v>823</v>
      </c>
      <c r="C224" t="s">
        <v>651</v>
      </c>
      <c r="D224" t="s">
        <v>824</v>
      </c>
      <c r="E224" t="s">
        <v>132</v>
      </c>
      <c r="F224" t="s">
        <v>133</v>
      </c>
      <c r="G224" t="s">
        <v>707</v>
      </c>
      <c r="H224" t="s">
        <v>708</v>
      </c>
      <c r="I224" t="s">
        <v>6</v>
      </c>
      <c r="J224" t="s">
        <v>5</v>
      </c>
      <c r="K224" s="13">
        <v>45292</v>
      </c>
      <c r="L224" s="2">
        <v>2958465</v>
      </c>
      <c r="M224" s="4">
        <v>5.91</v>
      </c>
      <c r="N224" s="14">
        <v>5.91</v>
      </c>
      <c r="O224" s="4">
        <v>5.91</v>
      </c>
      <c r="P224" t="s">
        <v>10</v>
      </c>
      <c r="Q224" s="3">
        <v>1</v>
      </c>
      <c r="R224" t="s">
        <v>6</v>
      </c>
      <c r="S224" t="s">
        <v>1457</v>
      </c>
      <c r="T224" s="2">
        <v>45497</v>
      </c>
      <c r="U224" s="4">
        <v>0</v>
      </c>
      <c r="V224" s="5">
        <v>6</v>
      </c>
      <c r="W224" s="5">
        <v>6</v>
      </c>
      <c r="X224" s="3">
        <v>60</v>
      </c>
      <c r="Y224" t="s">
        <v>5</v>
      </c>
    </row>
    <row r="225" spans="1:25" x14ac:dyDescent="0.25">
      <c r="A225" t="s">
        <v>1458</v>
      </c>
      <c r="B225" t="s">
        <v>650</v>
      </c>
      <c r="C225" t="s">
        <v>651</v>
      </c>
      <c r="D225" t="s">
        <v>652</v>
      </c>
      <c r="E225" t="s">
        <v>1459</v>
      </c>
      <c r="F225" t="s">
        <v>1460</v>
      </c>
      <c r="G225" t="s">
        <v>1116</v>
      </c>
      <c r="H225" t="s">
        <v>1117</v>
      </c>
      <c r="I225" t="s">
        <v>6</v>
      </c>
      <c r="J225" t="s">
        <v>1461</v>
      </c>
      <c r="K225" s="13">
        <v>44927</v>
      </c>
      <c r="L225" s="2">
        <v>2958465</v>
      </c>
      <c r="M225" s="4">
        <v>10.1</v>
      </c>
      <c r="N225" s="14">
        <v>10.1</v>
      </c>
      <c r="O225" s="4">
        <v>10.1</v>
      </c>
      <c r="P225" t="s">
        <v>10</v>
      </c>
      <c r="Q225" s="3">
        <v>1</v>
      </c>
      <c r="R225" t="s">
        <v>6</v>
      </c>
      <c r="S225" t="s">
        <v>5</v>
      </c>
      <c r="T225" s="2"/>
      <c r="U225" s="4">
        <v>0</v>
      </c>
      <c r="V225" s="5">
        <v>30</v>
      </c>
      <c r="W225" s="5">
        <v>30</v>
      </c>
      <c r="X225" s="3">
        <v>10</v>
      </c>
      <c r="Y225" t="s">
        <v>5</v>
      </c>
    </row>
    <row r="226" spans="1:25" x14ac:dyDescent="0.25">
      <c r="A226" t="s">
        <v>1462</v>
      </c>
      <c r="B226" t="s">
        <v>1389</v>
      </c>
      <c r="C226" t="s">
        <v>651</v>
      </c>
      <c r="D226" t="s">
        <v>1390</v>
      </c>
      <c r="E226" t="s">
        <v>1463</v>
      </c>
      <c r="F226" t="s">
        <v>1464</v>
      </c>
      <c r="G226" t="s">
        <v>712</v>
      </c>
      <c r="H226" t="s">
        <v>713</v>
      </c>
      <c r="I226" t="s">
        <v>6</v>
      </c>
      <c r="J226" t="s">
        <v>5</v>
      </c>
      <c r="K226" s="13">
        <v>43070</v>
      </c>
      <c r="L226" s="2">
        <v>2958465</v>
      </c>
      <c r="M226" s="4">
        <v>208.13</v>
      </c>
      <c r="N226" s="14">
        <v>2.08</v>
      </c>
      <c r="O226" s="4">
        <v>208.13</v>
      </c>
      <c r="P226" t="s">
        <v>10</v>
      </c>
      <c r="Q226" s="3">
        <v>100</v>
      </c>
      <c r="R226" t="s">
        <v>6</v>
      </c>
      <c r="S226" t="s">
        <v>5</v>
      </c>
      <c r="T226" s="2"/>
      <c r="U226" s="4">
        <v>0</v>
      </c>
      <c r="V226" s="5">
        <v>6</v>
      </c>
      <c r="W226" s="5">
        <v>6</v>
      </c>
      <c r="X226" s="3">
        <v>5</v>
      </c>
      <c r="Y226" t="s">
        <v>5</v>
      </c>
    </row>
    <row r="227" spans="1:25" x14ac:dyDescent="0.25">
      <c r="A227" t="s">
        <v>1465</v>
      </c>
      <c r="B227" t="s">
        <v>650</v>
      </c>
      <c r="C227" t="s">
        <v>651</v>
      </c>
      <c r="D227" t="s">
        <v>652</v>
      </c>
      <c r="E227" t="s">
        <v>1466</v>
      </c>
      <c r="F227" t="s">
        <v>1467</v>
      </c>
      <c r="G227" t="s">
        <v>1116</v>
      </c>
      <c r="H227" t="s">
        <v>1117</v>
      </c>
      <c r="I227" t="s">
        <v>6</v>
      </c>
      <c r="J227" t="s">
        <v>5</v>
      </c>
      <c r="K227" s="13">
        <v>44470</v>
      </c>
      <c r="L227" s="2">
        <v>2958465</v>
      </c>
      <c r="M227" s="4">
        <v>12.45</v>
      </c>
      <c r="N227" s="14">
        <v>12.45</v>
      </c>
      <c r="O227" s="4">
        <v>12.45</v>
      </c>
      <c r="P227" t="s">
        <v>10</v>
      </c>
      <c r="Q227" s="3">
        <v>1</v>
      </c>
      <c r="R227" t="s">
        <v>6</v>
      </c>
      <c r="S227" t="s">
        <v>1468</v>
      </c>
      <c r="T227" s="2">
        <v>44447</v>
      </c>
      <c r="U227" s="4">
        <v>0</v>
      </c>
      <c r="V227" s="5">
        <v>6</v>
      </c>
      <c r="W227" s="5">
        <v>50</v>
      </c>
      <c r="X227" s="3">
        <v>15</v>
      </c>
      <c r="Y227" t="s">
        <v>5</v>
      </c>
    </row>
    <row r="228" spans="1:25" x14ac:dyDescent="0.25">
      <c r="A228" t="s">
        <v>1469</v>
      </c>
      <c r="B228" t="s">
        <v>1470</v>
      </c>
      <c r="C228" t="s">
        <v>651</v>
      </c>
      <c r="D228" t="s">
        <v>1471</v>
      </c>
      <c r="E228" t="s">
        <v>1472</v>
      </c>
      <c r="F228" t="s">
        <v>1473</v>
      </c>
      <c r="G228" t="s">
        <v>1474</v>
      </c>
      <c r="H228" t="s">
        <v>1475</v>
      </c>
      <c r="I228" t="s">
        <v>136</v>
      </c>
      <c r="J228" t="s">
        <v>1476</v>
      </c>
      <c r="K228" s="13">
        <v>43132</v>
      </c>
      <c r="L228" s="2">
        <v>2958465</v>
      </c>
      <c r="M228" s="4">
        <v>1.35</v>
      </c>
      <c r="N228" s="14">
        <v>1.35</v>
      </c>
      <c r="O228" s="4">
        <v>1.35</v>
      </c>
      <c r="P228" t="s">
        <v>10</v>
      </c>
      <c r="Q228" s="3">
        <v>1</v>
      </c>
      <c r="R228" t="s">
        <v>136</v>
      </c>
      <c r="S228" t="s">
        <v>5</v>
      </c>
      <c r="T228" s="2"/>
      <c r="U228" s="4">
        <v>0</v>
      </c>
      <c r="V228" s="5">
        <v>684</v>
      </c>
      <c r="W228" s="5">
        <v>684</v>
      </c>
      <c r="X228" s="3">
        <v>10</v>
      </c>
      <c r="Y228" t="s">
        <v>5</v>
      </c>
    </row>
    <row r="229" spans="1:25" x14ac:dyDescent="0.25">
      <c r="A229" t="s">
        <v>1477</v>
      </c>
      <c r="B229" t="s">
        <v>1101</v>
      </c>
      <c r="C229" t="s">
        <v>651</v>
      </c>
      <c r="D229" t="s">
        <v>1102</v>
      </c>
      <c r="E229" t="s">
        <v>1478</v>
      </c>
      <c r="F229" t="s">
        <v>1479</v>
      </c>
      <c r="G229" t="s">
        <v>1277</v>
      </c>
      <c r="H229" t="s">
        <v>1278</v>
      </c>
      <c r="I229" t="s">
        <v>6</v>
      </c>
      <c r="J229" t="s">
        <v>5</v>
      </c>
      <c r="K229" s="13">
        <v>43132</v>
      </c>
      <c r="L229" s="2">
        <v>2958465</v>
      </c>
      <c r="M229" s="4">
        <v>34.56</v>
      </c>
      <c r="N229" s="14">
        <v>34.56</v>
      </c>
      <c r="O229" s="4">
        <v>34.56</v>
      </c>
      <c r="P229" t="s">
        <v>10</v>
      </c>
      <c r="Q229" s="3">
        <v>1</v>
      </c>
      <c r="R229" t="s">
        <v>6</v>
      </c>
      <c r="S229" t="s">
        <v>5</v>
      </c>
      <c r="T229" s="2"/>
      <c r="U229" s="4">
        <v>0</v>
      </c>
      <c r="V229" s="5">
        <v>6</v>
      </c>
      <c r="W229" s="5">
        <v>6</v>
      </c>
      <c r="X229" s="3">
        <v>5</v>
      </c>
      <c r="Y229" t="s">
        <v>5</v>
      </c>
    </row>
    <row r="230" spans="1:25" x14ac:dyDescent="0.25">
      <c r="A230" t="s">
        <v>1480</v>
      </c>
      <c r="B230" t="s">
        <v>1101</v>
      </c>
      <c r="C230" t="s">
        <v>651</v>
      </c>
      <c r="D230" t="s">
        <v>1102</v>
      </c>
      <c r="E230" t="s">
        <v>1481</v>
      </c>
      <c r="F230" t="s">
        <v>1482</v>
      </c>
      <c r="G230" t="s">
        <v>1277</v>
      </c>
      <c r="H230" t="s">
        <v>1278</v>
      </c>
      <c r="I230" t="s">
        <v>310</v>
      </c>
      <c r="J230" t="s">
        <v>5</v>
      </c>
      <c r="K230" s="13">
        <v>43132</v>
      </c>
      <c r="L230" s="2">
        <v>2958465</v>
      </c>
      <c r="M230" s="4">
        <v>3.14</v>
      </c>
      <c r="N230" s="14">
        <v>3.14</v>
      </c>
      <c r="O230" s="4">
        <v>3.14</v>
      </c>
      <c r="P230" t="s">
        <v>10</v>
      </c>
      <c r="Q230" s="3">
        <v>1</v>
      </c>
      <c r="R230" t="s">
        <v>310</v>
      </c>
      <c r="S230" t="s">
        <v>5</v>
      </c>
      <c r="T230" s="2"/>
      <c r="U230" s="4">
        <v>0</v>
      </c>
      <c r="V230" s="5">
        <v>200</v>
      </c>
      <c r="W230" s="5">
        <v>200</v>
      </c>
      <c r="X230" s="3">
        <v>5</v>
      </c>
      <c r="Y230" t="s">
        <v>5</v>
      </c>
    </row>
    <row r="231" spans="1:25" x14ac:dyDescent="0.25">
      <c r="A231" t="s">
        <v>1483</v>
      </c>
      <c r="B231" t="s">
        <v>1389</v>
      </c>
      <c r="C231" t="s">
        <v>651</v>
      </c>
      <c r="D231" t="s">
        <v>1390</v>
      </c>
      <c r="E231" t="s">
        <v>182</v>
      </c>
      <c r="F231" t="s">
        <v>183</v>
      </c>
      <c r="G231" t="s">
        <v>712</v>
      </c>
      <c r="H231" t="s">
        <v>713</v>
      </c>
      <c r="I231" t="s">
        <v>6</v>
      </c>
      <c r="J231" t="s">
        <v>5</v>
      </c>
      <c r="K231" s="13">
        <v>44866</v>
      </c>
      <c r="L231" s="2">
        <v>2958465</v>
      </c>
      <c r="M231" s="4">
        <v>203.35</v>
      </c>
      <c r="N231" s="14">
        <v>2.0299999999999998</v>
      </c>
      <c r="O231" s="4">
        <v>203.35</v>
      </c>
      <c r="P231" t="s">
        <v>10</v>
      </c>
      <c r="Q231" s="3">
        <v>100</v>
      </c>
      <c r="R231" t="s">
        <v>6</v>
      </c>
      <c r="S231" t="s">
        <v>1484</v>
      </c>
      <c r="T231" s="2">
        <v>44868</v>
      </c>
      <c r="U231" s="4">
        <v>0</v>
      </c>
      <c r="V231" s="5">
        <v>807</v>
      </c>
      <c r="W231" s="5">
        <v>807</v>
      </c>
      <c r="X231" s="3">
        <v>10</v>
      </c>
      <c r="Y231" t="s">
        <v>5</v>
      </c>
    </row>
    <row r="232" spans="1:25" x14ac:dyDescent="0.25">
      <c r="A232" t="s">
        <v>1485</v>
      </c>
      <c r="B232" t="s">
        <v>1389</v>
      </c>
      <c r="C232" t="s">
        <v>651</v>
      </c>
      <c r="D232" t="s">
        <v>1390</v>
      </c>
      <c r="E232" t="s">
        <v>130</v>
      </c>
      <c r="F232" t="s">
        <v>131</v>
      </c>
      <c r="G232" t="s">
        <v>712</v>
      </c>
      <c r="H232" t="s">
        <v>713</v>
      </c>
      <c r="I232" t="s">
        <v>6</v>
      </c>
      <c r="J232" t="s">
        <v>5</v>
      </c>
      <c r="K232" s="13">
        <v>44866</v>
      </c>
      <c r="L232" s="2">
        <v>2958465</v>
      </c>
      <c r="M232" s="4">
        <v>262.47000000000003</v>
      </c>
      <c r="N232" s="14">
        <v>2.62</v>
      </c>
      <c r="O232" s="4">
        <v>262.47000000000003</v>
      </c>
      <c r="P232" t="s">
        <v>10</v>
      </c>
      <c r="Q232" s="3">
        <v>100</v>
      </c>
      <c r="R232" t="s">
        <v>6</v>
      </c>
      <c r="S232" t="s">
        <v>1484</v>
      </c>
      <c r="T232" s="2">
        <v>44868</v>
      </c>
      <c r="U232" s="4">
        <v>0</v>
      </c>
      <c r="V232" s="5">
        <v>6</v>
      </c>
      <c r="W232" s="5">
        <v>6</v>
      </c>
      <c r="X232" s="3">
        <v>10</v>
      </c>
      <c r="Y232" t="s">
        <v>5</v>
      </c>
    </row>
    <row r="233" spans="1:25" x14ac:dyDescent="0.25">
      <c r="A233" t="s">
        <v>1486</v>
      </c>
      <c r="B233" t="s">
        <v>1297</v>
      </c>
      <c r="C233" t="s">
        <v>651</v>
      </c>
      <c r="D233" t="s">
        <v>1298</v>
      </c>
      <c r="E233" t="s">
        <v>1487</v>
      </c>
      <c r="F233" t="s">
        <v>1488</v>
      </c>
      <c r="G233" t="s">
        <v>696</v>
      </c>
      <c r="H233" t="s">
        <v>697</v>
      </c>
      <c r="I233" t="s">
        <v>6</v>
      </c>
      <c r="J233" t="s">
        <v>5</v>
      </c>
      <c r="K233" s="13">
        <v>45017</v>
      </c>
      <c r="L233" s="2">
        <v>2958465</v>
      </c>
      <c r="M233" s="4">
        <v>9.3000000000000007</v>
      </c>
      <c r="N233" s="14">
        <v>9.3000000000000007</v>
      </c>
      <c r="O233" s="4">
        <v>9.3000000000000007</v>
      </c>
      <c r="P233" t="s">
        <v>10</v>
      </c>
      <c r="Q233" s="3">
        <v>1</v>
      </c>
      <c r="R233" t="s">
        <v>6</v>
      </c>
      <c r="S233" t="s">
        <v>1489</v>
      </c>
      <c r="T233" s="2">
        <v>45022</v>
      </c>
      <c r="U233" s="4">
        <v>0</v>
      </c>
      <c r="V233" s="5">
        <v>385</v>
      </c>
      <c r="W233" s="5">
        <v>500</v>
      </c>
      <c r="X233" s="3">
        <v>30</v>
      </c>
      <c r="Y233" t="s">
        <v>5</v>
      </c>
    </row>
    <row r="234" spans="1:25" x14ac:dyDescent="0.25">
      <c r="A234" t="s">
        <v>1490</v>
      </c>
      <c r="B234" t="s">
        <v>1491</v>
      </c>
      <c r="C234" t="s">
        <v>651</v>
      </c>
      <c r="D234" t="s">
        <v>1492</v>
      </c>
      <c r="E234" t="s">
        <v>18</v>
      </c>
      <c r="F234" t="s">
        <v>19</v>
      </c>
      <c r="G234" t="s">
        <v>696</v>
      </c>
      <c r="H234" t="s">
        <v>697</v>
      </c>
      <c r="I234" t="s">
        <v>6</v>
      </c>
      <c r="J234" t="s">
        <v>1493</v>
      </c>
      <c r="K234" s="13">
        <v>45017</v>
      </c>
      <c r="L234" s="2">
        <v>2958465</v>
      </c>
      <c r="M234" s="4">
        <v>714.35</v>
      </c>
      <c r="N234" s="14">
        <v>7.14</v>
      </c>
      <c r="O234" s="4">
        <v>714.35</v>
      </c>
      <c r="P234" t="s">
        <v>10</v>
      </c>
      <c r="Q234" s="3">
        <v>100</v>
      </c>
      <c r="R234" t="s">
        <v>6</v>
      </c>
      <c r="S234" t="s">
        <v>1494</v>
      </c>
      <c r="T234" s="2">
        <v>45182</v>
      </c>
      <c r="U234" s="4">
        <v>0</v>
      </c>
      <c r="V234" s="5">
        <v>393</v>
      </c>
      <c r="W234" s="5">
        <v>393</v>
      </c>
      <c r="X234" s="3">
        <v>30</v>
      </c>
      <c r="Y234" t="s">
        <v>5</v>
      </c>
    </row>
    <row r="235" spans="1:25" x14ac:dyDescent="0.25">
      <c r="A235" t="s">
        <v>1495</v>
      </c>
      <c r="B235" t="s">
        <v>1389</v>
      </c>
      <c r="C235" t="s">
        <v>651</v>
      </c>
      <c r="D235" t="s">
        <v>1390</v>
      </c>
      <c r="E235" t="s">
        <v>1496</v>
      </c>
      <c r="F235" t="s">
        <v>1497</v>
      </c>
      <c r="G235" t="s">
        <v>712</v>
      </c>
      <c r="H235" t="s">
        <v>713</v>
      </c>
      <c r="I235" t="s">
        <v>6</v>
      </c>
      <c r="J235" t="s">
        <v>5</v>
      </c>
      <c r="K235" s="13"/>
      <c r="L235" s="2"/>
      <c r="M235" s="4">
        <v>0</v>
      </c>
      <c r="N235" s="14">
        <v>0</v>
      </c>
      <c r="O235" s="4">
        <v>0</v>
      </c>
      <c r="P235" t="s">
        <v>5</v>
      </c>
      <c r="Q235" s="3">
        <v>0</v>
      </c>
      <c r="R235" t="s">
        <v>5</v>
      </c>
      <c r="S235" t="s">
        <v>1498</v>
      </c>
      <c r="T235" s="2">
        <v>44112</v>
      </c>
      <c r="U235" s="4">
        <v>0</v>
      </c>
      <c r="V235" s="5">
        <v>0</v>
      </c>
      <c r="W235" s="5">
        <v>50</v>
      </c>
      <c r="X235" s="3">
        <v>15</v>
      </c>
      <c r="Y235" t="s">
        <v>5</v>
      </c>
    </row>
    <row r="236" spans="1:25" x14ac:dyDescent="0.25">
      <c r="A236" t="s">
        <v>1499</v>
      </c>
      <c r="B236" t="s">
        <v>823</v>
      </c>
      <c r="C236" t="s">
        <v>651</v>
      </c>
      <c r="D236" t="s">
        <v>824</v>
      </c>
      <c r="E236" t="s">
        <v>1500</v>
      </c>
      <c r="F236" t="s">
        <v>1501</v>
      </c>
      <c r="G236" t="s">
        <v>707</v>
      </c>
      <c r="H236" t="s">
        <v>708</v>
      </c>
      <c r="I236" t="s">
        <v>6</v>
      </c>
      <c r="J236" t="s">
        <v>5</v>
      </c>
      <c r="K236" s="13"/>
      <c r="L236" s="2"/>
      <c r="M236" s="4">
        <v>0</v>
      </c>
      <c r="N236" s="14">
        <v>0</v>
      </c>
      <c r="O236" s="4">
        <v>0</v>
      </c>
      <c r="P236" t="s">
        <v>5</v>
      </c>
      <c r="Q236" s="3">
        <v>0</v>
      </c>
      <c r="R236" t="s">
        <v>5</v>
      </c>
      <c r="S236" t="s">
        <v>1502</v>
      </c>
      <c r="T236" s="2">
        <v>43284</v>
      </c>
      <c r="U236" s="4">
        <v>0</v>
      </c>
      <c r="V236" s="5">
        <v>420</v>
      </c>
      <c r="W236" s="5">
        <v>420</v>
      </c>
      <c r="X236" s="3">
        <v>10</v>
      </c>
      <c r="Y236" t="s">
        <v>5</v>
      </c>
    </row>
    <row r="237" spans="1:25" x14ac:dyDescent="0.25">
      <c r="A237" t="s">
        <v>1503</v>
      </c>
      <c r="B237" t="s">
        <v>1389</v>
      </c>
      <c r="C237" t="s">
        <v>651</v>
      </c>
      <c r="D237" t="s">
        <v>1390</v>
      </c>
      <c r="E237" t="s">
        <v>1504</v>
      </c>
      <c r="F237" t="s">
        <v>1505</v>
      </c>
      <c r="G237" t="s">
        <v>712</v>
      </c>
      <c r="H237" t="s">
        <v>713</v>
      </c>
      <c r="I237" t="s">
        <v>6</v>
      </c>
      <c r="J237" t="s">
        <v>1506</v>
      </c>
      <c r="K237" s="13">
        <v>43252</v>
      </c>
      <c r="L237" s="2">
        <v>2958465</v>
      </c>
      <c r="M237" s="4">
        <v>82.74</v>
      </c>
      <c r="N237" s="14">
        <v>0.83</v>
      </c>
      <c r="O237" s="4">
        <v>82.74</v>
      </c>
      <c r="P237" t="s">
        <v>10</v>
      </c>
      <c r="Q237" s="3">
        <v>100</v>
      </c>
      <c r="R237" t="s">
        <v>6</v>
      </c>
      <c r="S237" t="s">
        <v>1507</v>
      </c>
      <c r="T237" s="2">
        <v>43280</v>
      </c>
      <c r="U237" s="4">
        <v>0</v>
      </c>
      <c r="V237" s="5">
        <v>6</v>
      </c>
      <c r="W237" s="5">
        <v>6</v>
      </c>
      <c r="X237" s="3">
        <v>30</v>
      </c>
      <c r="Y237" t="s">
        <v>5</v>
      </c>
    </row>
    <row r="238" spans="1:25" x14ac:dyDescent="0.25">
      <c r="A238" t="s">
        <v>1508</v>
      </c>
      <c r="B238" t="s">
        <v>1389</v>
      </c>
      <c r="C238" t="s">
        <v>651</v>
      </c>
      <c r="D238" t="s">
        <v>1390</v>
      </c>
      <c r="E238" t="s">
        <v>1509</v>
      </c>
      <c r="F238" t="s">
        <v>1510</v>
      </c>
      <c r="G238" t="s">
        <v>712</v>
      </c>
      <c r="H238" t="s">
        <v>713</v>
      </c>
      <c r="I238" t="s">
        <v>6</v>
      </c>
      <c r="J238" t="s">
        <v>1511</v>
      </c>
      <c r="K238" s="13">
        <v>43252</v>
      </c>
      <c r="L238" s="2">
        <v>2958465</v>
      </c>
      <c r="M238" s="4">
        <v>52.71</v>
      </c>
      <c r="N238" s="14">
        <v>0.53</v>
      </c>
      <c r="O238" s="4">
        <v>52.71</v>
      </c>
      <c r="P238" t="s">
        <v>10</v>
      </c>
      <c r="Q238" s="3">
        <v>100</v>
      </c>
      <c r="R238" t="s">
        <v>6</v>
      </c>
      <c r="S238" t="s">
        <v>1507</v>
      </c>
      <c r="T238" s="2">
        <v>43280</v>
      </c>
      <c r="U238" s="4">
        <v>0</v>
      </c>
      <c r="V238" s="5">
        <v>6</v>
      </c>
      <c r="W238" s="5">
        <v>6</v>
      </c>
      <c r="X238" s="3">
        <v>30</v>
      </c>
      <c r="Y238" t="s">
        <v>5</v>
      </c>
    </row>
    <row r="239" spans="1:25" x14ac:dyDescent="0.25">
      <c r="A239" t="s">
        <v>1512</v>
      </c>
      <c r="B239" t="s">
        <v>823</v>
      </c>
      <c r="C239" t="s">
        <v>651</v>
      </c>
      <c r="D239" t="s">
        <v>824</v>
      </c>
      <c r="E239" t="s">
        <v>562</v>
      </c>
      <c r="F239" t="s">
        <v>563</v>
      </c>
      <c r="G239" t="s">
        <v>1277</v>
      </c>
      <c r="H239" t="s">
        <v>1278</v>
      </c>
      <c r="I239" t="s">
        <v>6</v>
      </c>
      <c r="J239" t="s">
        <v>5</v>
      </c>
      <c r="K239" s="13"/>
      <c r="L239" s="2"/>
      <c r="M239" s="4">
        <v>0</v>
      </c>
      <c r="N239" s="14">
        <v>0</v>
      </c>
      <c r="O239" s="4">
        <v>0</v>
      </c>
      <c r="P239" t="s">
        <v>5</v>
      </c>
      <c r="Q239" s="3">
        <v>0</v>
      </c>
      <c r="R239" t="s">
        <v>5</v>
      </c>
      <c r="S239" t="s">
        <v>1513</v>
      </c>
      <c r="T239" s="2">
        <v>44509</v>
      </c>
      <c r="U239" s="4">
        <v>0</v>
      </c>
      <c r="V239" s="5">
        <v>6</v>
      </c>
      <c r="W239" s="5">
        <v>6</v>
      </c>
      <c r="X239" s="3">
        <v>50</v>
      </c>
      <c r="Y239" t="s">
        <v>5</v>
      </c>
    </row>
    <row r="240" spans="1:25" x14ac:dyDescent="0.25">
      <c r="A240" t="s">
        <v>1514</v>
      </c>
      <c r="B240" t="s">
        <v>823</v>
      </c>
      <c r="C240" t="s">
        <v>651</v>
      </c>
      <c r="D240" t="s">
        <v>824</v>
      </c>
      <c r="E240" t="s">
        <v>171</v>
      </c>
      <c r="F240" t="s">
        <v>172</v>
      </c>
      <c r="G240" t="s">
        <v>696</v>
      </c>
      <c r="H240" t="s">
        <v>697</v>
      </c>
      <c r="I240" t="s">
        <v>6</v>
      </c>
      <c r="J240" t="s">
        <v>1515</v>
      </c>
      <c r="K240" s="13">
        <v>45474</v>
      </c>
      <c r="L240" s="2">
        <v>2958465</v>
      </c>
      <c r="M240" s="4">
        <v>3.91</v>
      </c>
      <c r="N240" s="14">
        <v>3.91</v>
      </c>
      <c r="O240" s="4">
        <v>3.91</v>
      </c>
      <c r="P240" t="s">
        <v>10</v>
      </c>
      <c r="Q240" s="3">
        <v>1</v>
      </c>
      <c r="R240" t="s">
        <v>6</v>
      </c>
      <c r="S240" t="s">
        <v>1516</v>
      </c>
      <c r="T240" s="2">
        <v>45329</v>
      </c>
      <c r="U240" s="4">
        <v>0</v>
      </c>
      <c r="V240" s="5">
        <v>6</v>
      </c>
      <c r="W240" s="5">
        <v>6</v>
      </c>
      <c r="X240" s="3">
        <v>20</v>
      </c>
      <c r="Y240" t="s">
        <v>5</v>
      </c>
    </row>
    <row r="241" spans="1:25" x14ac:dyDescent="0.25">
      <c r="A241" t="s">
        <v>1517</v>
      </c>
      <c r="B241" t="s">
        <v>1321</v>
      </c>
      <c r="C241" t="s">
        <v>651</v>
      </c>
      <c r="D241" t="s">
        <v>1322</v>
      </c>
      <c r="E241" t="s">
        <v>1518</v>
      </c>
      <c r="F241" t="s">
        <v>1519</v>
      </c>
      <c r="G241" t="s">
        <v>696</v>
      </c>
      <c r="H241" t="s">
        <v>697</v>
      </c>
      <c r="I241" t="s">
        <v>6</v>
      </c>
      <c r="J241" t="s">
        <v>5</v>
      </c>
      <c r="K241" s="13">
        <v>44378</v>
      </c>
      <c r="L241" s="2">
        <v>2958465</v>
      </c>
      <c r="M241" s="4">
        <v>4.82</v>
      </c>
      <c r="N241" s="14">
        <v>4.82</v>
      </c>
      <c r="O241" s="4">
        <v>4.82</v>
      </c>
      <c r="P241" t="s">
        <v>10</v>
      </c>
      <c r="Q241" s="3">
        <v>1</v>
      </c>
      <c r="R241" t="s">
        <v>6</v>
      </c>
      <c r="S241" t="s">
        <v>1520</v>
      </c>
      <c r="T241" s="2">
        <v>44384</v>
      </c>
      <c r="U241" s="4">
        <v>0</v>
      </c>
      <c r="V241" s="5">
        <v>6</v>
      </c>
      <c r="W241" s="5">
        <v>6</v>
      </c>
      <c r="X241" s="3">
        <v>10</v>
      </c>
      <c r="Y241" t="s">
        <v>5</v>
      </c>
    </row>
    <row r="242" spans="1:25" x14ac:dyDescent="0.25">
      <c r="A242" t="s">
        <v>1521</v>
      </c>
      <c r="B242" t="s">
        <v>1389</v>
      </c>
      <c r="C242" t="s">
        <v>651</v>
      </c>
      <c r="D242" t="s">
        <v>1390</v>
      </c>
      <c r="E242" t="s">
        <v>126</v>
      </c>
      <c r="F242" t="s">
        <v>127</v>
      </c>
      <c r="G242" t="s">
        <v>712</v>
      </c>
      <c r="H242" t="s">
        <v>713</v>
      </c>
      <c r="I242" t="s">
        <v>6</v>
      </c>
      <c r="J242" t="s">
        <v>5</v>
      </c>
      <c r="K242" s="13">
        <v>44805</v>
      </c>
      <c r="L242" s="2">
        <v>2958465</v>
      </c>
      <c r="M242" s="4">
        <v>194.63</v>
      </c>
      <c r="N242" s="14">
        <v>1.95</v>
      </c>
      <c r="O242" s="4">
        <v>194.63</v>
      </c>
      <c r="P242" t="s">
        <v>10</v>
      </c>
      <c r="Q242" s="3">
        <v>100</v>
      </c>
      <c r="R242" t="s">
        <v>6</v>
      </c>
      <c r="S242" t="s">
        <v>1484</v>
      </c>
      <c r="T242" s="2">
        <v>44868</v>
      </c>
      <c r="U242" s="4">
        <v>0</v>
      </c>
      <c r="V242" s="5">
        <v>30</v>
      </c>
      <c r="W242" s="5">
        <v>30</v>
      </c>
      <c r="X242" s="3">
        <v>5</v>
      </c>
      <c r="Y242" t="s">
        <v>5</v>
      </c>
    </row>
    <row r="243" spans="1:25" x14ac:dyDescent="0.25">
      <c r="A243" t="s">
        <v>1522</v>
      </c>
      <c r="B243" t="s">
        <v>650</v>
      </c>
      <c r="C243" t="s">
        <v>651</v>
      </c>
      <c r="D243" t="s">
        <v>652</v>
      </c>
      <c r="E243" t="s">
        <v>1523</v>
      </c>
      <c r="F243" t="s">
        <v>1524</v>
      </c>
      <c r="G243" t="s">
        <v>1116</v>
      </c>
      <c r="H243" t="s">
        <v>1117</v>
      </c>
      <c r="I243" t="s">
        <v>6</v>
      </c>
      <c r="J243" t="s">
        <v>5</v>
      </c>
      <c r="K243" s="13">
        <v>43770</v>
      </c>
      <c r="L243" s="2">
        <v>2958465</v>
      </c>
      <c r="M243" s="4">
        <v>7.6</v>
      </c>
      <c r="N243" s="14">
        <v>7.6</v>
      </c>
      <c r="O243" s="4">
        <v>7.6</v>
      </c>
      <c r="P243" t="s">
        <v>10</v>
      </c>
      <c r="Q243" s="3">
        <v>1</v>
      </c>
      <c r="R243" t="s">
        <v>6</v>
      </c>
      <c r="S243" t="s">
        <v>1525</v>
      </c>
      <c r="T243" s="2">
        <v>43781</v>
      </c>
      <c r="U243" s="4">
        <v>0</v>
      </c>
      <c r="V243" s="5">
        <v>6</v>
      </c>
      <c r="W243" s="5">
        <v>6</v>
      </c>
      <c r="X243" s="3">
        <v>5</v>
      </c>
      <c r="Y243" t="s">
        <v>5</v>
      </c>
    </row>
    <row r="244" spans="1:25" x14ac:dyDescent="0.25">
      <c r="A244" t="s">
        <v>1526</v>
      </c>
      <c r="B244" t="s">
        <v>823</v>
      </c>
      <c r="C244" t="s">
        <v>651</v>
      </c>
      <c r="D244" t="s">
        <v>824</v>
      </c>
      <c r="E244" t="s">
        <v>48</v>
      </c>
      <c r="F244" t="s">
        <v>49</v>
      </c>
      <c r="G244" t="s">
        <v>696</v>
      </c>
      <c r="H244" t="s">
        <v>697</v>
      </c>
      <c r="I244" t="s">
        <v>6</v>
      </c>
      <c r="J244" t="s">
        <v>1527</v>
      </c>
      <c r="K244" s="13">
        <v>45474</v>
      </c>
      <c r="L244" s="2">
        <v>2958465</v>
      </c>
      <c r="M244" s="4">
        <v>3.54</v>
      </c>
      <c r="N244" s="14">
        <v>3.54</v>
      </c>
      <c r="O244" s="4">
        <v>3.54</v>
      </c>
      <c r="P244" t="s">
        <v>10</v>
      </c>
      <c r="Q244" s="3">
        <v>1</v>
      </c>
      <c r="R244" t="s">
        <v>6</v>
      </c>
      <c r="S244" t="s">
        <v>889</v>
      </c>
      <c r="T244" s="2">
        <v>45489</v>
      </c>
      <c r="U244" s="4">
        <v>0</v>
      </c>
      <c r="V244" s="5">
        <v>6</v>
      </c>
      <c r="W244" s="5">
        <v>6</v>
      </c>
      <c r="X244" s="3">
        <v>10</v>
      </c>
      <c r="Y244" t="s">
        <v>5</v>
      </c>
    </row>
    <row r="245" spans="1:25" x14ac:dyDescent="0.25">
      <c r="A245" t="s">
        <v>1528</v>
      </c>
      <c r="B245" t="s">
        <v>1321</v>
      </c>
      <c r="C245" t="s">
        <v>651</v>
      </c>
      <c r="D245" t="s">
        <v>1322</v>
      </c>
      <c r="E245" t="s">
        <v>1529</v>
      </c>
      <c r="F245" t="s">
        <v>1530</v>
      </c>
      <c r="G245" t="s">
        <v>696</v>
      </c>
      <c r="H245" t="s">
        <v>697</v>
      </c>
      <c r="I245" t="s">
        <v>6</v>
      </c>
      <c r="J245" t="s">
        <v>5</v>
      </c>
      <c r="K245" s="13">
        <v>43435</v>
      </c>
      <c r="L245" s="2">
        <v>2958465</v>
      </c>
      <c r="M245" s="4">
        <v>2.5</v>
      </c>
      <c r="N245" s="14">
        <v>2.5</v>
      </c>
      <c r="O245" s="4">
        <v>2.5</v>
      </c>
      <c r="P245" t="s">
        <v>10</v>
      </c>
      <c r="Q245" s="3">
        <v>1</v>
      </c>
      <c r="R245" t="s">
        <v>6</v>
      </c>
      <c r="S245" t="s">
        <v>5</v>
      </c>
      <c r="T245" s="2"/>
      <c r="U245" s="4">
        <v>0</v>
      </c>
      <c r="V245" s="5">
        <v>6</v>
      </c>
      <c r="W245" s="5">
        <v>6</v>
      </c>
      <c r="X245" s="3">
        <v>20</v>
      </c>
      <c r="Y245" t="s">
        <v>5</v>
      </c>
    </row>
    <row r="246" spans="1:25" x14ac:dyDescent="0.25">
      <c r="A246" t="s">
        <v>1531</v>
      </c>
      <c r="B246" t="s">
        <v>823</v>
      </c>
      <c r="C246" t="s">
        <v>651</v>
      </c>
      <c r="D246" t="s">
        <v>824</v>
      </c>
      <c r="E246" t="s">
        <v>270</v>
      </c>
      <c r="F246" t="s">
        <v>271</v>
      </c>
      <c r="G246" t="s">
        <v>696</v>
      </c>
      <c r="H246" t="s">
        <v>697</v>
      </c>
      <c r="I246" t="s">
        <v>6</v>
      </c>
      <c r="J246" t="s">
        <v>1532</v>
      </c>
      <c r="K246" s="13">
        <v>45474</v>
      </c>
      <c r="L246" s="2">
        <v>2958465</v>
      </c>
      <c r="M246" s="4">
        <v>3.04</v>
      </c>
      <c r="N246" s="14">
        <v>3.04</v>
      </c>
      <c r="O246" s="4">
        <v>3.04</v>
      </c>
      <c r="P246" t="s">
        <v>10</v>
      </c>
      <c r="Q246" s="3">
        <v>1</v>
      </c>
      <c r="R246" t="s">
        <v>6</v>
      </c>
      <c r="S246" t="s">
        <v>889</v>
      </c>
      <c r="T246" s="2">
        <v>45489</v>
      </c>
      <c r="U246" s="4">
        <v>0</v>
      </c>
      <c r="V246" s="5">
        <v>6</v>
      </c>
      <c r="W246" s="5">
        <v>6</v>
      </c>
      <c r="X246" s="3">
        <v>50</v>
      </c>
      <c r="Y246" t="s">
        <v>5</v>
      </c>
    </row>
    <row r="247" spans="1:25" x14ac:dyDescent="0.25">
      <c r="A247" t="s">
        <v>1533</v>
      </c>
      <c r="B247" t="s">
        <v>823</v>
      </c>
      <c r="C247" t="s">
        <v>651</v>
      </c>
      <c r="D247" t="s">
        <v>824</v>
      </c>
      <c r="E247" t="s">
        <v>553</v>
      </c>
      <c r="F247" t="s">
        <v>554</v>
      </c>
      <c r="G247" t="s">
        <v>696</v>
      </c>
      <c r="H247" t="s">
        <v>697</v>
      </c>
      <c r="I247" t="s">
        <v>6</v>
      </c>
      <c r="J247" t="s">
        <v>5</v>
      </c>
      <c r="K247" s="13">
        <v>45474</v>
      </c>
      <c r="L247" s="2">
        <v>2958465</v>
      </c>
      <c r="M247" s="4">
        <v>1.45</v>
      </c>
      <c r="N247" s="14">
        <v>1.45</v>
      </c>
      <c r="O247" s="4">
        <v>1.45</v>
      </c>
      <c r="P247" t="s">
        <v>10</v>
      </c>
      <c r="Q247" s="3">
        <v>1</v>
      </c>
      <c r="R247" t="s">
        <v>6</v>
      </c>
      <c r="S247" t="s">
        <v>1534</v>
      </c>
      <c r="T247" s="2">
        <v>43545</v>
      </c>
      <c r="U247" s="4">
        <v>0</v>
      </c>
      <c r="V247" s="5">
        <v>6</v>
      </c>
      <c r="W247" s="5">
        <v>6</v>
      </c>
      <c r="X247" s="3">
        <v>5</v>
      </c>
      <c r="Y247" t="s">
        <v>5</v>
      </c>
    </row>
    <row r="248" spans="1:25" x14ac:dyDescent="0.25">
      <c r="A248" t="s">
        <v>1535</v>
      </c>
      <c r="B248" t="s">
        <v>1491</v>
      </c>
      <c r="C248" t="s">
        <v>651</v>
      </c>
      <c r="D248" t="s">
        <v>1492</v>
      </c>
      <c r="E248" t="s">
        <v>1536</v>
      </c>
      <c r="F248" t="s">
        <v>1537</v>
      </c>
      <c r="G248" t="s">
        <v>1277</v>
      </c>
      <c r="H248" t="s">
        <v>1278</v>
      </c>
      <c r="I248" t="s">
        <v>6</v>
      </c>
      <c r="J248" t="s">
        <v>1538</v>
      </c>
      <c r="K248" s="13">
        <v>45017</v>
      </c>
      <c r="L248" s="2">
        <v>2958465</v>
      </c>
      <c r="M248" s="4">
        <v>662.7</v>
      </c>
      <c r="N248" s="14">
        <v>6.63</v>
      </c>
      <c r="O248" s="4">
        <v>662.7</v>
      </c>
      <c r="P248" t="s">
        <v>10</v>
      </c>
      <c r="Q248" s="3">
        <v>100</v>
      </c>
      <c r="R248" t="s">
        <v>6</v>
      </c>
      <c r="S248" t="s">
        <v>1494</v>
      </c>
      <c r="T248" s="2">
        <v>45182</v>
      </c>
      <c r="U248" s="4">
        <v>0</v>
      </c>
      <c r="V248" s="5">
        <v>427</v>
      </c>
      <c r="W248" s="5">
        <v>427</v>
      </c>
      <c r="X248" s="3">
        <v>180</v>
      </c>
      <c r="Y248" t="s">
        <v>5</v>
      </c>
    </row>
    <row r="249" spans="1:25" x14ac:dyDescent="0.25">
      <c r="A249" t="s">
        <v>1539</v>
      </c>
      <c r="B249" t="s">
        <v>1491</v>
      </c>
      <c r="C249" t="s">
        <v>651</v>
      </c>
      <c r="D249" t="s">
        <v>1492</v>
      </c>
      <c r="E249" t="s">
        <v>14</v>
      </c>
      <c r="F249" t="s">
        <v>15</v>
      </c>
      <c r="G249" t="s">
        <v>1277</v>
      </c>
      <c r="H249" t="s">
        <v>1278</v>
      </c>
      <c r="I249" t="s">
        <v>6</v>
      </c>
      <c r="J249" t="s">
        <v>1540</v>
      </c>
      <c r="K249" s="13">
        <v>45017</v>
      </c>
      <c r="L249" s="2">
        <v>2958465</v>
      </c>
      <c r="M249" s="4">
        <v>404.29</v>
      </c>
      <c r="N249" s="14">
        <v>4.04</v>
      </c>
      <c r="O249" s="4">
        <v>404.29</v>
      </c>
      <c r="P249" t="s">
        <v>10</v>
      </c>
      <c r="Q249" s="3">
        <v>100</v>
      </c>
      <c r="R249" t="s">
        <v>6</v>
      </c>
      <c r="S249" t="s">
        <v>1494</v>
      </c>
      <c r="T249" s="2">
        <v>45182</v>
      </c>
      <c r="U249" s="4">
        <v>0</v>
      </c>
      <c r="V249" s="5">
        <v>637</v>
      </c>
      <c r="W249" s="5">
        <v>637</v>
      </c>
      <c r="X249" s="3">
        <v>5</v>
      </c>
      <c r="Y249" t="s">
        <v>5</v>
      </c>
    </row>
    <row r="250" spans="1:25" x14ac:dyDescent="0.25">
      <c r="A250" t="s">
        <v>1541</v>
      </c>
      <c r="B250" t="s">
        <v>1542</v>
      </c>
      <c r="C250" t="s">
        <v>651</v>
      </c>
      <c r="D250" t="s">
        <v>1543</v>
      </c>
      <c r="E250" t="s">
        <v>192</v>
      </c>
      <c r="F250" t="s">
        <v>193</v>
      </c>
      <c r="G250" t="s">
        <v>1474</v>
      </c>
      <c r="H250" t="s">
        <v>1475</v>
      </c>
      <c r="I250" t="s">
        <v>136</v>
      </c>
      <c r="J250" t="s">
        <v>5</v>
      </c>
      <c r="K250" s="13">
        <v>44682</v>
      </c>
      <c r="L250" s="2">
        <v>2958465</v>
      </c>
      <c r="M250" s="4">
        <v>8.8000000000000007</v>
      </c>
      <c r="N250" s="14">
        <v>8.8000000000000007</v>
      </c>
      <c r="O250" s="4">
        <v>8.8000000000000007</v>
      </c>
      <c r="P250" t="s">
        <v>10</v>
      </c>
      <c r="Q250" s="3">
        <v>1</v>
      </c>
      <c r="R250" t="s">
        <v>136</v>
      </c>
      <c r="S250" t="s">
        <v>1544</v>
      </c>
      <c r="T250" s="2">
        <v>45496</v>
      </c>
      <c r="U250" s="4">
        <v>0</v>
      </c>
      <c r="V250" s="5">
        <v>1</v>
      </c>
      <c r="W250" s="5">
        <v>1</v>
      </c>
      <c r="X250" s="3">
        <v>5</v>
      </c>
      <c r="Y250" t="s">
        <v>5</v>
      </c>
    </row>
    <row r="251" spans="1:25" x14ac:dyDescent="0.25">
      <c r="A251" t="s">
        <v>1545</v>
      </c>
      <c r="B251" t="s">
        <v>1542</v>
      </c>
      <c r="C251" t="s">
        <v>651</v>
      </c>
      <c r="D251" t="s">
        <v>1543</v>
      </c>
      <c r="E251" t="s">
        <v>196</v>
      </c>
      <c r="F251" t="s">
        <v>197</v>
      </c>
      <c r="G251" t="s">
        <v>1474</v>
      </c>
      <c r="H251" t="s">
        <v>1475</v>
      </c>
      <c r="I251" t="s">
        <v>136</v>
      </c>
      <c r="J251" t="s">
        <v>5</v>
      </c>
      <c r="K251" s="13">
        <v>45474</v>
      </c>
      <c r="L251" s="2">
        <v>2958465</v>
      </c>
      <c r="M251" s="4">
        <v>5.8</v>
      </c>
      <c r="N251" s="14">
        <v>5.8</v>
      </c>
      <c r="O251" s="4">
        <v>5.8</v>
      </c>
      <c r="P251" t="s">
        <v>10</v>
      </c>
      <c r="Q251" s="3">
        <v>1</v>
      </c>
      <c r="R251" t="s">
        <v>136</v>
      </c>
      <c r="S251" t="s">
        <v>1544</v>
      </c>
      <c r="T251" s="2">
        <v>45496</v>
      </c>
      <c r="U251" s="4">
        <v>0</v>
      </c>
      <c r="V251" s="5">
        <v>1</v>
      </c>
      <c r="W251" s="5">
        <v>1</v>
      </c>
      <c r="X251" s="3">
        <v>5</v>
      </c>
      <c r="Y251" t="s">
        <v>5</v>
      </c>
    </row>
    <row r="252" spans="1:25" x14ac:dyDescent="0.25">
      <c r="A252" t="s">
        <v>1546</v>
      </c>
      <c r="B252" t="s">
        <v>1297</v>
      </c>
      <c r="C252" t="s">
        <v>651</v>
      </c>
      <c r="D252" t="s">
        <v>1298</v>
      </c>
      <c r="E252" t="s">
        <v>1547</v>
      </c>
      <c r="F252" t="s">
        <v>1548</v>
      </c>
      <c r="G252" t="s">
        <v>1277</v>
      </c>
      <c r="H252" t="s">
        <v>1278</v>
      </c>
      <c r="I252" t="s">
        <v>6</v>
      </c>
      <c r="J252" t="s">
        <v>5</v>
      </c>
      <c r="K252" s="13">
        <v>45047</v>
      </c>
      <c r="L252" s="2">
        <v>2958465</v>
      </c>
      <c r="M252" s="4">
        <v>5.7</v>
      </c>
      <c r="N252" s="14">
        <v>5.7</v>
      </c>
      <c r="O252" s="4">
        <v>5.7</v>
      </c>
      <c r="P252" t="s">
        <v>10</v>
      </c>
      <c r="Q252" s="3">
        <v>1</v>
      </c>
      <c r="R252" t="s">
        <v>6</v>
      </c>
      <c r="S252" t="s">
        <v>1549</v>
      </c>
      <c r="T252" s="2">
        <v>45388</v>
      </c>
      <c r="U252" s="4">
        <v>0</v>
      </c>
      <c r="V252" s="5">
        <v>350</v>
      </c>
      <c r="W252" s="5">
        <v>350</v>
      </c>
      <c r="X252" s="3">
        <v>30</v>
      </c>
      <c r="Y252" t="s">
        <v>5</v>
      </c>
    </row>
    <row r="253" spans="1:25" x14ac:dyDescent="0.25">
      <c r="A253" t="s">
        <v>1550</v>
      </c>
      <c r="B253" t="s">
        <v>823</v>
      </c>
      <c r="C253" t="s">
        <v>651</v>
      </c>
      <c r="D253" t="s">
        <v>824</v>
      </c>
      <c r="E253" t="s">
        <v>265</v>
      </c>
      <c r="F253" t="s">
        <v>266</v>
      </c>
      <c r="G253" t="s">
        <v>696</v>
      </c>
      <c r="H253" t="s">
        <v>697</v>
      </c>
      <c r="I253" t="s">
        <v>6</v>
      </c>
      <c r="J253" t="s">
        <v>5</v>
      </c>
      <c r="K253" s="13">
        <v>45474</v>
      </c>
      <c r="L253" s="2">
        <v>2958465</v>
      </c>
      <c r="M253" s="4">
        <v>1.46</v>
      </c>
      <c r="N253" s="14">
        <v>1.46</v>
      </c>
      <c r="O253" s="4">
        <v>1.46</v>
      </c>
      <c r="P253" t="s">
        <v>10</v>
      </c>
      <c r="Q253" s="3">
        <v>1</v>
      </c>
      <c r="R253" t="s">
        <v>6</v>
      </c>
      <c r="S253" t="s">
        <v>945</v>
      </c>
      <c r="T253" s="2">
        <v>45328</v>
      </c>
      <c r="U253" s="4">
        <v>0</v>
      </c>
      <c r="V253" s="5">
        <v>6</v>
      </c>
      <c r="W253" s="5">
        <v>6</v>
      </c>
      <c r="X253" s="3">
        <v>10</v>
      </c>
      <c r="Y253" t="s">
        <v>5</v>
      </c>
    </row>
    <row r="254" spans="1:25" x14ac:dyDescent="0.25">
      <c r="A254" t="s">
        <v>1551</v>
      </c>
      <c r="B254" t="s">
        <v>1336</v>
      </c>
      <c r="C254" t="s">
        <v>651</v>
      </c>
      <c r="D254" t="s">
        <v>1337</v>
      </c>
      <c r="E254" t="s">
        <v>1552</v>
      </c>
      <c r="F254" t="s">
        <v>1553</v>
      </c>
      <c r="G254" t="s">
        <v>1093</v>
      </c>
      <c r="H254" t="s">
        <v>1094</v>
      </c>
      <c r="I254" t="s">
        <v>6</v>
      </c>
      <c r="J254" t="s">
        <v>5</v>
      </c>
      <c r="K254" s="13">
        <v>44287</v>
      </c>
      <c r="L254" s="2">
        <v>2958465</v>
      </c>
      <c r="M254" s="4">
        <v>38</v>
      </c>
      <c r="N254" s="14">
        <v>38</v>
      </c>
      <c r="O254" s="4">
        <v>38</v>
      </c>
      <c r="P254" t="s">
        <v>10</v>
      </c>
      <c r="Q254" s="3">
        <v>1</v>
      </c>
      <c r="R254" t="s">
        <v>6</v>
      </c>
      <c r="S254" t="s">
        <v>1554</v>
      </c>
      <c r="T254" s="2">
        <v>44294</v>
      </c>
      <c r="U254" s="4">
        <v>0</v>
      </c>
      <c r="V254" s="5">
        <v>5.6000000000000001E-2</v>
      </c>
      <c r="W254" s="5">
        <v>5.6000000000000001E-2</v>
      </c>
      <c r="X254" s="3">
        <v>15</v>
      </c>
      <c r="Y254" t="s">
        <v>5</v>
      </c>
    </row>
    <row r="255" spans="1:25" x14ac:dyDescent="0.25">
      <c r="A255" t="s">
        <v>1555</v>
      </c>
      <c r="B255" t="s">
        <v>823</v>
      </c>
      <c r="C255" t="s">
        <v>651</v>
      </c>
      <c r="D255" t="s">
        <v>824</v>
      </c>
      <c r="E255" t="s">
        <v>442</v>
      </c>
      <c r="F255" t="s">
        <v>443</v>
      </c>
      <c r="G255" t="s">
        <v>707</v>
      </c>
      <c r="H255" t="s">
        <v>708</v>
      </c>
      <c r="I255" t="s">
        <v>6</v>
      </c>
      <c r="J255" t="s">
        <v>1556</v>
      </c>
      <c r="K255" s="13">
        <v>45474</v>
      </c>
      <c r="L255" s="2">
        <v>2958465</v>
      </c>
      <c r="M255" s="4">
        <v>5.58</v>
      </c>
      <c r="N255" s="14">
        <v>5.58</v>
      </c>
      <c r="O255" s="4">
        <v>5.58</v>
      </c>
      <c r="P255" t="s">
        <v>10</v>
      </c>
      <c r="Q255" s="3">
        <v>1</v>
      </c>
      <c r="R255" t="s">
        <v>6</v>
      </c>
      <c r="S255" t="s">
        <v>1557</v>
      </c>
      <c r="T255" s="2">
        <v>45131</v>
      </c>
      <c r="U255" s="4">
        <v>0</v>
      </c>
      <c r="V255" s="5">
        <v>6</v>
      </c>
      <c r="W255" s="5">
        <v>6</v>
      </c>
      <c r="X255" s="3">
        <v>10</v>
      </c>
      <c r="Y255" t="s">
        <v>5</v>
      </c>
    </row>
    <row r="256" spans="1:25" x14ac:dyDescent="0.25">
      <c r="A256" t="s">
        <v>1558</v>
      </c>
      <c r="B256" t="s">
        <v>823</v>
      </c>
      <c r="C256" t="s">
        <v>651</v>
      </c>
      <c r="D256" t="s">
        <v>824</v>
      </c>
      <c r="E256" t="s">
        <v>142</v>
      </c>
      <c r="F256" t="s">
        <v>143</v>
      </c>
      <c r="G256" t="s">
        <v>696</v>
      </c>
      <c r="H256" t="s">
        <v>697</v>
      </c>
      <c r="I256" t="s">
        <v>6</v>
      </c>
      <c r="J256" t="s">
        <v>5</v>
      </c>
      <c r="K256" s="13">
        <v>45474</v>
      </c>
      <c r="L256" s="2">
        <v>2958465</v>
      </c>
      <c r="M256" s="4">
        <v>1.07</v>
      </c>
      <c r="N256" s="14">
        <v>1.07</v>
      </c>
      <c r="O256" s="4">
        <v>1.07</v>
      </c>
      <c r="P256" t="s">
        <v>10</v>
      </c>
      <c r="Q256" s="3">
        <v>1</v>
      </c>
      <c r="R256" t="s">
        <v>6</v>
      </c>
      <c r="S256" t="s">
        <v>1559</v>
      </c>
      <c r="T256" s="2">
        <v>45506</v>
      </c>
      <c r="U256" s="4">
        <v>0</v>
      </c>
      <c r="V256" s="5">
        <v>6</v>
      </c>
      <c r="W256" s="5">
        <v>6</v>
      </c>
      <c r="X256" s="3">
        <v>30</v>
      </c>
      <c r="Y256" t="s">
        <v>5</v>
      </c>
    </row>
    <row r="257" spans="1:25" x14ac:dyDescent="0.25">
      <c r="A257" t="s">
        <v>1560</v>
      </c>
      <c r="B257" t="s">
        <v>823</v>
      </c>
      <c r="C257" t="s">
        <v>651</v>
      </c>
      <c r="D257" t="s">
        <v>824</v>
      </c>
      <c r="E257" t="s">
        <v>1561</v>
      </c>
      <c r="F257" t="s">
        <v>1562</v>
      </c>
      <c r="G257" t="s">
        <v>696</v>
      </c>
      <c r="H257" t="s">
        <v>697</v>
      </c>
      <c r="I257" t="s">
        <v>6</v>
      </c>
      <c r="J257" t="s">
        <v>5</v>
      </c>
      <c r="K257" s="13">
        <v>45474</v>
      </c>
      <c r="L257" s="2">
        <v>2958465</v>
      </c>
      <c r="M257" s="4">
        <v>1.74</v>
      </c>
      <c r="N257" s="14">
        <v>1.74</v>
      </c>
      <c r="O257" s="4">
        <v>1.74</v>
      </c>
      <c r="P257" t="s">
        <v>10</v>
      </c>
      <c r="Q257" s="3">
        <v>1</v>
      </c>
      <c r="R257" t="s">
        <v>6</v>
      </c>
      <c r="S257" t="s">
        <v>5</v>
      </c>
      <c r="T257" s="2"/>
      <c r="U257" s="4">
        <v>0</v>
      </c>
      <c r="V257" s="5">
        <v>1</v>
      </c>
      <c r="W257" s="5">
        <v>1</v>
      </c>
      <c r="X257" s="3">
        <v>30</v>
      </c>
      <c r="Y257" t="s">
        <v>5</v>
      </c>
    </row>
    <row r="258" spans="1:25" x14ac:dyDescent="0.25">
      <c r="A258" t="s">
        <v>1563</v>
      </c>
      <c r="B258" t="s">
        <v>650</v>
      </c>
      <c r="C258" t="s">
        <v>651</v>
      </c>
      <c r="D258" t="s">
        <v>652</v>
      </c>
      <c r="E258" t="s">
        <v>1564</v>
      </c>
      <c r="F258" t="s">
        <v>1565</v>
      </c>
      <c r="G258" t="s">
        <v>655</v>
      </c>
      <c r="H258" t="s">
        <v>656</v>
      </c>
      <c r="I258" t="s">
        <v>6</v>
      </c>
      <c r="J258" t="s">
        <v>5</v>
      </c>
      <c r="K258" s="13">
        <v>44409</v>
      </c>
      <c r="L258" s="2">
        <v>2958465</v>
      </c>
      <c r="M258" s="4">
        <v>7.8</v>
      </c>
      <c r="N258" s="14">
        <v>7.8</v>
      </c>
      <c r="O258" s="4">
        <v>7.8</v>
      </c>
      <c r="P258" t="s">
        <v>10</v>
      </c>
      <c r="Q258" s="3">
        <v>1</v>
      </c>
      <c r="R258" t="s">
        <v>6</v>
      </c>
      <c r="S258" t="s">
        <v>5</v>
      </c>
      <c r="T258" s="2"/>
      <c r="U258" s="4">
        <v>0</v>
      </c>
      <c r="V258" s="5">
        <v>6</v>
      </c>
      <c r="W258" s="5">
        <v>6</v>
      </c>
      <c r="X258" s="3">
        <v>15</v>
      </c>
      <c r="Y258" t="s">
        <v>5</v>
      </c>
    </row>
    <row r="259" spans="1:25" x14ac:dyDescent="0.25">
      <c r="A259" t="s">
        <v>1566</v>
      </c>
      <c r="B259" t="s">
        <v>1491</v>
      </c>
      <c r="C259" t="s">
        <v>651</v>
      </c>
      <c r="D259" t="s">
        <v>1492</v>
      </c>
      <c r="E259" t="s">
        <v>489</v>
      </c>
      <c r="F259" t="s">
        <v>490</v>
      </c>
      <c r="G259" t="s">
        <v>1277</v>
      </c>
      <c r="H259" t="s">
        <v>1278</v>
      </c>
      <c r="I259" t="s">
        <v>6</v>
      </c>
      <c r="J259" t="s">
        <v>1567</v>
      </c>
      <c r="K259" s="13">
        <v>44621</v>
      </c>
      <c r="L259" s="2">
        <v>2958465</v>
      </c>
      <c r="M259" s="4">
        <v>2.79</v>
      </c>
      <c r="N259" s="14">
        <v>2.79</v>
      </c>
      <c r="O259" s="4">
        <v>2.79</v>
      </c>
      <c r="P259" t="s">
        <v>10</v>
      </c>
      <c r="Q259" s="3">
        <v>1</v>
      </c>
      <c r="R259" t="s">
        <v>6</v>
      </c>
      <c r="S259" t="s">
        <v>1568</v>
      </c>
      <c r="T259" s="2">
        <v>44412</v>
      </c>
      <c r="U259" s="4">
        <v>0</v>
      </c>
      <c r="V259" s="5">
        <v>2044.9280000000001</v>
      </c>
      <c r="W259" s="5">
        <v>11594.203</v>
      </c>
      <c r="X259" s="3">
        <v>120</v>
      </c>
      <c r="Y259" t="s">
        <v>5</v>
      </c>
    </row>
    <row r="260" spans="1:25" x14ac:dyDescent="0.25">
      <c r="A260" t="s">
        <v>1569</v>
      </c>
      <c r="B260" t="s">
        <v>823</v>
      </c>
      <c r="C260" t="s">
        <v>651</v>
      </c>
      <c r="D260" t="s">
        <v>824</v>
      </c>
      <c r="E260" t="s">
        <v>29</v>
      </c>
      <c r="F260" t="s">
        <v>30</v>
      </c>
      <c r="G260" t="s">
        <v>707</v>
      </c>
      <c r="H260" t="s">
        <v>708</v>
      </c>
      <c r="I260" t="s">
        <v>6</v>
      </c>
      <c r="J260" t="s">
        <v>5</v>
      </c>
      <c r="K260" s="13">
        <v>45474</v>
      </c>
      <c r="L260" s="2">
        <v>2958465</v>
      </c>
      <c r="M260" s="4">
        <v>1.83</v>
      </c>
      <c r="N260" s="14">
        <v>1.83</v>
      </c>
      <c r="O260" s="4">
        <v>1.83</v>
      </c>
      <c r="P260" t="s">
        <v>10</v>
      </c>
      <c r="Q260" s="3">
        <v>1</v>
      </c>
      <c r="R260" t="s">
        <v>6</v>
      </c>
      <c r="S260" t="s">
        <v>1570</v>
      </c>
      <c r="T260" s="2">
        <v>44652</v>
      </c>
      <c r="U260" s="4">
        <v>0</v>
      </c>
      <c r="V260" s="5">
        <v>6</v>
      </c>
      <c r="W260" s="5">
        <v>6</v>
      </c>
      <c r="X260" s="3">
        <v>30</v>
      </c>
      <c r="Y260" t="s">
        <v>5</v>
      </c>
    </row>
    <row r="261" spans="1:25" x14ac:dyDescent="0.25">
      <c r="A261" t="s">
        <v>1571</v>
      </c>
      <c r="B261" t="s">
        <v>650</v>
      </c>
      <c r="C261" t="s">
        <v>651</v>
      </c>
      <c r="D261" t="s">
        <v>652</v>
      </c>
      <c r="E261" t="s">
        <v>1572</v>
      </c>
      <c r="F261" t="s">
        <v>1573</v>
      </c>
      <c r="G261" t="s">
        <v>1116</v>
      </c>
      <c r="H261" t="s">
        <v>1117</v>
      </c>
      <c r="I261" t="s">
        <v>6</v>
      </c>
      <c r="J261" t="s">
        <v>5</v>
      </c>
      <c r="K261" s="13">
        <v>43831</v>
      </c>
      <c r="L261" s="2">
        <v>2958465</v>
      </c>
      <c r="M261" s="4">
        <v>3.22</v>
      </c>
      <c r="N261" s="14">
        <v>3.22</v>
      </c>
      <c r="O261" s="4">
        <v>3.22</v>
      </c>
      <c r="P261" t="s">
        <v>10</v>
      </c>
      <c r="Q261" s="3">
        <v>1</v>
      </c>
      <c r="R261" t="s">
        <v>6</v>
      </c>
      <c r="S261" t="s">
        <v>1574</v>
      </c>
      <c r="T261" s="2">
        <v>43875</v>
      </c>
      <c r="U261" s="4">
        <v>0</v>
      </c>
      <c r="V261" s="5">
        <v>60</v>
      </c>
      <c r="W261" s="5">
        <v>60</v>
      </c>
      <c r="X261" s="3">
        <v>25</v>
      </c>
      <c r="Y261" t="s">
        <v>5</v>
      </c>
    </row>
    <row r="262" spans="1:25" x14ac:dyDescent="0.25">
      <c r="A262" t="s">
        <v>1575</v>
      </c>
      <c r="B262" t="s">
        <v>823</v>
      </c>
      <c r="C262" t="s">
        <v>651</v>
      </c>
      <c r="D262" t="s">
        <v>824</v>
      </c>
      <c r="E262" t="s">
        <v>150</v>
      </c>
      <c r="F262" t="s">
        <v>151</v>
      </c>
      <c r="G262" t="s">
        <v>696</v>
      </c>
      <c r="H262" t="s">
        <v>697</v>
      </c>
      <c r="I262" t="s">
        <v>6</v>
      </c>
      <c r="J262" t="s">
        <v>5</v>
      </c>
      <c r="K262" s="13">
        <v>45474</v>
      </c>
      <c r="L262" s="2">
        <v>2958465</v>
      </c>
      <c r="M262" s="4">
        <v>2.0299999999999998</v>
      </c>
      <c r="N262" s="14">
        <v>2.0299999999999998</v>
      </c>
      <c r="O262" s="4">
        <v>2.0299999999999998</v>
      </c>
      <c r="P262" t="s">
        <v>10</v>
      </c>
      <c r="Q262" s="3">
        <v>1</v>
      </c>
      <c r="R262" t="s">
        <v>6</v>
      </c>
      <c r="S262" t="s">
        <v>988</v>
      </c>
      <c r="T262" s="2">
        <v>45460</v>
      </c>
      <c r="U262" s="4">
        <v>0</v>
      </c>
      <c r="V262" s="5">
        <v>6</v>
      </c>
      <c r="W262" s="5">
        <v>6</v>
      </c>
      <c r="X262" s="3">
        <v>20</v>
      </c>
      <c r="Y262" t="s">
        <v>5</v>
      </c>
    </row>
    <row r="263" spans="1:25" x14ac:dyDescent="0.25">
      <c r="A263" t="s">
        <v>1576</v>
      </c>
      <c r="B263" t="s">
        <v>650</v>
      </c>
      <c r="C263" t="s">
        <v>651</v>
      </c>
      <c r="D263" t="s">
        <v>652</v>
      </c>
      <c r="E263" t="s">
        <v>1577</v>
      </c>
      <c r="F263" t="s">
        <v>1578</v>
      </c>
      <c r="G263" t="s">
        <v>1116</v>
      </c>
      <c r="H263" t="s">
        <v>1117</v>
      </c>
      <c r="I263" t="s">
        <v>6</v>
      </c>
      <c r="J263" t="s">
        <v>5</v>
      </c>
      <c r="K263" s="13">
        <v>43922</v>
      </c>
      <c r="L263" s="2">
        <v>2958465</v>
      </c>
      <c r="M263" s="4">
        <v>28.55</v>
      </c>
      <c r="N263" s="14">
        <v>28.55</v>
      </c>
      <c r="O263" s="4">
        <v>28.55</v>
      </c>
      <c r="P263" t="s">
        <v>10</v>
      </c>
      <c r="Q263" s="3">
        <v>1</v>
      </c>
      <c r="R263" t="s">
        <v>6</v>
      </c>
      <c r="S263" t="s">
        <v>1579</v>
      </c>
      <c r="T263" s="2">
        <v>43938</v>
      </c>
      <c r="U263" s="4">
        <v>0</v>
      </c>
      <c r="V263" s="5">
        <v>6</v>
      </c>
      <c r="W263" s="5">
        <v>6</v>
      </c>
      <c r="X263" s="3">
        <v>30</v>
      </c>
      <c r="Y263" t="s">
        <v>5</v>
      </c>
    </row>
    <row r="264" spans="1:25" x14ac:dyDescent="0.25">
      <c r="A264" t="s">
        <v>1580</v>
      </c>
      <c r="B264" t="s">
        <v>823</v>
      </c>
      <c r="C264" t="s">
        <v>651</v>
      </c>
      <c r="D264" t="s">
        <v>824</v>
      </c>
      <c r="E264" t="s">
        <v>1581</v>
      </c>
      <c r="F264" t="s">
        <v>1582</v>
      </c>
      <c r="G264" t="s">
        <v>1277</v>
      </c>
      <c r="H264" t="s">
        <v>1278</v>
      </c>
      <c r="I264" t="s">
        <v>136</v>
      </c>
      <c r="J264" t="s">
        <v>5</v>
      </c>
      <c r="K264" s="13"/>
      <c r="L264" s="2"/>
      <c r="M264" s="4">
        <v>0</v>
      </c>
      <c r="N264" s="14">
        <v>0</v>
      </c>
      <c r="O264" s="4">
        <v>0</v>
      </c>
      <c r="P264" t="s">
        <v>5</v>
      </c>
      <c r="Q264" s="3">
        <v>0</v>
      </c>
      <c r="R264" t="s">
        <v>5</v>
      </c>
      <c r="S264" t="s">
        <v>5</v>
      </c>
      <c r="T264" s="2"/>
      <c r="U264" s="4">
        <v>0</v>
      </c>
      <c r="V264" s="5">
        <v>6</v>
      </c>
      <c r="W264" s="5">
        <v>6</v>
      </c>
      <c r="X264" s="3">
        <v>60</v>
      </c>
      <c r="Y264" t="s">
        <v>5</v>
      </c>
    </row>
    <row r="265" spans="1:25" x14ac:dyDescent="0.25">
      <c r="A265" t="s">
        <v>1583</v>
      </c>
      <c r="B265" t="s">
        <v>823</v>
      </c>
      <c r="C265" t="s">
        <v>651</v>
      </c>
      <c r="D265" t="s">
        <v>824</v>
      </c>
      <c r="E265" t="s">
        <v>1584</v>
      </c>
      <c r="F265" t="s">
        <v>1585</v>
      </c>
      <c r="G265" t="s">
        <v>696</v>
      </c>
      <c r="H265" t="s">
        <v>697</v>
      </c>
      <c r="I265" t="s">
        <v>6</v>
      </c>
      <c r="J265" t="s">
        <v>5</v>
      </c>
      <c r="K265" s="13">
        <v>45474</v>
      </c>
      <c r="L265" s="2">
        <v>2958465</v>
      </c>
      <c r="M265" s="4">
        <v>3.68</v>
      </c>
      <c r="N265" s="14">
        <v>3.68</v>
      </c>
      <c r="O265" s="4">
        <v>3.68</v>
      </c>
      <c r="P265" t="s">
        <v>10</v>
      </c>
      <c r="Q265" s="3">
        <v>1</v>
      </c>
      <c r="R265" t="s">
        <v>6</v>
      </c>
      <c r="S265" t="s">
        <v>5</v>
      </c>
      <c r="T265" s="2"/>
      <c r="U265" s="4">
        <v>0</v>
      </c>
      <c r="V265" s="5">
        <v>6</v>
      </c>
      <c r="W265" s="5">
        <v>6</v>
      </c>
      <c r="X265" s="3">
        <v>71</v>
      </c>
      <c r="Y265" t="s">
        <v>5</v>
      </c>
    </row>
    <row r="266" spans="1:25" x14ac:dyDescent="0.25">
      <c r="A266" t="s">
        <v>1586</v>
      </c>
      <c r="B266" t="s">
        <v>823</v>
      </c>
      <c r="C266" t="s">
        <v>651</v>
      </c>
      <c r="D266" t="s">
        <v>824</v>
      </c>
      <c r="E266" t="s">
        <v>1587</v>
      </c>
      <c r="F266" t="s">
        <v>1588</v>
      </c>
      <c r="G266" t="s">
        <v>696</v>
      </c>
      <c r="H266" t="s">
        <v>697</v>
      </c>
      <c r="I266" t="s">
        <v>6</v>
      </c>
      <c r="J266" t="s">
        <v>5</v>
      </c>
      <c r="K266" s="13"/>
      <c r="L266" s="2"/>
      <c r="M266" s="4">
        <v>0</v>
      </c>
      <c r="N266" s="14">
        <v>0</v>
      </c>
      <c r="O266" s="4">
        <v>0</v>
      </c>
      <c r="P266" t="s">
        <v>5</v>
      </c>
      <c r="Q266" s="3">
        <v>0</v>
      </c>
      <c r="R266" t="s">
        <v>5</v>
      </c>
      <c r="S266" t="s">
        <v>5</v>
      </c>
      <c r="T266" s="2"/>
      <c r="U266" s="4">
        <v>0</v>
      </c>
      <c r="V266" s="5">
        <v>6</v>
      </c>
      <c r="W266" s="5">
        <v>6</v>
      </c>
      <c r="X266" s="3">
        <v>71</v>
      </c>
      <c r="Y266" t="s">
        <v>5</v>
      </c>
    </row>
    <row r="267" spans="1:25" x14ac:dyDescent="0.25">
      <c r="A267" t="s">
        <v>1589</v>
      </c>
      <c r="B267" t="s">
        <v>823</v>
      </c>
      <c r="C267" t="s">
        <v>651</v>
      </c>
      <c r="D267" t="s">
        <v>824</v>
      </c>
      <c r="E267" t="s">
        <v>298</v>
      </c>
      <c r="F267" t="s">
        <v>299</v>
      </c>
      <c r="G267" t="s">
        <v>1277</v>
      </c>
      <c r="H267" t="s">
        <v>1278</v>
      </c>
      <c r="I267" t="s">
        <v>6</v>
      </c>
      <c r="J267" t="s">
        <v>1590</v>
      </c>
      <c r="K267" s="13">
        <v>45292</v>
      </c>
      <c r="L267" s="2">
        <v>2958465</v>
      </c>
      <c r="M267" s="4">
        <v>1.82</v>
      </c>
      <c r="N267" s="14">
        <v>1.82</v>
      </c>
      <c r="O267" s="4">
        <v>1.82</v>
      </c>
      <c r="P267" t="s">
        <v>10</v>
      </c>
      <c r="Q267" s="3">
        <v>1</v>
      </c>
      <c r="R267" t="s">
        <v>6</v>
      </c>
      <c r="S267" t="s">
        <v>1591</v>
      </c>
      <c r="T267" s="2">
        <v>45485</v>
      </c>
      <c r="U267" s="4">
        <v>0</v>
      </c>
      <c r="V267" s="5">
        <v>2700</v>
      </c>
      <c r="W267" s="5">
        <v>2700</v>
      </c>
      <c r="X267" s="3">
        <v>60</v>
      </c>
      <c r="Y267" t="s">
        <v>5</v>
      </c>
    </row>
    <row r="268" spans="1:25" x14ac:dyDescent="0.25">
      <c r="A268" t="s">
        <v>1592</v>
      </c>
      <c r="B268" t="s">
        <v>823</v>
      </c>
      <c r="C268" t="s">
        <v>651</v>
      </c>
      <c r="D268" t="s">
        <v>824</v>
      </c>
      <c r="E268" t="s">
        <v>1593</v>
      </c>
      <c r="F268" t="s">
        <v>1594</v>
      </c>
      <c r="G268" t="s">
        <v>707</v>
      </c>
      <c r="H268" t="s">
        <v>708</v>
      </c>
      <c r="I268" t="s">
        <v>6</v>
      </c>
      <c r="J268" t="s">
        <v>5</v>
      </c>
      <c r="K268" s="13">
        <v>45292</v>
      </c>
      <c r="L268" s="2">
        <v>2958465</v>
      </c>
      <c r="M268" s="4">
        <v>3.45</v>
      </c>
      <c r="N268" s="14">
        <v>3.45</v>
      </c>
      <c r="O268" s="4">
        <v>3.45</v>
      </c>
      <c r="P268" t="s">
        <v>10</v>
      </c>
      <c r="Q268" s="3">
        <v>1</v>
      </c>
      <c r="R268" t="s">
        <v>6</v>
      </c>
      <c r="S268" t="s">
        <v>1595</v>
      </c>
      <c r="T268" s="2">
        <v>44021</v>
      </c>
      <c r="U268" s="4">
        <v>0</v>
      </c>
      <c r="V268" s="5">
        <v>1000</v>
      </c>
      <c r="W268" s="5">
        <v>1000</v>
      </c>
      <c r="X268" s="3">
        <v>30</v>
      </c>
      <c r="Y268" t="s">
        <v>5</v>
      </c>
    </row>
    <row r="269" spans="1:25" x14ac:dyDescent="0.25">
      <c r="A269" t="s">
        <v>1596</v>
      </c>
      <c r="B269" t="s">
        <v>1321</v>
      </c>
      <c r="C269" t="s">
        <v>651</v>
      </c>
      <c r="D269" t="s">
        <v>1322</v>
      </c>
      <c r="E269" t="s">
        <v>423</v>
      </c>
      <c r="F269" t="s">
        <v>424</v>
      </c>
      <c r="G269" t="s">
        <v>696</v>
      </c>
      <c r="H269" t="s">
        <v>697</v>
      </c>
      <c r="I269" t="s">
        <v>6</v>
      </c>
      <c r="J269" t="s">
        <v>5</v>
      </c>
      <c r="K269" s="13">
        <v>44967</v>
      </c>
      <c r="L269" s="2">
        <v>2958465</v>
      </c>
      <c r="M269" s="4">
        <v>5.23</v>
      </c>
      <c r="N269" s="14">
        <v>5.23</v>
      </c>
      <c r="O269" s="4">
        <v>5.23</v>
      </c>
      <c r="P269" t="s">
        <v>10</v>
      </c>
      <c r="Q269" s="3">
        <v>1</v>
      </c>
      <c r="R269" t="s">
        <v>6</v>
      </c>
      <c r="S269" t="s">
        <v>1597</v>
      </c>
      <c r="T269" s="2">
        <v>45281</v>
      </c>
      <c r="U269" s="4">
        <v>0</v>
      </c>
      <c r="V269" s="5">
        <v>6</v>
      </c>
      <c r="W269" s="5">
        <v>6</v>
      </c>
      <c r="X269" s="3">
        <v>10</v>
      </c>
      <c r="Y269" t="s">
        <v>5</v>
      </c>
    </row>
    <row r="270" spans="1:25" x14ac:dyDescent="0.25">
      <c r="A270" t="s">
        <v>1598</v>
      </c>
      <c r="B270" t="s">
        <v>650</v>
      </c>
      <c r="C270" t="s">
        <v>651</v>
      </c>
      <c r="D270" t="s">
        <v>652</v>
      </c>
      <c r="E270" t="s">
        <v>1599</v>
      </c>
      <c r="F270" t="s">
        <v>1600</v>
      </c>
      <c r="G270" t="s">
        <v>1116</v>
      </c>
      <c r="H270" t="s">
        <v>1117</v>
      </c>
      <c r="I270" t="s">
        <v>6</v>
      </c>
      <c r="J270" t="s">
        <v>5</v>
      </c>
      <c r="K270" s="13">
        <v>44013</v>
      </c>
      <c r="L270" s="2">
        <v>2958465</v>
      </c>
      <c r="M270" s="4">
        <v>7.45</v>
      </c>
      <c r="N270" s="14">
        <v>7.45</v>
      </c>
      <c r="O270" s="4">
        <v>7.45</v>
      </c>
      <c r="P270" t="s">
        <v>10</v>
      </c>
      <c r="Q270" s="3">
        <v>1</v>
      </c>
      <c r="R270" t="s">
        <v>6</v>
      </c>
      <c r="S270" t="s">
        <v>1601</v>
      </c>
      <c r="T270" s="2">
        <v>44306</v>
      </c>
      <c r="U270" s="4">
        <v>0</v>
      </c>
      <c r="V270" s="5">
        <v>1</v>
      </c>
      <c r="W270" s="5">
        <v>1</v>
      </c>
      <c r="X270" s="3">
        <v>5</v>
      </c>
      <c r="Y270" t="s">
        <v>5</v>
      </c>
    </row>
    <row r="271" spans="1:25" x14ac:dyDescent="0.25">
      <c r="A271" t="s">
        <v>1602</v>
      </c>
      <c r="B271" t="s">
        <v>1389</v>
      </c>
      <c r="C271" t="s">
        <v>651</v>
      </c>
      <c r="D271" t="s">
        <v>1390</v>
      </c>
      <c r="E271" t="s">
        <v>1603</v>
      </c>
      <c r="F271" t="s">
        <v>1604</v>
      </c>
      <c r="G271" t="s">
        <v>712</v>
      </c>
      <c r="H271" t="s">
        <v>713</v>
      </c>
      <c r="I271" t="s">
        <v>6</v>
      </c>
      <c r="J271" t="s">
        <v>5</v>
      </c>
      <c r="K271" s="13">
        <v>44110</v>
      </c>
      <c r="L271" s="2">
        <v>2958465</v>
      </c>
      <c r="M271" s="4">
        <v>161.62</v>
      </c>
      <c r="N271" s="14">
        <v>1.62</v>
      </c>
      <c r="O271" s="4">
        <v>161.62</v>
      </c>
      <c r="P271" t="s">
        <v>10</v>
      </c>
      <c r="Q271" s="3">
        <v>100</v>
      </c>
      <c r="R271" t="s">
        <v>6</v>
      </c>
      <c r="S271" t="s">
        <v>1605</v>
      </c>
      <c r="T271" s="2">
        <v>44110</v>
      </c>
      <c r="U271" s="4">
        <v>0</v>
      </c>
      <c r="V271" s="5">
        <v>0</v>
      </c>
      <c r="W271" s="5">
        <v>6</v>
      </c>
      <c r="X271" s="3">
        <v>10</v>
      </c>
      <c r="Y271" t="s">
        <v>5</v>
      </c>
    </row>
    <row r="272" spans="1:25" x14ac:dyDescent="0.25">
      <c r="A272" t="s">
        <v>1606</v>
      </c>
      <c r="B272" t="s">
        <v>823</v>
      </c>
      <c r="C272" t="s">
        <v>651</v>
      </c>
      <c r="D272" t="s">
        <v>824</v>
      </c>
      <c r="E272" t="s">
        <v>1607</v>
      </c>
      <c r="F272" t="s">
        <v>1608</v>
      </c>
      <c r="G272" t="s">
        <v>696</v>
      </c>
      <c r="H272" t="s">
        <v>697</v>
      </c>
      <c r="I272" t="s">
        <v>6</v>
      </c>
      <c r="J272" t="s">
        <v>5</v>
      </c>
      <c r="K272" s="13">
        <v>45474</v>
      </c>
      <c r="L272" s="2">
        <v>2958465</v>
      </c>
      <c r="M272" s="4">
        <v>7.15</v>
      </c>
      <c r="N272" s="14">
        <v>7.15</v>
      </c>
      <c r="O272" s="4">
        <v>7.15</v>
      </c>
      <c r="P272" t="s">
        <v>10</v>
      </c>
      <c r="Q272" s="3">
        <v>1</v>
      </c>
      <c r="R272" t="s">
        <v>6</v>
      </c>
      <c r="S272" t="s">
        <v>1609</v>
      </c>
      <c r="T272" s="2">
        <v>44118</v>
      </c>
      <c r="U272" s="4">
        <v>0</v>
      </c>
      <c r="V272" s="5">
        <v>6</v>
      </c>
      <c r="W272" s="5">
        <v>6</v>
      </c>
      <c r="X272" s="3">
        <v>20</v>
      </c>
      <c r="Y272" t="s">
        <v>5</v>
      </c>
    </row>
    <row r="273" spans="1:25" x14ac:dyDescent="0.25">
      <c r="A273" t="s">
        <v>1610</v>
      </c>
      <c r="B273" t="s">
        <v>823</v>
      </c>
      <c r="C273" t="s">
        <v>651</v>
      </c>
      <c r="D273" t="s">
        <v>824</v>
      </c>
      <c r="E273" t="s">
        <v>1611</v>
      </c>
      <c r="F273" t="s">
        <v>1612</v>
      </c>
      <c r="G273" t="s">
        <v>696</v>
      </c>
      <c r="H273" t="s">
        <v>697</v>
      </c>
      <c r="I273" t="s">
        <v>6</v>
      </c>
      <c r="J273" t="s">
        <v>5</v>
      </c>
      <c r="K273" s="13">
        <v>45474</v>
      </c>
      <c r="L273" s="2">
        <v>2958465</v>
      </c>
      <c r="M273" s="4">
        <v>2.74</v>
      </c>
      <c r="N273" s="14">
        <v>2.74</v>
      </c>
      <c r="O273" s="4">
        <v>2.74</v>
      </c>
      <c r="P273" t="s">
        <v>10</v>
      </c>
      <c r="Q273" s="3">
        <v>1</v>
      </c>
      <c r="R273" t="s">
        <v>6</v>
      </c>
      <c r="S273" t="s">
        <v>1613</v>
      </c>
      <c r="T273" s="2">
        <v>44127</v>
      </c>
      <c r="U273" s="4">
        <v>0</v>
      </c>
      <c r="V273" s="5">
        <v>6</v>
      </c>
      <c r="W273" s="5">
        <v>6</v>
      </c>
      <c r="X273" s="3">
        <v>39</v>
      </c>
      <c r="Y273" t="s">
        <v>5</v>
      </c>
    </row>
    <row r="274" spans="1:25" x14ac:dyDescent="0.25">
      <c r="A274" t="s">
        <v>1614</v>
      </c>
      <c r="B274" t="s">
        <v>1615</v>
      </c>
      <c r="C274" t="s">
        <v>651</v>
      </c>
      <c r="D274" t="s">
        <v>1616</v>
      </c>
      <c r="E274" t="s">
        <v>434</v>
      </c>
      <c r="F274" t="s">
        <v>435</v>
      </c>
      <c r="G274" t="s">
        <v>707</v>
      </c>
      <c r="H274" t="s">
        <v>708</v>
      </c>
      <c r="I274" t="s">
        <v>6</v>
      </c>
      <c r="J274" t="s">
        <v>1617</v>
      </c>
      <c r="K274" s="13">
        <v>45323</v>
      </c>
      <c r="L274" s="2">
        <v>2958465</v>
      </c>
      <c r="M274" s="4">
        <v>3.21</v>
      </c>
      <c r="N274" s="14">
        <v>3.21</v>
      </c>
      <c r="O274" s="4">
        <v>3.21</v>
      </c>
      <c r="P274" t="s">
        <v>10</v>
      </c>
      <c r="Q274" s="3">
        <v>1</v>
      </c>
      <c r="R274" t="s">
        <v>6</v>
      </c>
      <c r="S274" t="s">
        <v>1618</v>
      </c>
      <c r="T274" s="2">
        <v>44678</v>
      </c>
      <c r="U274" s="4">
        <v>0</v>
      </c>
      <c r="V274" s="5">
        <v>6</v>
      </c>
      <c r="W274" s="5">
        <v>6</v>
      </c>
      <c r="X274" s="3">
        <v>35</v>
      </c>
      <c r="Y274" t="s">
        <v>5</v>
      </c>
    </row>
    <row r="275" spans="1:25" x14ac:dyDescent="0.25">
      <c r="A275" t="s">
        <v>1619</v>
      </c>
      <c r="B275" t="s">
        <v>1615</v>
      </c>
      <c r="C275" t="s">
        <v>651</v>
      </c>
      <c r="D275" t="s">
        <v>1616</v>
      </c>
      <c r="E275" t="s">
        <v>438</v>
      </c>
      <c r="F275" t="s">
        <v>439</v>
      </c>
      <c r="G275" t="s">
        <v>707</v>
      </c>
      <c r="H275" t="s">
        <v>708</v>
      </c>
      <c r="I275" t="s">
        <v>6</v>
      </c>
      <c r="J275" t="s">
        <v>1620</v>
      </c>
      <c r="K275" s="13">
        <v>45323</v>
      </c>
      <c r="L275" s="2">
        <v>2958465</v>
      </c>
      <c r="M275" s="4">
        <v>10.47</v>
      </c>
      <c r="N275" s="14">
        <v>10.47</v>
      </c>
      <c r="O275" s="4">
        <v>10.47</v>
      </c>
      <c r="P275" t="s">
        <v>10</v>
      </c>
      <c r="Q275" s="3">
        <v>1</v>
      </c>
      <c r="R275" t="s">
        <v>6</v>
      </c>
      <c r="S275" t="s">
        <v>1618</v>
      </c>
      <c r="T275" s="2">
        <v>44678</v>
      </c>
      <c r="U275" s="4">
        <v>0</v>
      </c>
      <c r="V275" s="5">
        <v>6</v>
      </c>
      <c r="W275" s="5">
        <v>6</v>
      </c>
      <c r="X275" s="3">
        <v>35</v>
      </c>
      <c r="Y275" t="s">
        <v>5</v>
      </c>
    </row>
    <row r="276" spans="1:25" x14ac:dyDescent="0.25">
      <c r="A276" t="s">
        <v>1621</v>
      </c>
      <c r="B276" t="s">
        <v>1615</v>
      </c>
      <c r="C276" t="s">
        <v>651</v>
      </c>
      <c r="D276" t="s">
        <v>1616</v>
      </c>
      <c r="E276" t="s">
        <v>440</v>
      </c>
      <c r="F276" t="s">
        <v>441</v>
      </c>
      <c r="G276" t="s">
        <v>707</v>
      </c>
      <c r="H276" t="s">
        <v>708</v>
      </c>
      <c r="I276" t="s">
        <v>6</v>
      </c>
      <c r="J276" t="s">
        <v>1622</v>
      </c>
      <c r="K276" s="13">
        <v>45323</v>
      </c>
      <c r="L276" s="2">
        <v>2958465</v>
      </c>
      <c r="M276" s="4">
        <v>5.01</v>
      </c>
      <c r="N276" s="14">
        <v>5.01</v>
      </c>
      <c r="O276" s="4">
        <v>5.01</v>
      </c>
      <c r="P276" t="s">
        <v>10</v>
      </c>
      <c r="Q276" s="3">
        <v>1</v>
      </c>
      <c r="R276" t="s">
        <v>6</v>
      </c>
      <c r="S276" t="s">
        <v>1618</v>
      </c>
      <c r="T276" s="2">
        <v>44678</v>
      </c>
      <c r="U276" s="4">
        <v>0</v>
      </c>
      <c r="V276" s="5">
        <v>6</v>
      </c>
      <c r="W276" s="5">
        <v>6</v>
      </c>
      <c r="X276" s="3">
        <v>35</v>
      </c>
      <c r="Y276" t="s">
        <v>5</v>
      </c>
    </row>
    <row r="277" spans="1:25" x14ac:dyDescent="0.25">
      <c r="A277" t="s">
        <v>1623</v>
      </c>
      <c r="B277" t="s">
        <v>1615</v>
      </c>
      <c r="C277" t="s">
        <v>651</v>
      </c>
      <c r="D277" t="s">
        <v>1616</v>
      </c>
      <c r="E277" t="s">
        <v>498</v>
      </c>
      <c r="F277" t="s">
        <v>499</v>
      </c>
      <c r="G277" t="s">
        <v>707</v>
      </c>
      <c r="H277" t="s">
        <v>708</v>
      </c>
      <c r="I277" t="s">
        <v>6</v>
      </c>
      <c r="J277" t="s">
        <v>1624</v>
      </c>
      <c r="K277" s="13">
        <v>44562</v>
      </c>
      <c r="L277" s="2">
        <v>2958465</v>
      </c>
      <c r="M277" s="4">
        <v>6.7</v>
      </c>
      <c r="N277" s="14">
        <v>6.7</v>
      </c>
      <c r="O277" s="4">
        <v>6.7</v>
      </c>
      <c r="P277" t="s">
        <v>10</v>
      </c>
      <c r="Q277" s="3">
        <v>1</v>
      </c>
      <c r="R277" t="s">
        <v>6</v>
      </c>
      <c r="S277" t="s">
        <v>1625</v>
      </c>
      <c r="T277" s="2">
        <v>44530</v>
      </c>
      <c r="U277" s="4">
        <v>0</v>
      </c>
      <c r="V277" s="5">
        <v>6</v>
      </c>
      <c r="W277" s="5">
        <v>6</v>
      </c>
      <c r="X277" s="3">
        <v>35</v>
      </c>
      <c r="Y277" t="s">
        <v>5</v>
      </c>
    </row>
    <row r="278" spans="1:25" x14ac:dyDescent="0.25">
      <c r="A278" t="s">
        <v>1626</v>
      </c>
      <c r="B278" t="s">
        <v>1615</v>
      </c>
      <c r="C278" t="s">
        <v>651</v>
      </c>
      <c r="D278" t="s">
        <v>1616</v>
      </c>
      <c r="E278" t="s">
        <v>567</v>
      </c>
      <c r="F278" t="s">
        <v>568</v>
      </c>
      <c r="G278" t="s">
        <v>707</v>
      </c>
      <c r="H278" t="s">
        <v>708</v>
      </c>
      <c r="I278" t="s">
        <v>6</v>
      </c>
      <c r="J278" t="s">
        <v>1627</v>
      </c>
      <c r="K278" s="13">
        <v>44562</v>
      </c>
      <c r="L278" s="2">
        <v>2958465</v>
      </c>
      <c r="M278" s="4">
        <v>5.5</v>
      </c>
      <c r="N278" s="14">
        <v>5.5</v>
      </c>
      <c r="O278" s="4">
        <v>5.5</v>
      </c>
      <c r="P278" t="s">
        <v>10</v>
      </c>
      <c r="Q278" s="3">
        <v>1</v>
      </c>
      <c r="R278" t="s">
        <v>6</v>
      </c>
      <c r="S278" t="s">
        <v>1628</v>
      </c>
      <c r="T278" s="2">
        <v>44431</v>
      </c>
      <c r="U278" s="4">
        <v>0</v>
      </c>
      <c r="V278" s="5">
        <v>6</v>
      </c>
      <c r="W278" s="5">
        <v>6</v>
      </c>
      <c r="X278" s="3">
        <v>35</v>
      </c>
      <c r="Y278" t="s">
        <v>5</v>
      </c>
    </row>
    <row r="279" spans="1:25" x14ac:dyDescent="0.25">
      <c r="A279" t="s">
        <v>1629</v>
      </c>
      <c r="B279" t="s">
        <v>1615</v>
      </c>
      <c r="C279" t="s">
        <v>651</v>
      </c>
      <c r="D279" t="s">
        <v>1616</v>
      </c>
      <c r="E279" t="s">
        <v>465</v>
      </c>
      <c r="F279" t="s">
        <v>466</v>
      </c>
      <c r="G279" t="s">
        <v>707</v>
      </c>
      <c r="H279" t="s">
        <v>708</v>
      </c>
      <c r="I279" t="s">
        <v>6</v>
      </c>
      <c r="J279" t="s">
        <v>1630</v>
      </c>
      <c r="K279" s="13">
        <v>44562</v>
      </c>
      <c r="L279" s="2">
        <v>2958465</v>
      </c>
      <c r="M279" s="4">
        <v>6.67</v>
      </c>
      <c r="N279" s="14">
        <v>6.67</v>
      </c>
      <c r="O279" s="4">
        <v>6.67</v>
      </c>
      <c r="P279" t="s">
        <v>10</v>
      </c>
      <c r="Q279" s="3">
        <v>1</v>
      </c>
      <c r="R279" t="s">
        <v>6</v>
      </c>
      <c r="S279" t="s">
        <v>1628</v>
      </c>
      <c r="T279" s="2">
        <v>44431</v>
      </c>
      <c r="U279" s="4">
        <v>0</v>
      </c>
      <c r="V279" s="5">
        <v>6</v>
      </c>
      <c r="W279" s="5">
        <v>6</v>
      </c>
      <c r="X279" s="3">
        <v>35</v>
      </c>
      <c r="Y279" t="s">
        <v>5</v>
      </c>
    </row>
    <row r="280" spans="1:25" x14ac:dyDescent="0.25">
      <c r="A280" t="s">
        <v>1631</v>
      </c>
      <c r="B280" t="s">
        <v>1615</v>
      </c>
      <c r="C280" t="s">
        <v>651</v>
      </c>
      <c r="D280" t="s">
        <v>1616</v>
      </c>
      <c r="E280" t="s">
        <v>1632</v>
      </c>
      <c r="F280" t="s">
        <v>1633</v>
      </c>
      <c r="G280" t="s">
        <v>707</v>
      </c>
      <c r="H280" t="s">
        <v>708</v>
      </c>
      <c r="I280" t="s">
        <v>6</v>
      </c>
      <c r="J280" t="s">
        <v>1634</v>
      </c>
      <c r="K280" s="13">
        <v>44562</v>
      </c>
      <c r="L280" s="2">
        <v>2958465</v>
      </c>
      <c r="M280" s="4">
        <v>11.77</v>
      </c>
      <c r="N280" s="14">
        <v>11.77</v>
      </c>
      <c r="O280" s="4">
        <v>11.77</v>
      </c>
      <c r="P280" t="s">
        <v>10</v>
      </c>
      <c r="Q280" s="3">
        <v>1</v>
      </c>
      <c r="R280" t="s">
        <v>6</v>
      </c>
      <c r="S280" t="s">
        <v>1628</v>
      </c>
      <c r="T280" s="2">
        <v>44431</v>
      </c>
      <c r="U280" s="4">
        <v>0</v>
      </c>
      <c r="V280" s="5">
        <v>6</v>
      </c>
      <c r="W280" s="5">
        <v>6</v>
      </c>
      <c r="X280" s="3">
        <v>35</v>
      </c>
      <c r="Y280" t="s">
        <v>5</v>
      </c>
    </row>
    <row r="281" spans="1:25" x14ac:dyDescent="0.25">
      <c r="A281" t="s">
        <v>1635</v>
      </c>
      <c r="B281" t="s">
        <v>1615</v>
      </c>
      <c r="C281" t="s">
        <v>651</v>
      </c>
      <c r="D281" t="s">
        <v>1616</v>
      </c>
      <c r="E281" t="s">
        <v>459</v>
      </c>
      <c r="F281" t="s">
        <v>460</v>
      </c>
      <c r="G281" t="s">
        <v>707</v>
      </c>
      <c r="H281" t="s">
        <v>708</v>
      </c>
      <c r="I281" t="s">
        <v>6</v>
      </c>
      <c r="J281" t="s">
        <v>1636</v>
      </c>
      <c r="K281" s="13">
        <v>44652</v>
      </c>
      <c r="L281" s="2">
        <v>2958465</v>
      </c>
      <c r="M281" s="4">
        <v>15.3</v>
      </c>
      <c r="N281" s="14">
        <v>15.3</v>
      </c>
      <c r="O281" s="4">
        <v>15.3</v>
      </c>
      <c r="P281" t="s">
        <v>10</v>
      </c>
      <c r="Q281" s="3">
        <v>1</v>
      </c>
      <c r="R281" t="s">
        <v>6</v>
      </c>
      <c r="S281" t="s">
        <v>1637</v>
      </c>
      <c r="T281" s="2">
        <v>44649</v>
      </c>
      <c r="U281" s="4">
        <v>0</v>
      </c>
      <c r="V281" s="5">
        <v>6</v>
      </c>
      <c r="W281" s="5">
        <v>6</v>
      </c>
      <c r="X281" s="3">
        <v>35</v>
      </c>
      <c r="Y281" t="s">
        <v>5</v>
      </c>
    </row>
    <row r="282" spans="1:25" x14ac:dyDescent="0.25">
      <c r="A282" t="s">
        <v>1638</v>
      </c>
      <c r="B282" t="s">
        <v>1321</v>
      </c>
      <c r="C282" t="s">
        <v>651</v>
      </c>
      <c r="D282" t="s">
        <v>1322</v>
      </c>
      <c r="E282" t="s">
        <v>111</v>
      </c>
      <c r="F282" t="s">
        <v>112</v>
      </c>
      <c r="G282" t="s">
        <v>707</v>
      </c>
      <c r="H282" t="s">
        <v>708</v>
      </c>
      <c r="I282" t="s">
        <v>6</v>
      </c>
      <c r="J282" t="s">
        <v>5</v>
      </c>
      <c r="K282" s="13">
        <v>44440</v>
      </c>
      <c r="L282" s="2">
        <v>2958465</v>
      </c>
      <c r="M282" s="4">
        <v>1.74</v>
      </c>
      <c r="N282" s="14">
        <v>1.74</v>
      </c>
      <c r="O282" s="4">
        <v>1.74</v>
      </c>
      <c r="P282" t="s">
        <v>10</v>
      </c>
      <c r="Q282" s="3">
        <v>1</v>
      </c>
      <c r="R282" t="s">
        <v>6</v>
      </c>
      <c r="S282" t="s">
        <v>1639</v>
      </c>
      <c r="T282" s="2">
        <v>45464</v>
      </c>
      <c r="U282" s="4">
        <v>0</v>
      </c>
      <c r="V282" s="5">
        <v>120</v>
      </c>
      <c r="W282" s="5">
        <v>120</v>
      </c>
      <c r="X282" s="3">
        <v>20</v>
      </c>
      <c r="Y282" t="s">
        <v>5</v>
      </c>
    </row>
    <row r="283" spans="1:25" x14ac:dyDescent="0.25">
      <c r="A283" t="s">
        <v>1640</v>
      </c>
      <c r="B283" t="s">
        <v>1321</v>
      </c>
      <c r="C283" t="s">
        <v>651</v>
      </c>
      <c r="D283" t="s">
        <v>1322</v>
      </c>
      <c r="E283" t="s">
        <v>1641</v>
      </c>
      <c r="F283" t="s">
        <v>1642</v>
      </c>
      <c r="G283" t="s">
        <v>707</v>
      </c>
      <c r="H283" t="s">
        <v>708</v>
      </c>
      <c r="I283" t="s">
        <v>136</v>
      </c>
      <c r="J283" t="s">
        <v>5</v>
      </c>
      <c r="K283" s="13">
        <v>44531</v>
      </c>
      <c r="L283" s="2">
        <v>2958465</v>
      </c>
      <c r="M283" s="4">
        <v>3.92</v>
      </c>
      <c r="N283" s="14">
        <v>3.92</v>
      </c>
      <c r="O283" s="4">
        <v>3.92</v>
      </c>
      <c r="P283" t="s">
        <v>10</v>
      </c>
      <c r="Q283" s="3">
        <v>1</v>
      </c>
      <c r="R283" t="s">
        <v>136</v>
      </c>
      <c r="S283" t="s">
        <v>1643</v>
      </c>
      <c r="T283" s="2">
        <v>44970</v>
      </c>
      <c r="U283" s="4">
        <v>0</v>
      </c>
      <c r="V283" s="5">
        <v>0</v>
      </c>
      <c r="W283" s="5">
        <v>306.45600000000002</v>
      </c>
      <c r="X283" s="3">
        <v>5</v>
      </c>
      <c r="Y283" t="s">
        <v>5</v>
      </c>
    </row>
    <row r="284" spans="1:25" x14ac:dyDescent="0.25">
      <c r="A284" t="s">
        <v>1644</v>
      </c>
      <c r="B284" t="s">
        <v>650</v>
      </c>
      <c r="C284" t="s">
        <v>651</v>
      </c>
      <c r="D284" t="s">
        <v>652</v>
      </c>
      <c r="E284" t="s">
        <v>1645</v>
      </c>
      <c r="F284" t="s">
        <v>1646</v>
      </c>
      <c r="G284" t="s">
        <v>655</v>
      </c>
      <c r="H284" t="s">
        <v>656</v>
      </c>
      <c r="I284" t="s">
        <v>6</v>
      </c>
      <c r="J284" t="s">
        <v>5</v>
      </c>
      <c r="K284" s="13">
        <v>44470</v>
      </c>
      <c r="L284" s="2">
        <v>2958465</v>
      </c>
      <c r="M284" s="4">
        <v>13.95</v>
      </c>
      <c r="N284" s="14">
        <v>13.95</v>
      </c>
      <c r="O284" s="4">
        <v>13.95</v>
      </c>
      <c r="P284" t="s">
        <v>10</v>
      </c>
      <c r="Q284" s="3">
        <v>1</v>
      </c>
      <c r="R284" t="s">
        <v>6</v>
      </c>
      <c r="S284" t="s">
        <v>1647</v>
      </c>
      <c r="T284" s="2">
        <v>44365</v>
      </c>
      <c r="U284" s="4">
        <v>0</v>
      </c>
      <c r="V284" s="5">
        <v>6</v>
      </c>
      <c r="W284" s="5">
        <v>6</v>
      </c>
      <c r="X284" s="3">
        <v>15</v>
      </c>
      <c r="Y284" t="s">
        <v>5</v>
      </c>
    </row>
    <row r="285" spans="1:25" x14ac:dyDescent="0.25">
      <c r="A285" t="s">
        <v>1648</v>
      </c>
      <c r="B285" t="s">
        <v>1649</v>
      </c>
      <c r="C285" t="s">
        <v>651</v>
      </c>
      <c r="D285" t="s">
        <v>1650</v>
      </c>
      <c r="E285" t="s">
        <v>198</v>
      </c>
      <c r="F285" t="s">
        <v>199</v>
      </c>
      <c r="G285" t="s">
        <v>712</v>
      </c>
      <c r="H285" t="s">
        <v>713</v>
      </c>
      <c r="I285" t="s">
        <v>6</v>
      </c>
      <c r="J285" t="s">
        <v>1651</v>
      </c>
      <c r="K285" s="13">
        <v>45200</v>
      </c>
      <c r="L285" s="2">
        <v>2958465</v>
      </c>
      <c r="M285" s="4">
        <v>3.89</v>
      </c>
      <c r="N285" s="14">
        <v>3.89</v>
      </c>
      <c r="O285" s="4">
        <v>3.89</v>
      </c>
      <c r="P285" t="s">
        <v>10</v>
      </c>
      <c r="Q285" s="3">
        <v>1</v>
      </c>
      <c r="R285" t="s">
        <v>6</v>
      </c>
      <c r="S285" t="s">
        <v>1652</v>
      </c>
      <c r="T285" s="2">
        <v>45428</v>
      </c>
      <c r="U285" s="4">
        <v>0</v>
      </c>
      <c r="V285" s="5">
        <v>462</v>
      </c>
      <c r="W285" s="5">
        <v>462</v>
      </c>
      <c r="X285" s="3">
        <v>5</v>
      </c>
      <c r="Y285" t="s">
        <v>5</v>
      </c>
    </row>
    <row r="286" spans="1:25" x14ac:dyDescent="0.25">
      <c r="A286" t="s">
        <v>1653</v>
      </c>
      <c r="B286" t="s">
        <v>1321</v>
      </c>
      <c r="C286" t="s">
        <v>651</v>
      </c>
      <c r="D286" t="s">
        <v>1322</v>
      </c>
      <c r="E286" t="s">
        <v>1654</v>
      </c>
      <c r="F286" t="s">
        <v>1655</v>
      </c>
      <c r="G286" t="s">
        <v>707</v>
      </c>
      <c r="H286" t="s">
        <v>708</v>
      </c>
      <c r="I286" t="s">
        <v>6</v>
      </c>
      <c r="J286" t="s">
        <v>5</v>
      </c>
      <c r="K286" s="13">
        <v>44378</v>
      </c>
      <c r="L286" s="2">
        <v>2958465</v>
      </c>
      <c r="M286" s="4">
        <v>8.8000000000000007</v>
      </c>
      <c r="N286" s="14">
        <v>8.8000000000000007</v>
      </c>
      <c r="O286" s="4">
        <v>8.8000000000000007</v>
      </c>
      <c r="P286" t="s">
        <v>10</v>
      </c>
      <c r="Q286" s="3">
        <v>1</v>
      </c>
      <c r="R286" t="s">
        <v>6</v>
      </c>
      <c r="S286" t="s">
        <v>1656</v>
      </c>
      <c r="T286" s="2">
        <v>44397</v>
      </c>
      <c r="U286" s="4">
        <v>0</v>
      </c>
      <c r="V286" s="5">
        <v>1</v>
      </c>
      <c r="W286" s="5">
        <v>1</v>
      </c>
      <c r="X286" s="3">
        <v>35</v>
      </c>
      <c r="Y286" t="s">
        <v>5</v>
      </c>
    </row>
    <row r="287" spans="1:25" x14ac:dyDescent="0.25">
      <c r="A287" t="s">
        <v>1657</v>
      </c>
      <c r="B287" t="s">
        <v>1336</v>
      </c>
      <c r="C287" t="s">
        <v>651</v>
      </c>
      <c r="D287" t="s">
        <v>1337</v>
      </c>
      <c r="E287" t="s">
        <v>221</v>
      </c>
      <c r="F287" t="s">
        <v>222</v>
      </c>
      <c r="G287" t="s">
        <v>661</v>
      </c>
      <c r="H287" t="s">
        <v>662</v>
      </c>
      <c r="I287" t="s">
        <v>136</v>
      </c>
      <c r="J287" t="s">
        <v>5</v>
      </c>
      <c r="K287" s="13">
        <v>45200</v>
      </c>
      <c r="L287" s="2">
        <v>2958465</v>
      </c>
      <c r="M287" s="4">
        <v>1.88</v>
      </c>
      <c r="N287" s="14">
        <v>1.88</v>
      </c>
      <c r="O287" s="4">
        <v>1.88</v>
      </c>
      <c r="P287" t="s">
        <v>10</v>
      </c>
      <c r="Q287" s="3">
        <v>1</v>
      </c>
      <c r="R287" t="s">
        <v>136</v>
      </c>
      <c r="S287" t="s">
        <v>1658</v>
      </c>
      <c r="T287" s="2">
        <v>45364</v>
      </c>
      <c r="U287" s="4">
        <v>0</v>
      </c>
      <c r="V287" s="5">
        <v>1</v>
      </c>
      <c r="W287" s="5">
        <v>1</v>
      </c>
      <c r="X287" s="3">
        <v>10</v>
      </c>
      <c r="Y287" t="s">
        <v>5</v>
      </c>
    </row>
    <row r="288" spans="1:25" x14ac:dyDescent="0.25">
      <c r="A288" t="s">
        <v>1659</v>
      </c>
      <c r="B288" t="s">
        <v>1336</v>
      </c>
      <c r="C288" t="s">
        <v>651</v>
      </c>
      <c r="D288" t="s">
        <v>1337</v>
      </c>
      <c r="E288" t="s">
        <v>134</v>
      </c>
      <c r="F288" t="s">
        <v>135</v>
      </c>
      <c r="G288" t="s">
        <v>661</v>
      </c>
      <c r="H288" t="s">
        <v>662</v>
      </c>
      <c r="I288" t="s">
        <v>136</v>
      </c>
      <c r="J288" t="s">
        <v>5</v>
      </c>
      <c r="K288" s="13">
        <v>45170</v>
      </c>
      <c r="L288" s="2">
        <v>2958465</v>
      </c>
      <c r="M288" s="4">
        <v>2.15</v>
      </c>
      <c r="N288" s="14">
        <v>2.15</v>
      </c>
      <c r="O288" s="4">
        <v>2.15</v>
      </c>
      <c r="P288" t="s">
        <v>10</v>
      </c>
      <c r="Q288" s="3">
        <v>1</v>
      </c>
      <c r="R288" t="s">
        <v>136</v>
      </c>
      <c r="S288" t="s">
        <v>1660</v>
      </c>
      <c r="T288" s="2">
        <v>44453</v>
      </c>
      <c r="U288" s="4">
        <v>0</v>
      </c>
      <c r="V288" s="5">
        <v>33.659999999999997</v>
      </c>
      <c r="W288" s="5">
        <v>33.659999999999997</v>
      </c>
      <c r="X288" s="3">
        <v>25</v>
      </c>
      <c r="Y288" t="s">
        <v>5</v>
      </c>
    </row>
    <row r="289" spans="1:25" x14ac:dyDescent="0.25">
      <c r="A289" t="s">
        <v>1661</v>
      </c>
      <c r="B289" t="s">
        <v>823</v>
      </c>
      <c r="C289" t="s">
        <v>651</v>
      </c>
      <c r="D289" t="s">
        <v>824</v>
      </c>
      <c r="E289" t="s">
        <v>184</v>
      </c>
      <c r="F289" t="s">
        <v>185</v>
      </c>
      <c r="G289" t="s">
        <v>707</v>
      </c>
      <c r="H289" t="s">
        <v>708</v>
      </c>
      <c r="I289" t="s">
        <v>6</v>
      </c>
      <c r="J289" t="s">
        <v>1662</v>
      </c>
      <c r="K289" s="13">
        <v>45292</v>
      </c>
      <c r="L289" s="2">
        <v>2958465</v>
      </c>
      <c r="M289" s="4">
        <v>1.28</v>
      </c>
      <c r="N289" s="14">
        <v>1.28</v>
      </c>
      <c r="O289" s="4">
        <v>1.28</v>
      </c>
      <c r="P289" t="s">
        <v>10</v>
      </c>
      <c r="Q289" s="3">
        <v>1</v>
      </c>
      <c r="R289" t="s">
        <v>6</v>
      </c>
      <c r="S289" t="s">
        <v>1663</v>
      </c>
      <c r="T289" s="2">
        <v>45370</v>
      </c>
      <c r="U289" s="4">
        <v>0</v>
      </c>
      <c r="V289" s="5">
        <v>4300</v>
      </c>
      <c r="W289" s="5">
        <v>4300</v>
      </c>
      <c r="X289" s="3">
        <v>10</v>
      </c>
      <c r="Y289" t="s">
        <v>5</v>
      </c>
    </row>
    <row r="290" spans="1:25" x14ac:dyDescent="0.25">
      <c r="A290" t="s">
        <v>1664</v>
      </c>
      <c r="B290" t="s">
        <v>823</v>
      </c>
      <c r="C290" t="s">
        <v>651</v>
      </c>
      <c r="D290" t="s">
        <v>824</v>
      </c>
      <c r="E290" t="s">
        <v>595</v>
      </c>
      <c r="F290" t="s">
        <v>596</v>
      </c>
      <c r="G290" t="s">
        <v>707</v>
      </c>
      <c r="H290" t="s">
        <v>708</v>
      </c>
      <c r="I290" t="s">
        <v>6</v>
      </c>
      <c r="J290" t="s">
        <v>1665</v>
      </c>
      <c r="K290" s="13">
        <v>45482</v>
      </c>
      <c r="L290" s="2">
        <v>2958465</v>
      </c>
      <c r="M290" s="4">
        <v>3.28</v>
      </c>
      <c r="N290" s="14">
        <v>3.28</v>
      </c>
      <c r="O290" s="4">
        <v>3.28</v>
      </c>
      <c r="P290" t="s">
        <v>10</v>
      </c>
      <c r="Q290" s="3">
        <v>1</v>
      </c>
      <c r="R290" t="s">
        <v>6</v>
      </c>
      <c r="S290" t="s">
        <v>1666</v>
      </c>
      <c r="T290" s="2">
        <v>45533</v>
      </c>
      <c r="U290" s="4">
        <v>0</v>
      </c>
      <c r="V290" s="5">
        <v>6</v>
      </c>
      <c r="W290" s="5">
        <v>6</v>
      </c>
      <c r="X290" s="3">
        <v>15</v>
      </c>
      <c r="Y290" t="s">
        <v>5</v>
      </c>
    </row>
    <row r="291" spans="1:25" x14ac:dyDescent="0.25">
      <c r="A291" t="s">
        <v>1667</v>
      </c>
      <c r="B291" t="s">
        <v>823</v>
      </c>
      <c r="C291" t="s">
        <v>651</v>
      </c>
      <c r="D291" t="s">
        <v>824</v>
      </c>
      <c r="E291" t="s">
        <v>591</v>
      </c>
      <c r="F291" t="s">
        <v>592</v>
      </c>
      <c r="G291" t="s">
        <v>707</v>
      </c>
      <c r="H291" t="s">
        <v>708</v>
      </c>
      <c r="I291" t="s">
        <v>6</v>
      </c>
      <c r="J291" t="s">
        <v>1668</v>
      </c>
      <c r="K291" s="13">
        <v>45292</v>
      </c>
      <c r="L291" s="2">
        <v>2958465</v>
      </c>
      <c r="M291" s="4">
        <v>1.5</v>
      </c>
      <c r="N291" s="14">
        <v>1.5</v>
      </c>
      <c r="O291" s="4">
        <v>1.5</v>
      </c>
      <c r="P291" t="s">
        <v>10</v>
      </c>
      <c r="Q291" s="3">
        <v>1</v>
      </c>
      <c r="R291" t="s">
        <v>6</v>
      </c>
      <c r="S291" t="s">
        <v>1669</v>
      </c>
      <c r="T291" s="2">
        <v>45159</v>
      </c>
      <c r="U291" s="4">
        <v>0</v>
      </c>
      <c r="V291" s="5">
        <v>3300</v>
      </c>
      <c r="W291" s="5">
        <v>3300</v>
      </c>
      <c r="X291" s="3">
        <v>58</v>
      </c>
      <c r="Y291" t="s">
        <v>5</v>
      </c>
    </row>
    <row r="292" spans="1:25" x14ac:dyDescent="0.25">
      <c r="A292" t="s">
        <v>1670</v>
      </c>
      <c r="B292" t="s">
        <v>823</v>
      </c>
      <c r="C292" t="s">
        <v>651</v>
      </c>
      <c r="D292" t="s">
        <v>824</v>
      </c>
      <c r="E292" t="s">
        <v>593</v>
      </c>
      <c r="F292" t="s">
        <v>594</v>
      </c>
      <c r="G292" t="s">
        <v>707</v>
      </c>
      <c r="H292" t="s">
        <v>708</v>
      </c>
      <c r="I292" t="s">
        <v>6</v>
      </c>
      <c r="J292" t="s">
        <v>1671</v>
      </c>
      <c r="K292" s="13">
        <v>45292</v>
      </c>
      <c r="L292" s="2">
        <v>2958465</v>
      </c>
      <c r="M292" s="4">
        <v>2.1</v>
      </c>
      <c r="N292" s="14">
        <v>2.1</v>
      </c>
      <c r="O292" s="4">
        <v>2.1</v>
      </c>
      <c r="P292" t="s">
        <v>10</v>
      </c>
      <c r="Q292" s="3">
        <v>1</v>
      </c>
      <c r="R292" t="s">
        <v>6</v>
      </c>
      <c r="S292" t="s">
        <v>1672</v>
      </c>
      <c r="T292" s="2">
        <v>45503</v>
      </c>
      <c r="U292" s="4">
        <v>0</v>
      </c>
      <c r="V292" s="5">
        <v>2100</v>
      </c>
      <c r="W292" s="5">
        <v>2100</v>
      </c>
      <c r="X292" s="3">
        <v>35</v>
      </c>
      <c r="Y292" t="s">
        <v>5</v>
      </c>
    </row>
    <row r="293" spans="1:25" x14ac:dyDescent="0.25">
      <c r="A293" t="s">
        <v>1673</v>
      </c>
      <c r="B293" t="s">
        <v>1389</v>
      </c>
      <c r="C293" t="s">
        <v>651</v>
      </c>
      <c r="D293" t="s">
        <v>1390</v>
      </c>
      <c r="E293" t="s">
        <v>1674</v>
      </c>
      <c r="F293" t="s">
        <v>1675</v>
      </c>
      <c r="G293" t="s">
        <v>712</v>
      </c>
      <c r="H293" t="s">
        <v>713</v>
      </c>
      <c r="I293" t="s">
        <v>136</v>
      </c>
      <c r="J293" t="s">
        <v>1676</v>
      </c>
      <c r="K293" s="13">
        <v>44197</v>
      </c>
      <c r="L293" s="2">
        <v>2958465</v>
      </c>
      <c r="M293" s="4">
        <v>1.55</v>
      </c>
      <c r="N293" s="14">
        <v>1.55</v>
      </c>
      <c r="O293" s="4">
        <v>1.55</v>
      </c>
      <c r="P293" t="s">
        <v>10</v>
      </c>
      <c r="Q293" s="3">
        <v>1</v>
      </c>
      <c r="R293" t="s">
        <v>136</v>
      </c>
      <c r="S293" t="s">
        <v>5</v>
      </c>
      <c r="T293" s="2"/>
      <c r="U293" s="4">
        <v>0</v>
      </c>
      <c r="V293" s="5">
        <v>1</v>
      </c>
      <c r="W293" s="5">
        <v>1</v>
      </c>
      <c r="X293" s="3">
        <v>5</v>
      </c>
      <c r="Y293" t="s">
        <v>5</v>
      </c>
    </row>
    <row r="294" spans="1:25" x14ac:dyDescent="0.25">
      <c r="A294" t="s">
        <v>1677</v>
      </c>
      <c r="B294" t="s">
        <v>823</v>
      </c>
      <c r="C294" t="s">
        <v>651</v>
      </c>
      <c r="D294" t="s">
        <v>824</v>
      </c>
      <c r="E294" t="s">
        <v>502</v>
      </c>
      <c r="F294" t="s">
        <v>503</v>
      </c>
      <c r="G294" t="s">
        <v>707</v>
      </c>
      <c r="H294" t="s">
        <v>708</v>
      </c>
      <c r="I294" t="s">
        <v>6</v>
      </c>
      <c r="J294" t="s">
        <v>5</v>
      </c>
      <c r="K294" s="13">
        <v>45292</v>
      </c>
      <c r="L294" s="2">
        <v>2958465</v>
      </c>
      <c r="M294" s="4">
        <v>3.3</v>
      </c>
      <c r="N294" s="14">
        <v>3.3</v>
      </c>
      <c r="O294" s="4">
        <v>3.3</v>
      </c>
      <c r="P294" t="s">
        <v>10</v>
      </c>
      <c r="Q294" s="3">
        <v>1</v>
      </c>
      <c r="R294" t="s">
        <v>6</v>
      </c>
      <c r="S294" t="s">
        <v>1678</v>
      </c>
      <c r="T294" s="2">
        <v>45228</v>
      </c>
      <c r="U294" s="4">
        <v>0</v>
      </c>
      <c r="V294" s="5">
        <v>6</v>
      </c>
      <c r="W294" s="5">
        <v>1300</v>
      </c>
      <c r="X294" s="3">
        <v>20</v>
      </c>
      <c r="Y294" t="s">
        <v>5</v>
      </c>
    </row>
    <row r="295" spans="1:25" x14ac:dyDescent="0.25">
      <c r="A295" t="s">
        <v>1679</v>
      </c>
      <c r="B295" t="s">
        <v>823</v>
      </c>
      <c r="C295" t="s">
        <v>651</v>
      </c>
      <c r="D295" t="s">
        <v>824</v>
      </c>
      <c r="E295" t="s">
        <v>368</v>
      </c>
      <c r="F295" t="s">
        <v>369</v>
      </c>
      <c r="G295" t="s">
        <v>707</v>
      </c>
      <c r="H295" t="s">
        <v>708</v>
      </c>
      <c r="I295" t="s">
        <v>6</v>
      </c>
      <c r="J295" t="s">
        <v>5</v>
      </c>
      <c r="K295" s="13">
        <v>45292</v>
      </c>
      <c r="L295" s="2">
        <v>2958465</v>
      </c>
      <c r="M295" s="4">
        <v>3.33</v>
      </c>
      <c r="N295" s="14">
        <v>3.33</v>
      </c>
      <c r="O295" s="4">
        <v>3.33</v>
      </c>
      <c r="P295" t="s">
        <v>10</v>
      </c>
      <c r="Q295" s="3">
        <v>1</v>
      </c>
      <c r="R295" t="s">
        <v>6</v>
      </c>
      <c r="S295" t="s">
        <v>1680</v>
      </c>
      <c r="T295" s="2">
        <v>45310</v>
      </c>
      <c r="U295" s="4">
        <v>0</v>
      </c>
      <c r="V295" s="5">
        <v>6</v>
      </c>
      <c r="W295" s="5">
        <v>6</v>
      </c>
      <c r="X295" s="3">
        <v>5</v>
      </c>
      <c r="Y295" t="s">
        <v>5</v>
      </c>
    </row>
    <row r="296" spans="1:25" x14ac:dyDescent="0.25">
      <c r="A296" t="s">
        <v>1681</v>
      </c>
      <c r="B296" t="s">
        <v>1389</v>
      </c>
      <c r="C296" t="s">
        <v>651</v>
      </c>
      <c r="D296" t="s">
        <v>1390</v>
      </c>
      <c r="E296" t="s">
        <v>215</v>
      </c>
      <c r="F296" t="s">
        <v>216</v>
      </c>
      <c r="G296" t="s">
        <v>712</v>
      </c>
      <c r="H296" t="s">
        <v>713</v>
      </c>
      <c r="I296" t="s">
        <v>6</v>
      </c>
      <c r="J296" t="s">
        <v>1682</v>
      </c>
      <c r="K296" s="13">
        <v>44986</v>
      </c>
      <c r="L296" s="2">
        <v>2958465</v>
      </c>
      <c r="M296" s="4">
        <v>1.33</v>
      </c>
      <c r="N296" s="14">
        <v>1.33</v>
      </c>
      <c r="O296" s="4">
        <v>1.33</v>
      </c>
      <c r="P296" t="s">
        <v>10</v>
      </c>
      <c r="Q296" s="3">
        <v>1</v>
      </c>
      <c r="R296" t="s">
        <v>6</v>
      </c>
      <c r="S296" t="s">
        <v>1683</v>
      </c>
      <c r="T296" s="2">
        <v>45505</v>
      </c>
      <c r="U296" s="4">
        <v>0</v>
      </c>
      <c r="V296" s="5">
        <v>1.1259999999999999</v>
      </c>
      <c r="W296" s="5">
        <v>1.1259999999999999</v>
      </c>
      <c r="X296" s="3">
        <v>5</v>
      </c>
      <c r="Y296" t="s">
        <v>5</v>
      </c>
    </row>
    <row r="297" spans="1:25" x14ac:dyDescent="0.25">
      <c r="A297" t="s">
        <v>1684</v>
      </c>
      <c r="B297" t="s">
        <v>1321</v>
      </c>
      <c r="C297" t="s">
        <v>651</v>
      </c>
      <c r="D297" t="s">
        <v>1322</v>
      </c>
      <c r="E297" t="s">
        <v>531</v>
      </c>
      <c r="F297" t="s">
        <v>532</v>
      </c>
      <c r="G297" t="s">
        <v>696</v>
      </c>
      <c r="H297" t="s">
        <v>697</v>
      </c>
      <c r="I297" t="s">
        <v>6</v>
      </c>
      <c r="J297" t="s">
        <v>5</v>
      </c>
      <c r="K297" s="13">
        <v>44593</v>
      </c>
      <c r="L297" s="2">
        <v>2958465</v>
      </c>
      <c r="M297" s="4">
        <v>8.8699999999999992</v>
      </c>
      <c r="N297" s="14">
        <v>8.8699999999999992</v>
      </c>
      <c r="O297" s="4">
        <v>8.8699999999999992</v>
      </c>
      <c r="P297" t="s">
        <v>10</v>
      </c>
      <c r="Q297" s="3">
        <v>1</v>
      </c>
      <c r="R297" t="s">
        <v>6</v>
      </c>
      <c r="S297" t="s">
        <v>1685</v>
      </c>
      <c r="T297" s="2">
        <v>45492</v>
      </c>
      <c r="U297" s="4">
        <v>0</v>
      </c>
      <c r="V297" s="5">
        <v>6</v>
      </c>
      <c r="W297" s="5">
        <v>6</v>
      </c>
      <c r="X297" s="3">
        <v>70</v>
      </c>
      <c r="Y297" t="s">
        <v>5</v>
      </c>
    </row>
    <row r="298" spans="1:25" x14ac:dyDescent="0.25">
      <c r="A298" t="s">
        <v>1686</v>
      </c>
      <c r="B298" t="s">
        <v>823</v>
      </c>
      <c r="C298" t="s">
        <v>651</v>
      </c>
      <c r="D298" t="s">
        <v>824</v>
      </c>
      <c r="E298" t="s">
        <v>77</v>
      </c>
      <c r="F298" t="s">
        <v>78</v>
      </c>
      <c r="G298" t="s">
        <v>696</v>
      </c>
      <c r="H298" t="s">
        <v>697</v>
      </c>
      <c r="I298" t="s">
        <v>6</v>
      </c>
      <c r="J298" t="s">
        <v>5</v>
      </c>
      <c r="K298" s="13">
        <v>45292</v>
      </c>
      <c r="L298" s="2">
        <v>2958465</v>
      </c>
      <c r="M298" s="4">
        <v>2.91</v>
      </c>
      <c r="N298" s="14">
        <v>2.91</v>
      </c>
      <c r="O298" s="4">
        <v>2.91</v>
      </c>
      <c r="P298" t="s">
        <v>10</v>
      </c>
      <c r="Q298" s="3">
        <v>1</v>
      </c>
      <c r="R298" t="s">
        <v>6</v>
      </c>
      <c r="S298" t="s">
        <v>1687</v>
      </c>
      <c r="T298" s="2">
        <v>45539</v>
      </c>
      <c r="U298" s="4">
        <v>0</v>
      </c>
      <c r="V298" s="5">
        <v>1002</v>
      </c>
      <c r="W298" s="5">
        <v>1002</v>
      </c>
      <c r="X298" s="3">
        <v>60</v>
      </c>
      <c r="Y298" t="s">
        <v>5</v>
      </c>
    </row>
    <row r="299" spans="1:25" x14ac:dyDescent="0.25">
      <c r="A299" t="s">
        <v>1688</v>
      </c>
      <c r="B299" t="s">
        <v>1649</v>
      </c>
      <c r="C299" t="s">
        <v>651</v>
      </c>
      <c r="D299" t="s">
        <v>1650</v>
      </c>
      <c r="E299" t="s">
        <v>334</v>
      </c>
      <c r="F299" t="s">
        <v>335</v>
      </c>
      <c r="G299" t="s">
        <v>712</v>
      </c>
      <c r="H299" t="s">
        <v>713</v>
      </c>
      <c r="I299" t="s">
        <v>6</v>
      </c>
      <c r="J299" t="s">
        <v>5</v>
      </c>
      <c r="K299" s="13">
        <v>45323</v>
      </c>
      <c r="L299" s="2">
        <v>2958465</v>
      </c>
      <c r="M299" s="4">
        <v>4.93</v>
      </c>
      <c r="N299" s="14">
        <v>4.93</v>
      </c>
      <c r="O299" s="4">
        <v>4.93</v>
      </c>
      <c r="P299" t="s">
        <v>10</v>
      </c>
      <c r="Q299" s="3">
        <v>1</v>
      </c>
      <c r="R299" t="s">
        <v>6</v>
      </c>
      <c r="S299" t="s">
        <v>1689</v>
      </c>
      <c r="T299" s="2">
        <v>45338</v>
      </c>
      <c r="U299" s="4">
        <v>0</v>
      </c>
      <c r="V299" s="5">
        <v>312</v>
      </c>
      <c r="W299" s="5">
        <v>312</v>
      </c>
      <c r="X299" s="3">
        <v>5</v>
      </c>
      <c r="Y299" t="s">
        <v>5</v>
      </c>
    </row>
    <row r="300" spans="1:25" x14ac:dyDescent="0.25">
      <c r="A300" t="s">
        <v>1690</v>
      </c>
      <c r="B300" t="s">
        <v>1691</v>
      </c>
      <c r="C300" t="s">
        <v>651</v>
      </c>
      <c r="D300" t="s">
        <v>1692</v>
      </c>
      <c r="E300" t="s">
        <v>223</v>
      </c>
      <c r="F300" t="s">
        <v>224</v>
      </c>
      <c r="G300" t="s">
        <v>1093</v>
      </c>
      <c r="H300" t="s">
        <v>1094</v>
      </c>
      <c r="I300" t="s">
        <v>136</v>
      </c>
      <c r="J300" t="s">
        <v>5</v>
      </c>
      <c r="K300" s="13">
        <v>44774</v>
      </c>
      <c r="L300" s="2">
        <v>2958465</v>
      </c>
      <c r="M300" s="4">
        <v>3.39</v>
      </c>
      <c r="N300" s="14">
        <v>3.39</v>
      </c>
      <c r="O300" s="4">
        <v>3.39</v>
      </c>
      <c r="P300" t="s">
        <v>10</v>
      </c>
      <c r="Q300" s="3">
        <v>1</v>
      </c>
      <c r="R300" t="s">
        <v>136</v>
      </c>
      <c r="S300" t="s">
        <v>1693</v>
      </c>
      <c r="T300" s="2">
        <v>45296</v>
      </c>
      <c r="U300" s="4">
        <v>0</v>
      </c>
      <c r="V300" s="5">
        <v>1</v>
      </c>
      <c r="W300" s="5">
        <v>1</v>
      </c>
      <c r="X300" s="3">
        <v>5</v>
      </c>
      <c r="Y300" t="s">
        <v>5</v>
      </c>
    </row>
    <row r="301" spans="1:25" x14ac:dyDescent="0.25">
      <c r="A301" t="s">
        <v>1694</v>
      </c>
      <c r="B301" t="s">
        <v>1691</v>
      </c>
      <c r="C301" t="s">
        <v>651</v>
      </c>
      <c r="D301" t="s">
        <v>1692</v>
      </c>
      <c r="E301" t="s">
        <v>1695</v>
      </c>
      <c r="F301" t="s">
        <v>1696</v>
      </c>
      <c r="G301" t="s">
        <v>1093</v>
      </c>
      <c r="H301" t="s">
        <v>1094</v>
      </c>
      <c r="I301" t="s">
        <v>6</v>
      </c>
      <c r="J301" t="s">
        <v>5</v>
      </c>
      <c r="K301" s="13">
        <v>44774</v>
      </c>
      <c r="L301" s="2">
        <v>2958465</v>
      </c>
      <c r="M301" s="4">
        <v>14.08</v>
      </c>
      <c r="N301" s="14">
        <v>14.08</v>
      </c>
      <c r="O301" s="4">
        <v>14.08</v>
      </c>
      <c r="P301" t="s">
        <v>10</v>
      </c>
      <c r="Q301" s="3">
        <v>1</v>
      </c>
      <c r="R301" t="s">
        <v>6</v>
      </c>
      <c r="S301" t="s">
        <v>5</v>
      </c>
      <c r="T301" s="2"/>
      <c r="U301" s="4">
        <v>0</v>
      </c>
      <c r="V301" s="5">
        <v>6</v>
      </c>
      <c r="W301" s="5">
        <v>6</v>
      </c>
      <c r="X301" s="3">
        <v>10</v>
      </c>
      <c r="Y301" t="s">
        <v>5</v>
      </c>
    </row>
    <row r="302" spans="1:25" x14ac:dyDescent="0.25">
      <c r="A302" t="s">
        <v>1697</v>
      </c>
      <c r="B302" t="s">
        <v>1691</v>
      </c>
      <c r="C302" t="s">
        <v>651</v>
      </c>
      <c r="D302" t="s">
        <v>1692</v>
      </c>
      <c r="E302" t="s">
        <v>1698</v>
      </c>
      <c r="F302" t="s">
        <v>1699</v>
      </c>
      <c r="G302" t="s">
        <v>1093</v>
      </c>
      <c r="H302" t="s">
        <v>1094</v>
      </c>
      <c r="I302" t="s">
        <v>6</v>
      </c>
      <c r="J302" t="s">
        <v>5</v>
      </c>
      <c r="K302" s="13">
        <v>44774</v>
      </c>
      <c r="L302" s="2">
        <v>2958465</v>
      </c>
      <c r="M302" s="4">
        <v>4.0199999999999996</v>
      </c>
      <c r="N302" s="14">
        <v>4.0199999999999996</v>
      </c>
      <c r="O302" s="4">
        <v>4.0199999999999996</v>
      </c>
      <c r="P302" t="s">
        <v>10</v>
      </c>
      <c r="Q302" s="3">
        <v>1</v>
      </c>
      <c r="R302" t="s">
        <v>6</v>
      </c>
      <c r="S302" t="s">
        <v>5</v>
      </c>
      <c r="T302" s="2"/>
      <c r="U302" s="4">
        <v>0</v>
      </c>
      <c r="V302" s="5">
        <v>6</v>
      </c>
      <c r="W302" s="5">
        <v>6</v>
      </c>
      <c r="X302" s="3">
        <v>10</v>
      </c>
      <c r="Y302" t="s">
        <v>5</v>
      </c>
    </row>
    <row r="303" spans="1:25" x14ac:dyDescent="0.25">
      <c r="A303" t="s">
        <v>1700</v>
      </c>
      <c r="B303" t="s">
        <v>1691</v>
      </c>
      <c r="C303" t="s">
        <v>651</v>
      </c>
      <c r="D303" t="s">
        <v>1692</v>
      </c>
      <c r="E303" t="s">
        <v>1701</v>
      </c>
      <c r="F303" t="s">
        <v>1702</v>
      </c>
      <c r="G303" t="s">
        <v>1093</v>
      </c>
      <c r="H303" t="s">
        <v>1094</v>
      </c>
      <c r="I303" t="s">
        <v>6</v>
      </c>
      <c r="J303" t="s">
        <v>5</v>
      </c>
      <c r="K303" s="13">
        <v>44774</v>
      </c>
      <c r="L303" s="2">
        <v>2958465</v>
      </c>
      <c r="M303" s="4">
        <v>8.18</v>
      </c>
      <c r="N303" s="14">
        <v>8.18</v>
      </c>
      <c r="O303" s="4">
        <v>8.18</v>
      </c>
      <c r="P303" t="s">
        <v>10</v>
      </c>
      <c r="Q303" s="3">
        <v>1</v>
      </c>
      <c r="R303" t="s">
        <v>6</v>
      </c>
      <c r="S303" t="s">
        <v>5</v>
      </c>
      <c r="T303" s="2"/>
      <c r="U303" s="4">
        <v>0</v>
      </c>
      <c r="V303" s="5">
        <v>6</v>
      </c>
      <c r="W303" s="5">
        <v>6</v>
      </c>
      <c r="X303" s="3">
        <v>10</v>
      </c>
      <c r="Y303" t="s">
        <v>5</v>
      </c>
    </row>
    <row r="304" spans="1:25" x14ac:dyDescent="0.25">
      <c r="A304" t="s">
        <v>1703</v>
      </c>
      <c r="B304" t="s">
        <v>1321</v>
      </c>
      <c r="C304" t="s">
        <v>651</v>
      </c>
      <c r="D304" t="s">
        <v>1322</v>
      </c>
      <c r="E304" t="s">
        <v>267</v>
      </c>
      <c r="F304" t="s">
        <v>268</v>
      </c>
      <c r="G304" t="s">
        <v>696</v>
      </c>
      <c r="H304" t="s">
        <v>697</v>
      </c>
      <c r="I304" t="s">
        <v>6</v>
      </c>
      <c r="J304" t="s">
        <v>5</v>
      </c>
      <c r="K304" s="13">
        <v>44805</v>
      </c>
      <c r="L304" s="2">
        <v>2958465</v>
      </c>
      <c r="M304" s="4">
        <v>11.55</v>
      </c>
      <c r="N304" s="14">
        <v>11.55</v>
      </c>
      <c r="O304" s="4">
        <v>11.55</v>
      </c>
      <c r="P304" t="s">
        <v>10</v>
      </c>
      <c r="Q304" s="3">
        <v>1</v>
      </c>
      <c r="R304" t="s">
        <v>6</v>
      </c>
      <c r="S304" t="s">
        <v>1440</v>
      </c>
      <c r="T304" s="2">
        <v>45505</v>
      </c>
      <c r="U304" s="4">
        <v>0</v>
      </c>
      <c r="V304" s="5">
        <v>6</v>
      </c>
      <c r="W304" s="5">
        <v>6</v>
      </c>
      <c r="X304" s="3">
        <v>20</v>
      </c>
      <c r="Y304" t="s">
        <v>5</v>
      </c>
    </row>
    <row r="305" spans="1:25" x14ac:dyDescent="0.25">
      <c r="A305" t="s">
        <v>1704</v>
      </c>
      <c r="B305" t="s">
        <v>1691</v>
      </c>
      <c r="C305" t="s">
        <v>651</v>
      </c>
      <c r="D305" t="s">
        <v>1692</v>
      </c>
      <c r="E305" t="s">
        <v>218</v>
      </c>
      <c r="F305" t="s">
        <v>219</v>
      </c>
      <c r="G305" t="s">
        <v>696</v>
      </c>
      <c r="H305" t="s">
        <v>697</v>
      </c>
      <c r="I305" t="s">
        <v>136</v>
      </c>
      <c r="J305" t="s">
        <v>5</v>
      </c>
      <c r="K305" s="13">
        <v>44835</v>
      </c>
      <c r="L305" s="2">
        <v>2958465</v>
      </c>
      <c r="M305" s="4">
        <v>2.08</v>
      </c>
      <c r="N305" s="14">
        <v>2.08</v>
      </c>
      <c r="O305" s="4">
        <v>2.08</v>
      </c>
      <c r="P305" t="s">
        <v>10</v>
      </c>
      <c r="Q305" s="3">
        <v>1</v>
      </c>
      <c r="R305" t="s">
        <v>136</v>
      </c>
      <c r="S305" t="s">
        <v>1705</v>
      </c>
      <c r="T305" s="2">
        <v>45505</v>
      </c>
      <c r="U305" s="4">
        <v>0</v>
      </c>
      <c r="V305" s="5">
        <v>1</v>
      </c>
      <c r="W305" s="5">
        <v>1</v>
      </c>
      <c r="X305" s="3">
        <v>10</v>
      </c>
      <c r="Y305" t="s">
        <v>5</v>
      </c>
    </row>
    <row r="306" spans="1:25" x14ac:dyDescent="0.25">
      <c r="A306" t="s">
        <v>1706</v>
      </c>
      <c r="B306" t="s">
        <v>1707</v>
      </c>
      <c r="C306" t="s">
        <v>651</v>
      </c>
      <c r="D306" t="s">
        <v>1708</v>
      </c>
      <c r="E306" t="s">
        <v>1709</v>
      </c>
      <c r="F306" t="s">
        <v>1710</v>
      </c>
      <c r="G306" t="s">
        <v>1137</v>
      </c>
      <c r="H306" t="s">
        <v>1138</v>
      </c>
      <c r="I306" t="s">
        <v>310</v>
      </c>
      <c r="J306" t="s">
        <v>5</v>
      </c>
      <c r="K306" s="13">
        <v>44844</v>
      </c>
      <c r="L306" s="2">
        <v>2958465</v>
      </c>
      <c r="M306" s="4">
        <v>31</v>
      </c>
      <c r="N306" s="14">
        <v>31</v>
      </c>
      <c r="O306" s="4">
        <v>31</v>
      </c>
      <c r="P306" t="s">
        <v>10</v>
      </c>
      <c r="Q306" s="3">
        <v>1</v>
      </c>
      <c r="R306" t="s">
        <v>136</v>
      </c>
      <c r="S306" t="s">
        <v>5</v>
      </c>
      <c r="T306" s="2"/>
      <c r="U306" s="4">
        <v>0</v>
      </c>
      <c r="V306" s="5">
        <v>1</v>
      </c>
      <c r="W306" s="5">
        <v>1</v>
      </c>
      <c r="X306" s="3">
        <v>30</v>
      </c>
      <c r="Y306" t="s">
        <v>5</v>
      </c>
    </row>
    <row r="307" spans="1:25" x14ac:dyDescent="0.25">
      <c r="A307" t="s">
        <v>1711</v>
      </c>
      <c r="B307" t="s">
        <v>1297</v>
      </c>
      <c r="C307" t="s">
        <v>651</v>
      </c>
      <c r="D307" t="s">
        <v>1298</v>
      </c>
      <c r="E307" t="s">
        <v>27</v>
      </c>
      <c r="F307" t="s">
        <v>28</v>
      </c>
      <c r="G307" t="s">
        <v>696</v>
      </c>
      <c r="H307" t="s">
        <v>697</v>
      </c>
      <c r="I307" t="s">
        <v>6</v>
      </c>
      <c r="J307" t="s">
        <v>5</v>
      </c>
      <c r="K307" s="13">
        <v>44866</v>
      </c>
      <c r="L307" s="2">
        <v>2958465</v>
      </c>
      <c r="M307" s="4">
        <v>2.15</v>
      </c>
      <c r="N307" s="14">
        <v>2.15</v>
      </c>
      <c r="O307" s="4">
        <v>2.15</v>
      </c>
      <c r="P307" t="s">
        <v>10</v>
      </c>
      <c r="Q307" s="3">
        <v>1</v>
      </c>
      <c r="R307" t="s">
        <v>6</v>
      </c>
      <c r="S307" t="s">
        <v>1712</v>
      </c>
      <c r="T307" s="2">
        <v>45089</v>
      </c>
      <c r="U307" s="4">
        <v>0</v>
      </c>
      <c r="V307" s="5">
        <v>4</v>
      </c>
      <c r="W307" s="5">
        <v>4</v>
      </c>
      <c r="X307" s="3">
        <v>5</v>
      </c>
      <c r="Y307" t="s">
        <v>5</v>
      </c>
    </row>
    <row r="308" spans="1:25" x14ac:dyDescent="0.25">
      <c r="A308" t="s">
        <v>1713</v>
      </c>
      <c r="B308" t="s">
        <v>650</v>
      </c>
      <c r="C308" t="s">
        <v>651</v>
      </c>
      <c r="D308" t="s">
        <v>652</v>
      </c>
      <c r="E308" t="s">
        <v>1714</v>
      </c>
      <c r="F308" t="s">
        <v>1715</v>
      </c>
      <c r="G308" t="s">
        <v>1116</v>
      </c>
      <c r="H308" t="s">
        <v>1117</v>
      </c>
      <c r="I308" t="s">
        <v>136</v>
      </c>
      <c r="J308" t="s">
        <v>5</v>
      </c>
      <c r="K308" s="13">
        <v>44872</v>
      </c>
      <c r="L308" s="2">
        <v>2958465</v>
      </c>
      <c r="M308" s="4">
        <v>5.3</v>
      </c>
      <c r="N308" s="14">
        <v>5.3</v>
      </c>
      <c r="O308" s="4">
        <v>5.3</v>
      </c>
      <c r="P308" t="s">
        <v>10</v>
      </c>
      <c r="Q308" s="3">
        <v>1</v>
      </c>
      <c r="R308" t="s">
        <v>136</v>
      </c>
      <c r="S308" t="s">
        <v>5</v>
      </c>
      <c r="T308" s="2"/>
      <c r="U308" s="4">
        <v>0</v>
      </c>
      <c r="V308" s="5">
        <v>1</v>
      </c>
      <c r="W308" s="5">
        <v>1</v>
      </c>
      <c r="X308" s="3">
        <v>5</v>
      </c>
      <c r="Y308" t="s">
        <v>5</v>
      </c>
    </row>
    <row r="309" spans="1:25" x14ac:dyDescent="0.25">
      <c r="A309" t="s">
        <v>1716</v>
      </c>
      <c r="B309" t="s">
        <v>650</v>
      </c>
      <c r="C309" t="s">
        <v>651</v>
      </c>
      <c r="D309" t="s">
        <v>652</v>
      </c>
      <c r="E309" t="s">
        <v>1717</v>
      </c>
      <c r="F309" t="s">
        <v>1718</v>
      </c>
      <c r="G309" t="s">
        <v>655</v>
      </c>
      <c r="H309" t="s">
        <v>656</v>
      </c>
      <c r="I309" t="s">
        <v>6</v>
      </c>
      <c r="J309" t="s">
        <v>5</v>
      </c>
      <c r="K309" s="13">
        <v>44895</v>
      </c>
      <c r="L309" s="2">
        <v>2958465</v>
      </c>
      <c r="M309" s="4">
        <v>17.899999999999999</v>
      </c>
      <c r="N309" s="14">
        <v>17.899999999999999</v>
      </c>
      <c r="O309" s="4">
        <v>17.899999999999999</v>
      </c>
      <c r="P309" t="s">
        <v>10</v>
      </c>
      <c r="Q309" s="3">
        <v>1</v>
      </c>
      <c r="R309" t="s">
        <v>6</v>
      </c>
      <c r="S309" t="s">
        <v>5</v>
      </c>
      <c r="T309" s="2"/>
      <c r="U309" s="4">
        <v>0</v>
      </c>
      <c r="V309" s="5">
        <v>6</v>
      </c>
      <c r="W309" s="5">
        <v>6</v>
      </c>
      <c r="X309" s="3">
        <v>5</v>
      </c>
      <c r="Y309" t="s">
        <v>5</v>
      </c>
    </row>
    <row r="310" spans="1:25" x14ac:dyDescent="0.25">
      <c r="A310" t="s">
        <v>1719</v>
      </c>
      <c r="B310" t="s">
        <v>823</v>
      </c>
      <c r="C310" t="s">
        <v>651</v>
      </c>
      <c r="D310" t="s">
        <v>824</v>
      </c>
      <c r="E310" t="s">
        <v>1720</v>
      </c>
      <c r="F310" t="s">
        <v>1721</v>
      </c>
      <c r="G310" t="s">
        <v>707</v>
      </c>
      <c r="H310" t="s">
        <v>708</v>
      </c>
      <c r="I310" t="s">
        <v>6</v>
      </c>
      <c r="J310" t="s">
        <v>5</v>
      </c>
      <c r="K310" s="13">
        <v>45292</v>
      </c>
      <c r="L310" s="2">
        <v>2958465</v>
      </c>
      <c r="M310" s="4">
        <v>2.64</v>
      </c>
      <c r="N310" s="14">
        <v>2.64</v>
      </c>
      <c r="O310" s="4">
        <v>2.64</v>
      </c>
      <c r="P310" t="s">
        <v>10</v>
      </c>
      <c r="Q310" s="3">
        <v>1</v>
      </c>
      <c r="R310" t="s">
        <v>6</v>
      </c>
      <c r="S310" t="s">
        <v>1722</v>
      </c>
      <c r="T310" s="2">
        <v>44897</v>
      </c>
      <c r="U310" s="4">
        <v>0</v>
      </c>
      <c r="V310" s="5">
        <v>1700</v>
      </c>
      <c r="W310" s="5">
        <v>1700</v>
      </c>
      <c r="X310" s="3">
        <v>50</v>
      </c>
      <c r="Y310" t="s">
        <v>5</v>
      </c>
    </row>
    <row r="311" spans="1:25" x14ac:dyDescent="0.25">
      <c r="A311" t="s">
        <v>1723</v>
      </c>
      <c r="B311" t="s">
        <v>1321</v>
      </c>
      <c r="C311" t="s">
        <v>651</v>
      </c>
      <c r="D311" t="s">
        <v>1322</v>
      </c>
      <c r="E311" t="s">
        <v>21</v>
      </c>
      <c r="F311" t="s">
        <v>22</v>
      </c>
      <c r="G311" t="s">
        <v>696</v>
      </c>
      <c r="H311" t="s">
        <v>697</v>
      </c>
      <c r="I311" t="s">
        <v>6</v>
      </c>
      <c r="J311" t="s">
        <v>5</v>
      </c>
      <c r="K311" s="13"/>
      <c r="L311" s="2"/>
      <c r="M311" s="4">
        <v>0</v>
      </c>
      <c r="N311" s="14">
        <v>0</v>
      </c>
      <c r="O311" s="4">
        <v>0</v>
      </c>
      <c r="P311" t="s">
        <v>5</v>
      </c>
      <c r="Q311" s="3">
        <v>0</v>
      </c>
      <c r="R311" t="s">
        <v>5</v>
      </c>
      <c r="S311" t="s">
        <v>1724</v>
      </c>
      <c r="T311" s="2">
        <v>44917</v>
      </c>
      <c r="U311" s="4">
        <v>0</v>
      </c>
      <c r="V311" s="5">
        <v>0</v>
      </c>
      <c r="W311" s="5">
        <v>120.354</v>
      </c>
      <c r="X311" s="3">
        <v>5</v>
      </c>
      <c r="Y311" t="s">
        <v>5</v>
      </c>
    </row>
    <row r="312" spans="1:25" x14ac:dyDescent="0.25">
      <c r="A312" t="s">
        <v>1725</v>
      </c>
      <c r="B312" t="s">
        <v>1726</v>
      </c>
      <c r="C312" t="s">
        <v>651</v>
      </c>
      <c r="D312" t="s">
        <v>1727</v>
      </c>
      <c r="E312" t="s">
        <v>1728</v>
      </c>
      <c r="F312" t="s">
        <v>1729</v>
      </c>
      <c r="G312" t="s">
        <v>1137</v>
      </c>
      <c r="H312" t="s">
        <v>1138</v>
      </c>
      <c r="I312" t="s">
        <v>136</v>
      </c>
      <c r="J312" t="s">
        <v>1730</v>
      </c>
      <c r="K312" s="13">
        <v>45047</v>
      </c>
      <c r="L312" s="2">
        <v>2958465</v>
      </c>
      <c r="M312" s="4">
        <v>15.8</v>
      </c>
      <c r="N312" s="14">
        <v>15.8</v>
      </c>
      <c r="O312" s="4">
        <v>15.8</v>
      </c>
      <c r="P312" t="s">
        <v>10</v>
      </c>
      <c r="Q312" s="3">
        <v>1</v>
      </c>
      <c r="R312" t="s">
        <v>136</v>
      </c>
      <c r="S312" t="s">
        <v>1731</v>
      </c>
      <c r="T312" s="2">
        <v>45462</v>
      </c>
      <c r="U312" s="4">
        <v>0</v>
      </c>
      <c r="V312" s="5">
        <v>1.54</v>
      </c>
      <c r="W312" s="5">
        <v>1.54</v>
      </c>
      <c r="X312" s="3">
        <v>30</v>
      </c>
      <c r="Y312" t="s">
        <v>5</v>
      </c>
    </row>
    <row r="313" spans="1:25" x14ac:dyDescent="0.25">
      <c r="A313" t="s">
        <v>1732</v>
      </c>
      <c r="B313" t="s">
        <v>1542</v>
      </c>
      <c r="C313" t="s">
        <v>651</v>
      </c>
      <c r="D313" t="s">
        <v>1543</v>
      </c>
      <c r="E313" t="s">
        <v>1733</v>
      </c>
      <c r="F313" t="s">
        <v>1734</v>
      </c>
      <c r="G313" t="s">
        <v>1474</v>
      </c>
      <c r="H313" t="s">
        <v>1475</v>
      </c>
      <c r="I313" t="s">
        <v>136</v>
      </c>
      <c r="J313" t="s">
        <v>5</v>
      </c>
      <c r="K313" s="13">
        <v>44973</v>
      </c>
      <c r="L313" s="2">
        <v>2958465</v>
      </c>
      <c r="M313" s="4">
        <v>6.7</v>
      </c>
      <c r="N313" s="14">
        <v>6.7</v>
      </c>
      <c r="O313" s="4">
        <v>6.7</v>
      </c>
      <c r="P313" t="s">
        <v>10</v>
      </c>
      <c r="Q313" s="3">
        <v>1</v>
      </c>
      <c r="R313" t="s">
        <v>136</v>
      </c>
      <c r="S313" t="s">
        <v>5</v>
      </c>
      <c r="T313" s="2"/>
      <c r="U313" s="4">
        <v>0</v>
      </c>
      <c r="V313" s="5">
        <v>1</v>
      </c>
      <c r="W313" s="5">
        <v>1</v>
      </c>
      <c r="X313" s="3">
        <v>5</v>
      </c>
      <c r="Y313" t="s">
        <v>5</v>
      </c>
    </row>
    <row r="314" spans="1:25" x14ac:dyDescent="0.25">
      <c r="A314" t="s">
        <v>1735</v>
      </c>
      <c r="B314" t="s">
        <v>1542</v>
      </c>
      <c r="C314" t="s">
        <v>651</v>
      </c>
      <c r="D314" t="s">
        <v>1543</v>
      </c>
      <c r="E314" t="s">
        <v>1736</v>
      </c>
      <c r="F314" t="s">
        <v>1737</v>
      </c>
      <c r="G314" t="s">
        <v>1474</v>
      </c>
      <c r="H314" t="s">
        <v>1475</v>
      </c>
      <c r="I314" t="s">
        <v>136</v>
      </c>
      <c r="J314" t="s">
        <v>5</v>
      </c>
      <c r="K314" s="13">
        <v>44973</v>
      </c>
      <c r="L314" s="2">
        <v>2958465</v>
      </c>
      <c r="M314" s="4">
        <v>8</v>
      </c>
      <c r="N314" s="14">
        <v>8</v>
      </c>
      <c r="O314" s="4">
        <v>8</v>
      </c>
      <c r="P314" t="s">
        <v>10</v>
      </c>
      <c r="Q314" s="3">
        <v>1</v>
      </c>
      <c r="R314" t="s">
        <v>136</v>
      </c>
      <c r="S314" t="s">
        <v>5</v>
      </c>
      <c r="T314" s="2"/>
      <c r="U314" s="4">
        <v>0</v>
      </c>
      <c r="V314" s="5">
        <v>1</v>
      </c>
      <c r="W314" s="5">
        <v>1</v>
      </c>
      <c r="X314" s="3">
        <v>5</v>
      </c>
      <c r="Y314" t="s">
        <v>5</v>
      </c>
    </row>
    <row r="315" spans="1:25" x14ac:dyDescent="0.25">
      <c r="A315" t="s">
        <v>1738</v>
      </c>
      <c r="B315" t="s">
        <v>823</v>
      </c>
      <c r="C315" t="s">
        <v>651</v>
      </c>
      <c r="D315" t="s">
        <v>824</v>
      </c>
      <c r="E315" t="s">
        <v>1739</v>
      </c>
      <c r="F315" t="s">
        <v>1740</v>
      </c>
      <c r="G315" t="s">
        <v>696</v>
      </c>
      <c r="H315" t="s">
        <v>697</v>
      </c>
      <c r="I315" t="s">
        <v>6</v>
      </c>
      <c r="J315" t="s">
        <v>5</v>
      </c>
      <c r="K315" s="13"/>
      <c r="L315" s="2"/>
      <c r="M315" s="4">
        <v>0</v>
      </c>
      <c r="N315" s="14">
        <v>0</v>
      </c>
      <c r="O315" s="4">
        <v>0</v>
      </c>
      <c r="P315" t="s">
        <v>5</v>
      </c>
      <c r="Q315" s="3">
        <v>0</v>
      </c>
      <c r="R315" t="s">
        <v>5</v>
      </c>
      <c r="S315" t="s">
        <v>5</v>
      </c>
      <c r="T315" s="2"/>
      <c r="U315" s="4">
        <v>0</v>
      </c>
      <c r="V315" s="5">
        <v>6</v>
      </c>
      <c r="W315" s="5">
        <v>6</v>
      </c>
      <c r="X315" s="3">
        <v>20</v>
      </c>
      <c r="Y315" t="s">
        <v>5</v>
      </c>
    </row>
    <row r="316" spans="1:25" x14ac:dyDescent="0.25">
      <c r="A316" t="s">
        <v>1741</v>
      </c>
      <c r="B316" t="s">
        <v>823</v>
      </c>
      <c r="C316" t="s">
        <v>651</v>
      </c>
      <c r="D316" t="s">
        <v>824</v>
      </c>
      <c r="E316" t="s">
        <v>1742</v>
      </c>
      <c r="F316" t="s">
        <v>1743</v>
      </c>
      <c r="G316" t="s">
        <v>696</v>
      </c>
      <c r="H316" t="s">
        <v>697</v>
      </c>
      <c r="I316" t="s">
        <v>6</v>
      </c>
      <c r="J316" t="s">
        <v>5</v>
      </c>
      <c r="K316" s="13">
        <v>44986</v>
      </c>
      <c r="L316" s="2">
        <v>2958465</v>
      </c>
      <c r="M316" s="4">
        <v>8.34</v>
      </c>
      <c r="N316" s="14">
        <v>8.34</v>
      </c>
      <c r="O316" s="4">
        <v>8.34</v>
      </c>
      <c r="P316" t="s">
        <v>10</v>
      </c>
      <c r="Q316" s="3">
        <v>1</v>
      </c>
      <c r="R316" t="s">
        <v>136</v>
      </c>
      <c r="S316" t="s">
        <v>5</v>
      </c>
      <c r="T316" s="2"/>
      <c r="U316" s="4">
        <v>0</v>
      </c>
      <c r="V316" s="5">
        <v>6</v>
      </c>
      <c r="W316" s="5">
        <v>6</v>
      </c>
      <c r="X316" s="3">
        <v>32</v>
      </c>
      <c r="Y316" t="s">
        <v>5</v>
      </c>
    </row>
    <row r="317" spans="1:25" x14ac:dyDescent="0.25">
      <c r="A317" t="s">
        <v>1744</v>
      </c>
      <c r="B317" t="s">
        <v>823</v>
      </c>
      <c r="C317" t="s">
        <v>651</v>
      </c>
      <c r="D317" t="s">
        <v>824</v>
      </c>
      <c r="E317" t="s">
        <v>1745</v>
      </c>
      <c r="F317" t="s">
        <v>1746</v>
      </c>
      <c r="G317" t="s">
        <v>707</v>
      </c>
      <c r="H317" t="s">
        <v>708</v>
      </c>
      <c r="I317" t="s">
        <v>6</v>
      </c>
      <c r="J317" t="s">
        <v>5</v>
      </c>
      <c r="K317" s="13">
        <v>45292</v>
      </c>
      <c r="L317" s="2">
        <v>2958465</v>
      </c>
      <c r="M317" s="4">
        <v>2.62</v>
      </c>
      <c r="N317" s="14">
        <v>2.62</v>
      </c>
      <c r="O317" s="4">
        <v>2.62</v>
      </c>
      <c r="P317" t="s">
        <v>10</v>
      </c>
      <c r="Q317" s="3">
        <v>1</v>
      </c>
      <c r="R317" t="s">
        <v>6</v>
      </c>
      <c r="S317" t="s">
        <v>1747</v>
      </c>
      <c r="T317" s="2">
        <v>45022</v>
      </c>
      <c r="U317" s="4">
        <v>0</v>
      </c>
      <c r="V317" s="5">
        <v>6</v>
      </c>
      <c r="W317" s="5">
        <v>6</v>
      </c>
      <c r="X317" s="3">
        <v>58</v>
      </c>
      <c r="Y317" t="s">
        <v>5</v>
      </c>
    </row>
    <row r="318" spans="1:25" x14ac:dyDescent="0.25">
      <c r="A318" t="s">
        <v>1748</v>
      </c>
      <c r="B318" t="s">
        <v>823</v>
      </c>
      <c r="C318" t="s">
        <v>651</v>
      </c>
      <c r="D318" t="s">
        <v>824</v>
      </c>
      <c r="E318" t="s">
        <v>1749</v>
      </c>
      <c r="F318" t="s">
        <v>1750</v>
      </c>
      <c r="G318" t="s">
        <v>707</v>
      </c>
      <c r="H318" t="s">
        <v>708</v>
      </c>
      <c r="I318" t="s">
        <v>6</v>
      </c>
      <c r="J318" t="s">
        <v>5</v>
      </c>
      <c r="K318" s="13">
        <v>44986</v>
      </c>
      <c r="L318" s="2">
        <v>2958465</v>
      </c>
      <c r="M318" s="4">
        <v>4.1900000000000004</v>
      </c>
      <c r="N318" s="14">
        <v>4.1900000000000004</v>
      </c>
      <c r="O318" s="4">
        <v>4.1900000000000004</v>
      </c>
      <c r="P318" t="s">
        <v>10</v>
      </c>
      <c r="Q318" s="3">
        <v>1</v>
      </c>
      <c r="R318" t="s">
        <v>6</v>
      </c>
      <c r="S318" t="s">
        <v>1751</v>
      </c>
      <c r="T318" s="2">
        <v>45017</v>
      </c>
      <c r="U318" s="4">
        <v>0</v>
      </c>
      <c r="V318" s="5">
        <v>6</v>
      </c>
      <c r="W318" s="5">
        <v>6</v>
      </c>
      <c r="X318" s="3">
        <v>30</v>
      </c>
      <c r="Y318" t="s">
        <v>5</v>
      </c>
    </row>
    <row r="319" spans="1:25" x14ac:dyDescent="0.25">
      <c r="A319" t="s">
        <v>1752</v>
      </c>
      <c r="B319" t="s">
        <v>823</v>
      </c>
      <c r="C319" t="s">
        <v>651</v>
      </c>
      <c r="D319" t="s">
        <v>824</v>
      </c>
      <c r="E319" t="s">
        <v>1753</v>
      </c>
      <c r="F319" t="s">
        <v>1754</v>
      </c>
      <c r="G319" t="s">
        <v>707</v>
      </c>
      <c r="H319" t="s">
        <v>708</v>
      </c>
      <c r="I319" t="s">
        <v>6</v>
      </c>
      <c r="J319" t="s">
        <v>5</v>
      </c>
      <c r="K319" s="13">
        <v>44986</v>
      </c>
      <c r="L319" s="2">
        <v>2958465</v>
      </c>
      <c r="M319" s="4">
        <v>7.6</v>
      </c>
      <c r="N319" s="14">
        <v>7.6</v>
      </c>
      <c r="O319" s="4">
        <v>7.6</v>
      </c>
      <c r="P319" t="s">
        <v>10</v>
      </c>
      <c r="Q319" s="3">
        <v>1</v>
      </c>
      <c r="R319" t="s">
        <v>6</v>
      </c>
      <c r="S319" t="s">
        <v>5</v>
      </c>
      <c r="T319" s="2"/>
      <c r="U319" s="4">
        <v>0</v>
      </c>
      <c r="V319" s="5">
        <v>6</v>
      </c>
      <c r="W319" s="5">
        <v>6</v>
      </c>
      <c r="X319" s="3">
        <v>30</v>
      </c>
      <c r="Y319" t="s">
        <v>5</v>
      </c>
    </row>
    <row r="320" spans="1:25" x14ac:dyDescent="0.25">
      <c r="A320" t="s">
        <v>1755</v>
      </c>
      <c r="B320" t="s">
        <v>823</v>
      </c>
      <c r="C320" t="s">
        <v>651</v>
      </c>
      <c r="D320" t="s">
        <v>824</v>
      </c>
      <c r="E320" t="s">
        <v>1756</v>
      </c>
      <c r="F320" t="s">
        <v>1757</v>
      </c>
      <c r="G320" t="s">
        <v>707</v>
      </c>
      <c r="H320" t="s">
        <v>708</v>
      </c>
      <c r="I320" t="s">
        <v>6</v>
      </c>
      <c r="J320" t="s">
        <v>1758</v>
      </c>
      <c r="K320" s="13">
        <v>44986</v>
      </c>
      <c r="L320" s="2">
        <v>2958465</v>
      </c>
      <c r="M320" s="4">
        <v>2.4500000000000002</v>
      </c>
      <c r="N320" s="14">
        <v>2.4500000000000002</v>
      </c>
      <c r="O320" s="4">
        <v>2.4500000000000002</v>
      </c>
      <c r="P320" t="s">
        <v>10</v>
      </c>
      <c r="Q320" s="3">
        <v>1</v>
      </c>
      <c r="R320" t="s">
        <v>6</v>
      </c>
      <c r="S320" t="s">
        <v>1759</v>
      </c>
      <c r="T320" s="2">
        <v>44993</v>
      </c>
      <c r="U320" s="4">
        <v>0</v>
      </c>
      <c r="V320" s="5">
        <v>2000</v>
      </c>
      <c r="W320" s="5">
        <v>2000</v>
      </c>
      <c r="X320" s="3">
        <v>35</v>
      </c>
      <c r="Y320" t="s">
        <v>5</v>
      </c>
    </row>
    <row r="321" spans="1:25" x14ac:dyDescent="0.25">
      <c r="A321" t="s">
        <v>1760</v>
      </c>
      <c r="B321" t="s">
        <v>823</v>
      </c>
      <c r="C321" t="s">
        <v>651</v>
      </c>
      <c r="D321" t="s">
        <v>824</v>
      </c>
      <c r="E321" t="s">
        <v>1761</v>
      </c>
      <c r="F321" t="s">
        <v>1762</v>
      </c>
      <c r="G321" t="s">
        <v>1277</v>
      </c>
      <c r="H321" t="s">
        <v>1278</v>
      </c>
      <c r="I321" t="s">
        <v>6</v>
      </c>
      <c r="J321" t="s">
        <v>1763</v>
      </c>
      <c r="K321" s="13">
        <v>44986</v>
      </c>
      <c r="L321" s="2">
        <v>2958465</v>
      </c>
      <c r="M321" s="4">
        <v>4.3099999999999996</v>
      </c>
      <c r="N321" s="14">
        <v>4.3099999999999996</v>
      </c>
      <c r="O321" s="4">
        <v>4.3099999999999996</v>
      </c>
      <c r="P321" t="s">
        <v>10</v>
      </c>
      <c r="Q321" s="3">
        <v>1</v>
      </c>
      <c r="R321" t="s">
        <v>6</v>
      </c>
      <c r="S321" t="s">
        <v>1764</v>
      </c>
      <c r="T321" s="2">
        <v>45161</v>
      </c>
      <c r="U321" s="4">
        <v>0</v>
      </c>
      <c r="V321" s="5">
        <v>6</v>
      </c>
      <c r="W321" s="5">
        <v>6</v>
      </c>
      <c r="X321" s="3">
        <v>10</v>
      </c>
      <c r="Y321" t="s">
        <v>5</v>
      </c>
    </row>
    <row r="322" spans="1:25" x14ac:dyDescent="0.25">
      <c r="A322" t="s">
        <v>1765</v>
      </c>
      <c r="B322" t="s">
        <v>823</v>
      </c>
      <c r="C322" t="s">
        <v>651</v>
      </c>
      <c r="D322" t="s">
        <v>824</v>
      </c>
      <c r="E322" t="s">
        <v>35</v>
      </c>
      <c r="F322" t="s">
        <v>36</v>
      </c>
      <c r="G322" t="s">
        <v>1277</v>
      </c>
      <c r="H322" t="s">
        <v>1278</v>
      </c>
      <c r="I322" t="s">
        <v>6</v>
      </c>
      <c r="J322" t="s">
        <v>5</v>
      </c>
      <c r="K322" s="13">
        <v>45444</v>
      </c>
      <c r="L322" s="2">
        <v>2958465</v>
      </c>
      <c r="M322" s="4">
        <v>3.19</v>
      </c>
      <c r="N322" s="14">
        <v>3.19</v>
      </c>
      <c r="O322" s="4">
        <v>3.19</v>
      </c>
      <c r="P322" t="s">
        <v>10</v>
      </c>
      <c r="Q322" s="3">
        <v>1</v>
      </c>
      <c r="R322" t="s">
        <v>6</v>
      </c>
      <c r="S322" t="s">
        <v>1766</v>
      </c>
      <c r="T322" s="2">
        <v>45505</v>
      </c>
      <c r="U322" s="4">
        <v>0</v>
      </c>
      <c r="V322" s="5">
        <v>2000</v>
      </c>
      <c r="W322" s="5">
        <v>2000</v>
      </c>
      <c r="X322" s="3">
        <v>10</v>
      </c>
      <c r="Y322" t="s">
        <v>5</v>
      </c>
    </row>
    <row r="323" spans="1:25" x14ac:dyDescent="0.25">
      <c r="A323" t="s">
        <v>1767</v>
      </c>
      <c r="B323" t="s">
        <v>823</v>
      </c>
      <c r="C323" t="s">
        <v>651</v>
      </c>
      <c r="D323" t="s">
        <v>824</v>
      </c>
      <c r="E323" t="s">
        <v>1768</v>
      </c>
      <c r="F323" t="s">
        <v>1769</v>
      </c>
      <c r="G323" t="s">
        <v>707</v>
      </c>
      <c r="H323" t="s">
        <v>708</v>
      </c>
      <c r="I323" t="s">
        <v>6</v>
      </c>
      <c r="J323" t="s">
        <v>1770</v>
      </c>
      <c r="K323" s="13">
        <v>45292</v>
      </c>
      <c r="L323" s="2">
        <v>2958465</v>
      </c>
      <c r="M323" s="4">
        <v>1.49</v>
      </c>
      <c r="N323" s="14">
        <v>1.49</v>
      </c>
      <c r="O323" s="4">
        <v>1.49</v>
      </c>
      <c r="P323" t="s">
        <v>10</v>
      </c>
      <c r="Q323" s="3">
        <v>1</v>
      </c>
      <c r="R323" t="s">
        <v>6</v>
      </c>
      <c r="S323" t="s">
        <v>1771</v>
      </c>
      <c r="T323" s="2">
        <v>45042</v>
      </c>
      <c r="U323" s="4">
        <v>0</v>
      </c>
      <c r="V323" s="5">
        <v>6</v>
      </c>
      <c r="W323" s="5">
        <v>6</v>
      </c>
      <c r="X323" s="3">
        <v>10</v>
      </c>
      <c r="Y323" t="s">
        <v>5</v>
      </c>
    </row>
    <row r="324" spans="1:25" x14ac:dyDescent="0.25">
      <c r="A324" t="s">
        <v>1772</v>
      </c>
      <c r="B324" t="s">
        <v>823</v>
      </c>
      <c r="C324" t="s">
        <v>651</v>
      </c>
      <c r="D324" t="s">
        <v>824</v>
      </c>
      <c r="E324" t="s">
        <v>1773</v>
      </c>
      <c r="F324" t="s">
        <v>1774</v>
      </c>
      <c r="G324" t="s">
        <v>707</v>
      </c>
      <c r="H324" t="s">
        <v>708</v>
      </c>
      <c r="I324" t="s">
        <v>6</v>
      </c>
      <c r="J324" t="s">
        <v>1775</v>
      </c>
      <c r="K324" s="13">
        <v>45292</v>
      </c>
      <c r="L324" s="2">
        <v>2958465</v>
      </c>
      <c r="M324" s="4">
        <v>2.4500000000000002</v>
      </c>
      <c r="N324" s="14">
        <v>2.4500000000000002</v>
      </c>
      <c r="O324" s="4">
        <v>2.4500000000000002</v>
      </c>
      <c r="P324" t="s">
        <v>10</v>
      </c>
      <c r="Q324" s="3">
        <v>1</v>
      </c>
      <c r="R324" t="s">
        <v>6</v>
      </c>
      <c r="S324" t="s">
        <v>1776</v>
      </c>
      <c r="T324" s="2">
        <v>45485</v>
      </c>
      <c r="U324" s="4">
        <v>0</v>
      </c>
      <c r="V324" s="5">
        <v>1800</v>
      </c>
      <c r="W324" s="5">
        <v>1800</v>
      </c>
      <c r="X324" s="3">
        <v>45</v>
      </c>
      <c r="Y324" t="s">
        <v>5</v>
      </c>
    </row>
    <row r="325" spans="1:25" x14ac:dyDescent="0.25">
      <c r="A325" t="s">
        <v>1777</v>
      </c>
      <c r="B325" t="s">
        <v>823</v>
      </c>
      <c r="C325" t="s">
        <v>651</v>
      </c>
      <c r="D325" t="s">
        <v>824</v>
      </c>
      <c r="E325" t="s">
        <v>1778</v>
      </c>
      <c r="F325" t="s">
        <v>1779</v>
      </c>
      <c r="G325" t="s">
        <v>707</v>
      </c>
      <c r="H325" t="s">
        <v>708</v>
      </c>
      <c r="I325" t="s">
        <v>6</v>
      </c>
      <c r="J325" t="s">
        <v>1780</v>
      </c>
      <c r="K325" s="13">
        <v>45536</v>
      </c>
      <c r="L325" s="2">
        <v>2958465</v>
      </c>
      <c r="M325" s="4">
        <v>4.7699999999999996</v>
      </c>
      <c r="N325" s="14">
        <v>4.7699999999999996</v>
      </c>
      <c r="O325" s="4">
        <v>4.7699999999999996</v>
      </c>
      <c r="P325" t="s">
        <v>10</v>
      </c>
      <c r="Q325" s="3">
        <v>1</v>
      </c>
      <c r="R325" t="s">
        <v>6</v>
      </c>
      <c r="S325" t="s">
        <v>1781</v>
      </c>
      <c r="T325" s="2">
        <v>45533</v>
      </c>
      <c r="U325" s="4">
        <v>0</v>
      </c>
      <c r="V325" s="5">
        <v>6</v>
      </c>
      <c r="W325" s="5">
        <v>6</v>
      </c>
      <c r="X325" s="3">
        <v>10</v>
      </c>
      <c r="Y325" t="s">
        <v>5</v>
      </c>
    </row>
    <row r="326" spans="1:25" x14ac:dyDescent="0.25">
      <c r="A326" t="s">
        <v>1782</v>
      </c>
      <c r="B326" t="s">
        <v>823</v>
      </c>
      <c r="C326" t="s">
        <v>651</v>
      </c>
      <c r="D326" t="s">
        <v>824</v>
      </c>
      <c r="E326" t="s">
        <v>1783</v>
      </c>
      <c r="F326" t="s">
        <v>1784</v>
      </c>
      <c r="G326" t="s">
        <v>707</v>
      </c>
      <c r="H326" t="s">
        <v>708</v>
      </c>
      <c r="I326" t="s">
        <v>6</v>
      </c>
      <c r="J326" t="s">
        <v>1785</v>
      </c>
      <c r="K326" s="13">
        <v>45292</v>
      </c>
      <c r="L326" s="2">
        <v>2958465</v>
      </c>
      <c r="M326" s="4">
        <v>3.62</v>
      </c>
      <c r="N326" s="14">
        <v>3.62</v>
      </c>
      <c r="O326" s="4">
        <v>3.62</v>
      </c>
      <c r="P326" t="s">
        <v>10</v>
      </c>
      <c r="Q326" s="3">
        <v>1</v>
      </c>
      <c r="R326" t="s">
        <v>6</v>
      </c>
      <c r="S326" t="s">
        <v>1786</v>
      </c>
      <c r="T326" s="2">
        <v>45432</v>
      </c>
      <c r="U326" s="4">
        <v>0</v>
      </c>
      <c r="V326" s="5">
        <v>6</v>
      </c>
      <c r="W326" s="5">
        <v>6</v>
      </c>
      <c r="X326" s="3">
        <v>10</v>
      </c>
      <c r="Y326" t="s">
        <v>5</v>
      </c>
    </row>
    <row r="327" spans="1:25" x14ac:dyDescent="0.25">
      <c r="A327" t="s">
        <v>1787</v>
      </c>
      <c r="B327" t="s">
        <v>1726</v>
      </c>
      <c r="C327" t="s">
        <v>651</v>
      </c>
      <c r="D327" t="s">
        <v>1727</v>
      </c>
      <c r="E327" t="s">
        <v>1788</v>
      </c>
      <c r="F327" t="s">
        <v>1789</v>
      </c>
      <c r="G327" t="s">
        <v>1137</v>
      </c>
      <c r="H327" t="s">
        <v>1138</v>
      </c>
      <c r="I327" t="s">
        <v>136</v>
      </c>
      <c r="J327" t="s">
        <v>1730</v>
      </c>
      <c r="K327" s="13">
        <v>45057</v>
      </c>
      <c r="L327" s="2">
        <v>2958465</v>
      </c>
      <c r="M327" s="4">
        <v>14.9</v>
      </c>
      <c r="N327" s="14">
        <v>14.9</v>
      </c>
      <c r="O327" s="4">
        <v>14.9</v>
      </c>
      <c r="P327" t="s">
        <v>10</v>
      </c>
      <c r="Q327" s="3">
        <v>1</v>
      </c>
      <c r="R327" t="s">
        <v>136</v>
      </c>
      <c r="S327" t="s">
        <v>5</v>
      </c>
      <c r="T327" s="2"/>
      <c r="U327" s="4">
        <v>0</v>
      </c>
      <c r="V327" s="5">
        <v>1</v>
      </c>
      <c r="W327" s="5">
        <v>1</v>
      </c>
      <c r="X327" s="3">
        <v>5</v>
      </c>
      <c r="Y327" t="s">
        <v>5</v>
      </c>
    </row>
    <row r="328" spans="1:25" x14ac:dyDescent="0.25">
      <c r="A328" t="s">
        <v>1790</v>
      </c>
      <c r="B328" t="s">
        <v>1297</v>
      </c>
      <c r="C328" t="s">
        <v>651</v>
      </c>
      <c r="D328" t="s">
        <v>1298</v>
      </c>
      <c r="E328" t="s">
        <v>1791</v>
      </c>
      <c r="F328" t="s">
        <v>1792</v>
      </c>
      <c r="G328" t="s">
        <v>696</v>
      </c>
      <c r="H328" t="s">
        <v>697</v>
      </c>
      <c r="I328" t="s">
        <v>6</v>
      </c>
      <c r="J328" t="s">
        <v>5</v>
      </c>
      <c r="K328" s="13">
        <v>45069</v>
      </c>
      <c r="L328" s="2">
        <v>2958465</v>
      </c>
      <c r="M328" s="4">
        <v>2.1</v>
      </c>
      <c r="N328" s="14">
        <v>2.1</v>
      </c>
      <c r="O328" s="4">
        <v>2.1</v>
      </c>
      <c r="P328" t="s">
        <v>10</v>
      </c>
      <c r="Q328" s="3">
        <v>1</v>
      </c>
      <c r="R328" t="s">
        <v>6</v>
      </c>
      <c r="S328" t="s">
        <v>1793</v>
      </c>
      <c r="T328" s="2">
        <v>45214</v>
      </c>
      <c r="U328" s="4">
        <v>0</v>
      </c>
      <c r="V328" s="5">
        <v>1000</v>
      </c>
      <c r="W328" s="5">
        <v>1000</v>
      </c>
      <c r="X328" s="3">
        <v>69</v>
      </c>
      <c r="Y328" t="s">
        <v>5</v>
      </c>
    </row>
    <row r="329" spans="1:25" x14ac:dyDescent="0.25">
      <c r="A329" t="s">
        <v>1794</v>
      </c>
      <c r="B329" t="s">
        <v>1321</v>
      </c>
      <c r="C329" t="s">
        <v>651</v>
      </c>
      <c r="D329" t="s">
        <v>1322</v>
      </c>
      <c r="E329" t="s">
        <v>1795</v>
      </c>
      <c r="F329" t="s">
        <v>1796</v>
      </c>
      <c r="G329" t="s">
        <v>712</v>
      </c>
      <c r="H329" t="s">
        <v>713</v>
      </c>
      <c r="I329" t="s">
        <v>6</v>
      </c>
      <c r="J329" t="s">
        <v>5</v>
      </c>
      <c r="K329" s="13">
        <v>45078</v>
      </c>
      <c r="L329" s="2">
        <v>2958465</v>
      </c>
      <c r="M329" s="4">
        <v>4.8</v>
      </c>
      <c r="N329" s="14">
        <v>4.8</v>
      </c>
      <c r="O329" s="4">
        <v>4.8</v>
      </c>
      <c r="P329" t="s">
        <v>10</v>
      </c>
      <c r="Q329" s="3">
        <v>1</v>
      </c>
      <c r="R329" t="s">
        <v>6</v>
      </c>
      <c r="S329" t="s">
        <v>1797</v>
      </c>
      <c r="T329" s="2">
        <v>45420</v>
      </c>
      <c r="U329" s="4">
        <v>0</v>
      </c>
      <c r="V329" s="5">
        <v>300</v>
      </c>
      <c r="W329" s="5">
        <v>300</v>
      </c>
      <c r="X329" s="3">
        <v>15</v>
      </c>
      <c r="Y329" t="s">
        <v>5</v>
      </c>
    </row>
    <row r="330" spans="1:25" x14ac:dyDescent="0.25">
      <c r="A330" t="s">
        <v>1798</v>
      </c>
      <c r="B330" t="s">
        <v>823</v>
      </c>
      <c r="C330" t="s">
        <v>651</v>
      </c>
      <c r="D330" t="s">
        <v>824</v>
      </c>
      <c r="E330" t="s">
        <v>1799</v>
      </c>
      <c r="F330" t="s">
        <v>1800</v>
      </c>
      <c r="G330" t="s">
        <v>707</v>
      </c>
      <c r="H330" t="s">
        <v>708</v>
      </c>
      <c r="I330" t="s">
        <v>6</v>
      </c>
      <c r="J330" t="s">
        <v>5</v>
      </c>
      <c r="K330" s="13">
        <v>44986</v>
      </c>
      <c r="L330" s="2">
        <v>2958465</v>
      </c>
      <c r="M330" s="4">
        <v>1.63</v>
      </c>
      <c r="N330" s="14">
        <v>1.63</v>
      </c>
      <c r="O330" s="4">
        <v>1.63</v>
      </c>
      <c r="P330" t="s">
        <v>10</v>
      </c>
      <c r="Q330" s="3">
        <v>1</v>
      </c>
      <c r="R330" t="s">
        <v>6</v>
      </c>
      <c r="S330" t="s">
        <v>5</v>
      </c>
      <c r="T330" s="2"/>
      <c r="U330" s="4">
        <v>0</v>
      </c>
      <c r="V330" s="5">
        <v>3700</v>
      </c>
      <c r="W330" s="5">
        <v>3700</v>
      </c>
      <c r="X330" s="3">
        <v>35</v>
      </c>
      <c r="Y330" t="s">
        <v>5</v>
      </c>
    </row>
    <row r="331" spans="1:25" x14ac:dyDescent="0.25">
      <c r="A331" t="s">
        <v>1801</v>
      </c>
      <c r="B331" t="s">
        <v>650</v>
      </c>
      <c r="C331" t="s">
        <v>651</v>
      </c>
      <c r="D331" t="s">
        <v>652</v>
      </c>
      <c r="E331" t="s">
        <v>1802</v>
      </c>
      <c r="F331" t="s">
        <v>1803</v>
      </c>
      <c r="G331" t="s">
        <v>696</v>
      </c>
      <c r="H331" t="s">
        <v>697</v>
      </c>
      <c r="I331" t="s">
        <v>6</v>
      </c>
      <c r="J331" t="s">
        <v>5</v>
      </c>
      <c r="K331" s="13">
        <v>45100</v>
      </c>
      <c r="L331" s="2">
        <v>2958465</v>
      </c>
      <c r="M331" s="4">
        <v>24.9</v>
      </c>
      <c r="N331" s="14">
        <v>24.9</v>
      </c>
      <c r="O331" s="4">
        <v>24.9</v>
      </c>
      <c r="P331" t="s">
        <v>10</v>
      </c>
      <c r="Q331" s="3">
        <v>1</v>
      </c>
      <c r="R331" t="s">
        <v>6</v>
      </c>
      <c r="S331" t="s">
        <v>5</v>
      </c>
      <c r="T331" s="2"/>
      <c r="U331" s="4">
        <v>0</v>
      </c>
      <c r="V331" s="5">
        <v>6</v>
      </c>
      <c r="W331" s="5">
        <v>6</v>
      </c>
      <c r="X331" s="3">
        <v>5</v>
      </c>
      <c r="Y331" t="s">
        <v>5</v>
      </c>
    </row>
    <row r="332" spans="1:25" x14ac:dyDescent="0.25">
      <c r="A332" t="s">
        <v>1804</v>
      </c>
      <c r="B332" t="s">
        <v>1297</v>
      </c>
      <c r="C332" t="s">
        <v>651</v>
      </c>
      <c r="D332" t="s">
        <v>1298</v>
      </c>
      <c r="E332" t="s">
        <v>1805</v>
      </c>
      <c r="F332" t="s">
        <v>1806</v>
      </c>
      <c r="G332" t="s">
        <v>1277</v>
      </c>
      <c r="H332" t="s">
        <v>1278</v>
      </c>
      <c r="I332" t="s">
        <v>6</v>
      </c>
      <c r="J332" t="s">
        <v>5</v>
      </c>
      <c r="K332" s="13">
        <v>45112</v>
      </c>
      <c r="L332" s="2">
        <v>2958465</v>
      </c>
      <c r="M332" s="4">
        <v>3.65</v>
      </c>
      <c r="N332" s="14">
        <v>3.65</v>
      </c>
      <c r="O332" s="4">
        <v>3.65</v>
      </c>
      <c r="P332" t="s">
        <v>10</v>
      </c>
      <c r="Q332" s="3">
        <v>1</v>
      </c>
      <c r="R332" t="s">
        <v>6</v>
      </c>
      <c r="S332" t="s">
        <v>1807</v>
      </c>
      <c r="T332" s="2">
        <v>45112</v>
      </c>
      <c r="U332" s="4">
        <v>0</v>
      </c>
      <c r="V332" s="5">
        <v>1000</v>
      </c>
      <c r="W332" s="5">
        <v>1000</v>
      </c>
      <c r="X332" s="3">
        <v>10</v>
      </c>
      <c r="Y332" t="s">
        <v>5</v>
      </c>
    </row>
    <row r="333" spans="1:25" x14ac:dyDescent="0.25">
      <c r="A333" t="s">
        <v>1808</v>
      </c>
      <c r="B333" t="s">
        <v>823</v>
      </c>
      <c r="C333" t="s">
        <v>651</v>
      </c>
      <c r="D333" t="s">
        <v>824</v>
      </c>
      <c r="E333" t="s">
        <v>1809</v>
      </c>
      <c r="F333" t="s">
        <v>1810</v>
      </c>
      <c r="G333" t="s">
        <v>707</v>
      </c>
      <c r="H333" t="s">
        <v>708</v>
      </c>
      <c r="I333" t="s">
        <v>6</v>
      </c>
      <c r="J333" t="s">
        <v>5</v>
      </c>
      <c r="K333" s="13">
        <v>45474</v>
      </c>
      <c r="L333" s="2">
        <v>2958465</v>
      </c>
      <c r="M333" s="4">
        <v>4.29</v>
      </c>
      <c r="N333" s="14">
        <v>4.29</v>
      </c>
      <c r="O333" s="4">
        <v>4.29</v>
      </c>
      <c r="P333" t="s">
        <v>10</v>
      </c>
      <c r="Q333" s="3">
        <v>1</v>
      </c>
      <c r="R333" t="s">
        <v>6</v>
      </c>
      <c r="S333" t="s">
        <v>5</v>
      </c>
      <c r="T333" s="2"/>
      <c r="U333" s="4">
        <v>0</v>
      </c>
      <c r="V333" s="5">
        <v>6</v>
      </c>
      <c r="W333" s="5">
        <v>6</v>
      </c>
      <c r="X333" s="3">
        <v>10</v>
      </c>
      <c r="Y333" t="s">
        <v>5</v>
      </c>
    </row>
    <row r="334" spans="1:25" x14ac:dyDescent="0.25">
      <c r="A334" t="s">
        <v>1811</v>
      </c>
      <c r="B334" t="s">
        <v>823</v>
      </c>
      <c r="C334" t="s">
        <v>651</v>
      </c>
      <c r="D334" t="s">
        <v>824</v>
      </c>
      <c r="E334" t="s">
        <v>1812</v>
      </c>
      <c r="F334" t="s">
        <v>1813</v>
      </c>
      <c r="G334" t="s">
        <v>1277</v>
      </c>
      <c r="H334" t="s">
        <v>1278</v>
      </c>
      <c r="I334" t="s">
        <v>6</v>
      </c>
      <c r="J334" t="s">
        <v>1814</v>
      </c>
      <c r="K334" s="13">
        <v>45170</v>
      </c>
      <c r="L334" s="2">
        <v>2958465</v>
      </c>
      <c r="M334" s="4">
        <v>10.5</v>
      </c>
      <c r="N334" s="14">
        <v>10.5</v>
      </c>
      <c r="O334" s="4">
        <v>10.5</v>
      </c>
      <c r="P334" t="s">
        <v>10</v>
      </c>
      <c r="Q334" s="3">
        <v>1</v>
      </c>
      <c r="R334" t="s">
        <v>6</v>
      </c>
      <c r="S334" t="s">
        <v>1815</v>
      </c>
      <c r="T334" s="2">
        <v>45348</v>
      </c>
      <c r="U334" s="4">
        <v>0</v>
      </c>
      <c r="V334" s="5">
        <v>6</v>
      </c>
      <c r="W334" s="5">
        <v>6</v>
      </c>
      <c r="X334" s="3">
        <v>5</v>
      </c>
      <c r="Y334" t="s">
        <v>5</v>
      </c>
    </row>
    <row r="335" spans="1:25" x14ac:dyDescent="0.25">
      <c r="A335" t="s">
        <v>1816</v>
      </c>
      <c r="B335" t="s">
        <v>1649</v>
      </c>
      <c r="C335" t="s">
        <v>651</v>
      </c>
      <c r="D335" t="s">
        <v>1650</v>
      </c>
      <c r="E335" t="s">
        <v>1817</v>
      </c>
      <c r="F335" t="s">
        <v>1818</v>
      </c>
      <c r="G335" t="s">
        <v>712</v>
      </c>
      <c r="H335" t="s">
        <v>713</v>
      </c>
      <c r="I335" t="s">
        <v>6</v>
      </c>
      <c r="J335" t="s">
        <v>5</v>
      </c>
      <c r="K335" s="13">
        <v>45226</v>
      </c>
      <c r="L335" s="2">
        <v>2958465</v>
      </c>
      <c r="M335" s="4">
        <v>42.16</v>
      </c>
      <c r="N335" s="14">
        <v>4.22</v>
      </c>
      <c r="O335" s="4">
        <v>42.16</v>
      </c>
      <c r="P335" t="s">
        <v>10</v>
      </c>
      <c r="Q335" s="3">
        <v>10</v>
      </c>
      <c r="R335" t="s">
        <v>6</v>
      </c>
      <c r="S335" t="s">
        <v>5</v>
      </c>
      <c r="T335" s="2"/>
      <c r="U335" s="4">
        <v>0</v>
      </c>
      <c r="V335" s="5">
        <v>1600</v>
      </c>
      <c r="W335" s="5">
        <v>1600</v>
      </c>
      <c r="X335" s="3">
        <v>20</v>
      </c>
      <c r="Y335" t="s">
        <v>5</v>
      </c>
    </row>
    <row r="336" spans="1:25" x14ac:dyDescent="0.25">
      <c r="A336" t="s">
        <v>1819</v>
      </c>
      <c r="B336" t="s">
        <v>1649</v>
      </c>
      <c r="C336" t="s">
        <v>651</v>
      </c>
      <c r="D336" t="s">
        <v>1650</v>
      </c>
      <c r="E336" t="s">
        <v>1820</v>
      </c>
      <c r="F336" t="s">
        <v>1821</v>
      </c>
      <c r="G336" t="s">
        <v>712</v>
      </c>
      <c r="H336" t="s">
        <v>713</v>
      </c>
      <c r="I336" t="s">
        <v>6</v>
      </c>
      <c r="J336" t="s">
        <v>5</v>
      </c>
      <c r="K336" s="13">
        <v>45226</v>
      </c>
      <c r="L336" s="2">
        <v>2958465</v>
      </c>
      <c r="M336" s="4">
        <v>55.48</v>
      </c>
      <c r="N336" s="14">
        <v>5.55</v>
      </c>
      <c r="O336" s="4">
        <v>55.48</v>
      </c>
      <c r="P336" t="s">
        <v>10</v>
      </c>
      <c r="Q336" s="3">
        <v>10</v>
      </c>
      <c r="R336" t="s">
        <v>6</v>
      </c>
      <c r="S336" t="s">
        <v>5</v>
      </c>
      <c r="T336" s="2"/>
      <c r="U336" s="4">
        <v>0</v>
      </c>
      <c r="V336" s="5">
        <v>1200</v>
      </c>
      <c r="W336" s="5">
        <v>1200</v>
      </c>
      <c r="X336" s="3">
        <v>20</v>
      </c>
      <c r="Y336" t="s">
        <v>5</v>
      </c>
    </row>
    <row r="337" spans="1:25" x14ac:dyDescent="0.25">
      <c r="A337" t="s">
        <v>1822</v>
      </c>
      <c r="B337" t="s">
        <v>823</v>
      </c>
      <c r="C337" t="s">
        <v>651</v>
      </c>
      <c r="D337" t="s">
        <v>824</v>
      </c>
      <c r="E337" t="s">
        <v>1823</v>
      </c>
      <c r="F337" t="s">
        <v>1824</v>
      </c>
      <c r="G337" t="s">
        <v>696</v>
      </c>
      <c r="H337" t="s">
        <v>697</v>
      </c>
      <c r="I337" t="s">
        <v>6</v>
      </c>
      <c r="J337" t="s">
        <v>5</v>
      </c>
      <c r="K337" s="13"/>
      <c r="L337" s="2"/>
      <c r="M337" s="4">
        <v>0</v>
      </c>
      <c r="N337" s="14">
        <v>0</v>
      </c>
      <c r="O337" s="4">
        <v>0</v>
      </c>
      <c r="P337" t="s">
        <v>5</v>
      </c>
      <c r="Q337" s="3">
        <v>0</v>
      </c>
      <c r="R337" t="s">
        <v>5</v>
      </c>
      <c r="S337" t="s">
        <v>5</v>
      </c>
      <c r="T337" s="2"/>
      <c r="U337" s="4">
        <v>0</v>
      </c>
      <c r="V337" s="5">
        <v>500</v>
      </c>
      <c r="W337" s="5">
        <v>500</v>
      </c>
      <c r="X337" s="3">
        <v>12</v>
      </c>
      <c r="Y337" t="s">
        <v>5</v>
      </c>
    </row>
    <row r="338" spans="1:25" x14ac:dyDescent="0.25">
      <c r="A338" t="s">
        <v>1825</v>
      </c>
      <c r="B338" t="s">
        <v>650</v>
      </c>
      <c r="C338" t="s">
        <v>651</v>
      </c>
      <c r="D338" t="s">
        <v>652</v>
      </c>
      <c r="E338" t="s">
        <v>1826</v>
      </c>
      <c r="F338" t="s">
        <v>1827</v>
      </c>
      <c r="G338" t="s">
        <v>1116</v>
      </c>
      <c r="H338" t="s">
        <v>1117</v>
      </c>
      <c r="I338" t="s">
        <v>6</v>
      </c>
      <c r="J338" t="s">
        <v>5</v>
      </c>
      <c r="K338" s="13">
        <v>45371</v>
      </c>
      <c r="L338" s="2">
        <v>2958465</v>
      </c>
      <c r="M338" s="4">
        <v>7</v>
      </c>
      <c r="N338" s="14">
        <v>7</v>
      </c>
      <c r="O338" s="4">
        <v>7</v>
      </c>
      <c r="P338" t="s">
        <v>10</v>
      </c>
      <c r="Q338" s="3">
        <v>1</v>
      </c>
      <c r="R338" t="s">
        <v>6</v>
      </c>
      <c r="S338" t="s">
        <v>1430</v>
      </c>
      <c r="T338" s="2">
        <v>45505</v>
      </c>
      <c r="U338" s="4">
        <v>0</v>
      </c>
      <c r="V338" s="5">
        <v>6</v>
      </c>
      <c r="W338" s="5">
        <v>6</v>
      </c>
      <c r="X338" s="3">
        <v>10</v>
      </c>
      <c r="Y338" t="s">
        <v>5</v>
      </c>
    </row>
    <row r="339" spans="1:25" x14ac:dyDescent="0.25">
      <c r="A339" t="s">
        <v>1828</v>
      </c>
      <c r="B339" t="s">
        <v>1829</v>
      </c>
      <c r="C339" t="s">
        <v>651</v>
      </c>
      <c r="D339" t="s">
        <v>1830</v>
      </c>
      <c r="E339" t="s">
        <v>1831</v>
      </c>
      <c r="F339" t="s">
        <v>1832</v>
      </c>
      <c r="G339" t="s">
        <v>1833</v>
      </c>
      <c r="H339" t="s">
        <v>1834</v>
      </c>
      <c r="I339" t="s">
        <v>310</v>
      </c>
      <c r="J339" t="s">
        <v>5</v>
      </c>
      <c r="K339" s="13">
        <v>45392</v>
      </c>
      <c r="L339" s="2">
        <v>2958465</v>
      </c>
      <c r="M339" s="4">
        <v>13.6</v>
      </c>
      <c r="N339" s="14">
        <v>13.6</v>
      </c>
      <c r="O339" s="4">
        <v>13.6</v>
      </c>
      <c r="P339" t="s">
        <v>10</v>
      </c>
      <c r="Q339" s="3">
        <v>1</v>
      </c>
      <c r="R339" t="s">
        <v>310</v>
      </c>
      <c r="S339" t="s">
        <v>5</v>
      </c>
      <c r="T339" s="2"/>
      <c r="U339" s="4">
        <v>0</v>
      </c>
      <c r="V339" s="5">
        <v>1</v>
      </c>
      <c r="W339" s="5">
        <v>1</v>
      </c>
      <c r="X339" s="3">
        <v>10</v>
      </c>
      <c r="Y339" t="s">
        <v>5</v>
      </c>
    </row>
    <row r="340" spans="1:25" x14ac:dyDescent="0.25">
      <c r="A340" t="s">
        <v>1835</v>
      </c>
      <c r="B340" t="s">
        <v>1829</v>
      </c>
      <c r="C340" t="s">
        <v>651</v>
      </c>
      <c r="D340" t="s">
        <v>1830</v>
      </c>
      <c r="E340" t="s">
        <v>1836</v>
      </c>
      <c r="F340" t="s">
        <v>1837</v>
      </c>
      <c r="G340" t="s">
        <v>1833</v>
      </c>
      <c r="H340" t="s">
        <v>1834</v>
      </c>
      <c r="I340" t="s">
        <v>310</v>
      </c>
      <c r="J340" t="s">
        <v>5</v>
      </c>
      <c r="K340" s="13">
        <v>45383</v>
      </c>
      <c r="L340" s="2">
        <v>2958465</v>
      </c>
      <c r="M340" s="4">
        <v>13.6</v>
      </c>
      <c r="N340" s="14">
        <v>13.6</v>
      </c>
      <c r="O340" s="4">
        <v>13.6</v>
      </c>
      <c r="P340" t="s">
        <v>10</v>
      </c>
      <c r="Q340" s="3">
        <v>1</v>
      </c>
      <c r="R340" t="s">
        <v>310</v>
      </c>
      <c r="S340" t="s">
        <v>1838</v>
      </c>
      <c r="T340" s="2">
        <v>45462</v>
      </c>
      <c r="U340" s="4">
        <v>0</v>
      </c>
      <c r="V340" s="5">
        <v>1</v>
      </c>
      <c r="W340" s="5">
        <v>1</v>
      </c>
      <c r="X340" s="3">
        <v>10</v>
      </c>
      <c r="Y340" t="s">
        <v>5</v>
      </c>
    </row>
    <row r="341" spans="1:25" x14ac:dyDescent="0.25">
      <c r="A341" t="s">
        <v>1839</v>
      </c>
      <c r="B341" t="s">
        <v>823</v>
      </c>
      <c r="C341" t="s">
        <v>651</v>
      </c>
      <c r="D341" t="s">
        <v>824</v>
      </c>
      <c r="E341" t="s">
        <v>1840</v>
      </c>
      <c r="F341" t="s">
        <v>1841</v>
      </c>
      <c r="G341" t="s">
        <v>696</v>
      </c>
      <c r="H341" t="s">
        <v>697</v>
      </c>
      <c r="I341" t="s">
        <v>6</v>
      </c>
      <c r="J341" t="s">
        <v>5</v>
      </c>
      <c r="K341" s="13">
        <v>45413</v>
      </c>
      <c r="L341" s="2">
        <v>2958465</v>
      </c>
      <c r="M341" s="4">
        <v>2.04</v>
      </c>
      <c r="N341" s="14">
        <v>2.04</v>
      </c>
      <c r="O341" s="4">
        <v>2.04</v>
      </c>
      <c r="P341" t="s">
        <v>10</v>
      </c>
      <c r="Q341" s="3">
        <v>1</v>
      </c>
      <c r="R341" t="s">
        <v>6</v>
      </c>
      <c r="S341" t="s">
        <v>1842</v>
      </c>
      <c r="T341" s="2">
        <v>45415</v>
      </c>
      <c r="U341" s="4">
        <v>0</v>
      </c>
      <c r="V341" s="5">
        <v>2000</v>
      </c>
      <c r="W341" s="5">
        <v>2000</v>
      </c>
      <c r="X341" s="3">
        <v>12</v>
      </c>
      <c r="Y341" t="s">
        <v>5</v>
      </c>
    </row>
    <row r="342" spans="1:25" x14ac:dyDescent="0.25">
      <c r="A342" t="s">
        <v>1843</v>
      </c>
      <c r="B342" t="s">
        <v>1321</v>
      </c>
      <c r="C342" t="s">
        <v>651</v>
      </c>
      <c r="D342" t="s">
        <v>1322</v>
      </c>
      <c r="E342" t="s">
        <v>1844</v>
      </c>
      <c r="F342" t="s">
        <v>1845</v>
      </c>
      <c r="G342" t="s">
        <v>696</v>
      </c>
      <c r="H342" t="s">
        <v>697</v>
      </c>
      <c r="I342" t="s">
        <v>6</v>
      </c>
      <c r="J342" t="s">
        <v>5</v>
      </c>
      <c r="K342" s="13">
        <v>45415</v>
      </c>
      <c r="L342" s="2">
        <v>2958465</v>
      </c>
      <c r="M342" s="4">
        <v>10.8</v>
      </c>
      <c r="N342" s="14">
        <v>10.8</v>
      </c>
      <c r="O342" s="4">
        <v>10.8</v>
      </c>
      <c r="P342" t="s">
        <v>10</v>
      </c>
      <c r="Q342" s="3">
        <v>1</v>
      </c>
      <c r="R342" t="s">
        <v>6</v>
      </c>
      <c r="S342" t="s">
        <v>5</v>
      </c>
      <c r="T342" s="2"/>
      <c r="U342" s="4">
        <v>0</v>
      </c>
      <c r="V342" s="5">
        <v>6</v>
      </c>
      <c r="W342" s="5">
        <v>6</v>
      </c>
      <c r="X342" s="3">
        <v>10</v>
      </c>
      <c r="Y342" t="s">
        <v>5</v>
      </c>
    </row>
    <row r="343" spans="1:25" x14ac:dyDescent="0.25">
      <c r="A343" t="s">
        <v>1846</v>
      </c>
      <c r="B343" t="s">
        <v>1321</v>
      </c>
      <c r="C343" t="s">
        <v>651</v>
      </c>
      <c r="D343" t="s">
        <v>1322</v>
      </c>
      <c r="E343" t="s">
        <v>1847</v>
      </c>
      <c r="F343" t="s">
        <v>1848</v>
      </c>
      <c r="G343" t="s">
        <v>696</v>
      </c>
      <c r="H343" t="s">
        <v>697</v>
      </c>
      <c r="I343" t="s">
        <v>6</v>
      </c>
      <c r="J343" t="s">
        <v>5</v>
      </c>
      <c r="K343" s="13">
        <v>45413</v>
      </c>
      <c r="L343" s="2">
        <v>2958465</v>
      </c>
      <c r="M343" s="4">
        <v>2</v>
      </c>
      <c r="N343" s="14">
        <v>2</v>
      </c>
      <c r="O343" s="4">
        <v>2</v>
      </c>
      <c r="P343" t="s">
        <v>10</v>
      </c>
      <c r="Q343" s="3">
        <v>1</v>
      </c>
      <c r="R343" t="s">
        <v>6</v>
      </c>
      <c r="S343" t="s">
        <v>1849</v>
      </c>
      <c r="T343" s="2">
        <v>45506</v>
      </c>
      <c r="U343" s="4">
        <v>0</v>
      </c>
      <c r="V343" s="5">
        <v>1</v>
      </c>
      <c r="W343" s="5">
        <v>1</v>
      </c>
      <c r="X343" s="3">
        <v>12</v>
      </c>
      <c r="Y343" t="s">
        <v>5</v>
      </c>
    </row>
    <row r="344" spans="1:25" x14ac:dyDescent="0.25">
      <c r="A344" t="s">
        <v>1850</v>
      </c>
      <c r="B344" t="s">
        <v>1851</v>
      </c>
      <c r="C344" t="s">
        <v>651</v>
      </c>
      <c r="D344" t="s">
        <v>1852</v>
      </c>
      <c r="E344" t="s">
        <v>1853</v>
      </c>
      <c r="F344" t="s">
        <v>1854</v>
      </c>
      <c r="G344" t="s">
        <v>1116</v>
      </c>
      <c r="H344" t="s">
        <v>1117</v>
      </c>
      <c r="I344" t="s">
        <v>6</v>
      </c>
      <c r="J344" t="s">
        <v>5</v>
      </c>
      <c r="K344" s="13">
        <v>45471</v>
      </c>
      <c r="L344" s="2">
        <v>2958465</v>
      </c>
      <c r="M344" s="4">
        <v>20.399999999999999</v>
      </c>
      <c r="N344" s="14">
        <v>20.399999999999999</v>
      </c>
      <c r="O344" s="4">
        <v>20.399999999999999</v>
      </c>
      <c r="P344" t="s">
        <v>10</v>
      </c>
      <c r="Q344" s="3">
        <v>1</v>
      </c>
      <c r="R344" t="s">
        <v>6</v>
      </c>
      <c r="S344" t="s">
        <v>1855</v>
      </c>
      <c r="T344" s="2">
        <v>45482</v>
      </c>
      <c r="U344" s="4">
        <v>0</v>
      </c>
      <c r="V344" s="5">
        <v>6</v>
      </c>
      <c r="W344" s="5">
        <v>6</v>
      </c>
      <c r="X344" s="3">
        <v>25</v>
      </c>
      <c r="Y344" t="s">
        <v>5</v>
      </c>
    </row>
    <row r="345" spans="1:25" x14ac:dyDescent="0.25">
      <c r="A345" t="s">
        <v>1856</v>
      </c>
      <c r="B345" t="s">
        <v>650</v>
      </c>
      <c r="C345" t="s">
        <v>651</v>
      </c>
      <c r="D345" t="s">
        <v>652</v>
      </c>
      <c r="E345" t="s">
        <v>1857</v>
      </c>
      <c r="F345" t="s">
        <v>1858</v>
      </c>
      <c r="G345" t="s">
        <v>661</v>
      </c>
      <c r="H345" t="s">
        <v>662</v>
      </c>
      <c r="I345" t="s">
        <v>6</v>
      </c>
      <c r="J345" t="s">
        <v>5</v>
      </c>
      <c r="K345" s="13">
        <v>45471</v>
      </c>
      <c r="L345" s="2">
        <v>2958465</v>
      </c>
      <c r="M345" s="4">
        <v>8.6999999999999993</v>
      </c>
      <c r="N345" s="14">
        <v>8.6999999999999993</v>
      </c>
      <c r="O345" s="4">
        <v>8.6999999999999993</v>
      </c>
      <c r="P345" t="s">
        <v>10</v>
      </c>
      <c r="Q345" s="3">
        <v>1</v>
      </c>
      <c r="R345" t="s">
        <v>6</v>
      </c>
      <c r="S345" t="s">
        <v>5</v>
      </c>
      <c r="T345" s="2"/>
      <c r="U345" s="4">
        <v>0</v>
      </c>
      <c r="V345" s="5">
        <v>6</v>
      </c>
      <c r="W345" s="5">
        <v>6</v>
      </c>
      <c r="X345" s="3">
        <v>5</v>
      </c>
      <c r="Y345" t="s">
        <v>5</v>
      </c>
    </row>
    <row r="346" spans="1:25" x14ac:dyDescent="0.25">
      <c r="A346" t="s">
        <v>1859</v>
      </c>
      <c r="B346" t="s">
        <v>1851</v>
      </c>
      <c r="C346" t="s">
        <v>651</v>
      </c>
      <c r="D346" t="s">
        <v>1852</v>
      </c>
      <c r="E346" t="s">
        <v>1860</v>
      </c>
      <c r="F346" t="s">
        <v>1861</v>
      </c>
      <c r="G346" t="s">
        <v>661</v>
      </c>
      <c r="H346" t="s">
        <v>662</v>
      </c>
      <c r="I346" t="s">
        <v>6</v>
      </c>
      <c r="J346" t="s">
        <v>5</v>
      </c>
      <c r="K346" s="13">
        <v>45471</v>
      </c>
      <c r="L346" s="2">
        <v>2958465</v>
      </c>
      <c r="M346" s="4">
        <v>22.85</v>
      </c>
      <c r="N346" s="14">
        <v>22.85</v>
      </c>
      <c r="O346" s="4">
        <v>22.85</v>
      </c>
      <c r="P346" t="s">
        <v>10</v>
      </c>
      <c r="Q346" s="3">
        <v>1</v>
      </c>
      <c r="R346" t="s">
        <v>6</v>
      </c>
      <c r="S346" t="s">
        <v>5</v>
      </c>
      <c r="T346" s="2"/>
      <c r="U346" s="4">
        <v>0</v>
      </c>
      <c r="V346" s="5">
        <v>6</v>
      </c>
      <c r="W346" s="5">
        <v>6</v>
      </c>
      <c r="X346" s="3">
        <v>5</v>
      </c>
      <c r="Y346" t="s">
        <v>5</v>
      </c>
    </row>
    <row r="347" spans="1:25" x14ac:dyDescent="0.25">
      <c r="A347" t="s">
        <v>1862</v>
      </c>
      <c r="B347" t="s">
        <v>1851</v>
      </c>
      <c r="C347" t="s">
        <v>651</v>
      </c>
      <c r="D347" t="s">
        <v>1852</v>
      </c>
      <c r="E347" t="s">
        <v>1863</v>
      </c>
      <c r="F347" t="s">
        <v>1864</v>
      </c>
      <c r="G347" t="s">
        <v>661</v>
      </c>
      <c r="H347" t="s">
        <v>662</v>
      </c>
      <c r="I347" t="s">
        <v>6</v>
      </c>
      <c r="J347" t="s">
        <v>5</v>
      </c>
      <c r="K347" s="13">
        <v>45471</v>
      </c>
      <c r="L347" s="2">
        <v>2958465</v>
      </c>
      <c r="M347" s="4">
        <v>17.8</v>
      </c>
      <c r="N347" s="14">
        <v>17.8</v>
      </c>
      <c r="O347" s="4">
        <v>17.8</v>
      </c>
      <c r="P347" t="s">
        <v>10</v>
      </c>
      <c r="Q347" s="3">
        <v>1</v>
      </c>
      <c r="R347" t="s">
        <v>6</v>
      </c>
      <c r="S347" t="s">
        <v>5</v>
      </c>
      <c r="T347" s="2"/>
      <c r="U347" s="4">
        <v>0</v>
      </c>
      <c r="V347" s="5">
        <v>6</v>
      </c>
      <c r="W347" s="5">
        <v>6</v>
      </c>
      <c r="X347" s="3">
        <v>5</v>
      </c>
      <c r="Y347" t="s">
        <v>5</v>
      </c>
    </row>
    <row r="348" spans="1:25" x14ac:dyDescent="0.25">
      <c r="A348" t="s">
        <v>1865</v>
      </c>
      <c r="B348" t="s">
        <v>1851</v>
      </c>
      <c r="C348" t="s">
        <v>651</v>
      </c>
      <c r="D348" t="s">
        <v>1852</v>
      </c>
      <c r="E348" t="s">
        <v>1866</v>
      </c>
      <c r="F348" t="s">
        <v>1867</v>
      </c>
      <c r="G348" t="s">
        <v>661</v>
      </c>
      <c r="H348" t="s">
        <v>662</v>
      </c>
      <c r="I348" t="s">
        <v>6</v>
      </c>
      <c r="J348" t="s">
        <v>5</v>
      </c>
      <c r="K348" s="13">
        <v>45471</v>
      </c>
      <c r="L348" s="2">
        <v>2958465</v>
      </c>
      <c r="M348" s="4">
        <v>24.25</v>
      </c>
      <c r="N348" s="14">
        <v>24.25</v>
      </c>
      <c r="O348" s="4">
        <v>24.25</v>
      </c>
      <c r="P348" t="s">
        <v>10</v>
      </c>
      <c r="Q348" s="3">
        <v>1</v>
      </c>
      <c r="R348" t="s">
        <v>6</v>
      </c>
      <c r="S348" t="s">
        <v>5</v>
      </c>
      <c r="T348" s="2"/>
      <c r="U348" s="4">
        <v>0</v>
      </c>
      <c r="V348" s="5">
        <v>6</v>
      </c>
      <c r="W348" s="5">
        <v>6</v>
      </c>
      <c r="X348" s="3">
        <v>5</v>
      </c>
      <c r="Y348" t="s">
        <v>5</v>
      </c>
    </row>
    <row r="349" spans="1:25" x14ac:dyDescent="0.25">
      <c r="A349" t="s">
        <v>1868</v>
      </c>
      <c r="B349" t="s">
        <v>650</v>
      </c>
      <c r="C349" t="s">
        <v>651</v>
      </c>
      <c r="D349" t="s">
        <v>652</v>
      </c>
      <c r="E349" t="s">
        <v>1869</v>
      </c>
      <c r="F349" t="s">
        <v>1870</v>
      </c>
      <c r="G349" t="s">
        <v>1116</v>
      </c>
      <c r="H349" t="s">
        <v>1117</v>
      </c>
      <c r="I349" t="s">
        <v>6</v>
      </c>
      <c r="J349" t="s">
        <v>5</v>
      </c>
      <c r="K349" s="13">
        <v>45471</v>
      </c>
      <c r="L349" s="2">
        <v>2958465</v>
      </c>
      <c r="M349" s="4">
        <v>8.6999999999999993</v>
      </c>
      <c r="N349" s="14">
        <v>8.6999999999999993</v>
      </c>
      <c r="O349" s="4">
        <v>8.6999999999999993</v>
      </c>
      <c r="P349" t="s">
        <v>10</v>
      </c>
      <c r="Q349" s="3">
        <v>1</v>
      </c>
      <c r="R349" t="s">
        <v>6</v>
      </c>
      <c r="S349" t="s">
        <v>5</v>
      </c>
      <c r="T349" s="2"/>
      <c r="U349" s="4">
        <v>0</v>
      </c>
      <c r="V349" s="5">
        <v>6</v>
      </c>
      <c r="W349" s="5">
        <v>6</v>
      </c>
      <c r="X349" s="3">
        <v>25</v>
      </c>
      <c r="Y349" t="s">
        <v>5</v>
      </c>
    </row>
    <row r="350" spans="1:25" x14ac:dyDescent="0.25">
      <c r="A350" t="s">
        <v>1871</v>
      </c>
      <c r="B350" t="s">
        <v>1851</v>
      </c>
      <c r="C350" t="s">
        <v>651</v>
      </c>
      <c r="D350" t="s">
        <v>1852</v>
      </c>
      <c r="E350" t="s">
        <v>1872</v>
      </c>
      <c r="F350" t="s">
        <v>1873</v>
      </c>
      <c r="G350" t="s">
        <v>1116</v>
      </c>
      <c r="H350" t="s">
        <v>1117</v>
      </c>
      <c r="I350" t="s">
        <v>6</v>
      </c>
      <c r="J350" t="s">
        <v>5</v>
      </c>
      <c r="K350" s="13">
        <v>45474</v>
      </c>
      <c r="L350" s="2">
        <v>2958465</v>
      </c>
      <c r="M350" s="4">
        <v>13.2</v>
      </c>
      <c r="N350" s="14">
        <v>13.2</v>
      </c>
      <c r="O350" s="4">
        <v>13.2</v>
      </c>
      <c r="P350" t="s">
        <v>10</v>
      </c>
      <c r="Q350" s="3">
        <v>1</v>
      </c>
      <c r="R350" t="s">
        <v>6</v>
      </c>
      <c r="S350" t="s">
        <v>5</v>
      </c>
      <c r="T350" s="2"/>
      <c r="U350" s="4">
        <v>0</v>
      </c>
      <c r="V350" s="5">
        <v>6</v>
      </c>
      <c r="W350" s="5">
        <v>6</v>
      </c>
      <c r="X350" s="3">
        <v>25</v>
      </c>
      <c r="Y350" t="s">
        <v>5</v>
      </c>
    </row>
    <row r="351" spans="1:25" x14ac:dyDescent="0.25">
      <c r="A351" t="s">
        <v>1874</v>
      </c>
      <c r="B351" t="s">
        <v>650</v>
      </c>
      <c r="C351" t="s">
        <v>651</v>
      </c>
      <c r="D351" t="s">
        <v>652</v>
      </c>
      <c r="E351" t="s">
        <v>1875</v>
      </c>
      <c r="F351" t="s">
        <v>1876</v>
      </c>
      <c r="G351" t="s">
        <v>1277</v>
      </c>
      <c r="H351" t="s">
        <v>1278</v>
      </c>
      <c r="I351" t="s">
        <v>6</v>
      </c>
      <c r="J351" t="s">
        <v>5</v>
      </c>
      <c r="K351" s="13">
        <v>45481</v>
      </c>
      <c r="L351" s="2">
        <v>2958465</v>
      </c>
      <c r="M351" s="4">
        <v>16.600000000000001</v>
      </c>
      <c r="N351" s="14">
        <v>16.600000000000001</v>
      </c>
      <c r="O351" s="4">
        <v>16.600000000000001</v>
      </c>
      <c r="P351" t="s">
        <v>10</v>
      </c>
      <c r="Q351" s="3">
        <v>1</v>
      </c>
      <c r="R351" t="s">
        <v>6</v>
      </c>
      <c r="S351" t="s">
        <v>1877</v>
      </c>
      <c r="T351" s="2">
        <v>45481</v>
      </c>
      <c r="U351" s="4">
        <v>0</v>
      </c>
      <c r="V351" s="5">
        <v>6</v>
      </c>
      <c r="W351" s="5">
        <v>6</v>
      </c>
      <c r="X351" s="3">
        <v>60</v>
      </c>
      <c r="Y351" t="s">
        <v>5</v>
      </c>
    </row>
    <row r="352" spans="1:25" x14ac:dyDescent="0.25">
      <c r="A352" t="s">
        <v>1878</v>
      </c>
      <c r="B352" t="s">
        <v>823</v>
      </c>
      <c r="C352" t="s">
        <v>651</v>
      </c>
      <c r="D352" t="s">
        <v>824</v>
      </c>
      <c r="E352" t="s">
        <v>1879</v>
      </c>
      <c r="F352" t="s">
        <v>1880</v>
      </c>
      <c r="G352" t="s">
        <v>696</v>
      </c>
      <c r="H352" t="s">
        <v>697</v>
      </c>
      <c r="I352" t="s">
        <v>6</v>
      </c>
      <c r="J352" t="s">
        <v>5</v>
      </c>
      <c r="K352" s="13">
        <v>45499</v>
      </c>
      <c r="L352" s="2">
        <v>2958465</v>
      </c>
      <c r="M352" s="4">
        <v>10.73</v>
      </c>
      <c r="N352" s="14">
        <v>10.73</v>
      </c>
      <c r="O352" s="4">
        <v>10.73</v>
      </c>
      <c r="P352" t="s">
        <v>10</v>
      </c>
      <c r="Q352" s="3">
        <v>1</v>
      </c>
      <c r="R352" t="s">
        <v>6</v>
      </c>
      <c r="S352" t="s">
        <v>1881</v>
      </c>
      <c r="T352" s="2">
        <v>45505</v>
      </c>
      <c r="U352" s="4">
        <v>0</v>
      </c>
      <c r="V352" s="5">
        <v>6</v>
      </c>
      <c r="W352" s="5">
        <v>6</v>
      </c>
      <c r="X352" s="3">
        <v>10</v>
      </c>
      <c r="Y352" t="s">
        <v>5</v>
      </c>
    </row>
    <row r="353" spans="1:25" x14ac:dyDescent="0.25">
      <c r="A353" t="s">
        <v>1882</v>
      </c>
      <c r="B353" t="s">
        <v>823</v>
      </c>
      <c r="C353" t="s">
        <v>651</v>
      </c>
      <c r="D353" t="s">
        <v>824</v>
      </c>
      <c r="E353" t="s">
        <v>1883</v>
      </c>
      <c r="F353" t="s">
        <v>1884</v>
      </c>
      <c r="G353" t="s">
        <v>1277</v>
      </c>
      <c r="H353" t="s">
        <v>1278</v>
      </c>
      <c r="I353" t="s">
        <v>6</v>
      </c>
      <c r="J353" t="s">
        <v>5</v>
      </c>
      <c r="K353" s="13">
        <v>45506</v>
      </c>
      <c r="L353" s="2">
        <v>2958465</v>
      </c>
      <c r="M353" s="4">
        <v>1.2</v>
      </c>
      <c r="N353" s="14">
        <v>1.2</v>
      </c>
      <c r="O353" s="4">
        <v>1.2</v>
      </c>
      <c r="P353" t="s">
        <v>10</v>
      </c>
      <c r="Q353" s="3">
        <v>1</v>
      </c>
      <c r="R353" t="s">
        <v>6</v>
      </c>
      <c r="S353" t="s">
        <v>5</v>
      </c>
      <c r="T353" s="2"/>
      <c r="U353" s="4">
        <v>0</v>
      </c>
      <c r="V353" s="5">
        <v>5900</v>
      </c>
      <c r="W353" s="5">
        <v>5900</v>
      </c>
      <c r="X353" s="3">
        <v>15</v>
      </c>
      <c r="Y353" t="s">
        <v>5</v>
      </c>
    </row>
    <row r="354" spans="1:25" x14ac:dyDescent="0.25">
      <c r="A354" t="s">
        <v>1885</v>
      </c>
      <c r="B354" t="s">
        <v>823</v>
      </c>
      <c r="C354" t="s">
        <v>651</v>
      </c>
      <c r="D354" t="s">
        <v>824</v>
      </c>
      <c r="E354" t="s">
        <v>1886</v>
      </c>
      <c r="F354" t="s">
        <v>1887</v>
      </c>
      <c r="G354" t="s">
        <v>1277</v>
      </c>
      <c r="H354" t="s">
        <v>1278</v>
      </c>
      <c r="I354" t="s">
        <v>6</v>
      </c>
      <c r="J354" t="s">
        <v>5</v>
      </c>
      <c r="K354" s="13">
        <v>45506</v>
      </c>
      <c r="L354" s="2">
        <v>2958465</v>
      </c>
      <c r="M354" s="4">
        <v>1.58</v>
      </c>
      <c r="N354" s="14">
        <v>1.58</v>
      </c>
      <c r="O354" s="4">
        <v>1.58</v>
      </c>
      <c r="P354" t="s">
        <v>10</v>
      </c>
      <c r="Q354" s="3">
        <v>1</v>
      </c>
      <c r="R354" t="s">
        <v>6</v>
      </c>
      <c r="S354" t="s">
        <v>5</v>
      </c>
      <c r="T354" s="2"/>
      <c r="U354" s="4">
        <v>0</v>
      </c>
      <c r="V354" s="5">
        <v>3300</v>
      </c>
      <c r="W354" s="5">
        <v>3300</v>
      </c>
      <c r="X354" s="3">
        <v>5</v>
      </c>
      <c r="Y354" t="s">
        <v>5</v>
      </c>
    </row>
    <row r="355" spans="1:25" x14ac:dyDescent="0.25">
      <c r="A355" t="s">
        <v>1888</v>
      </c>
      <c r="B355" t="s">
        <v>823</v>
      </c>
      <c r="C355" t="s">
        <v>651</v>
      </c>
      <c r="D355" t="s">
        <v>824</v>
      </c>
      <c r="E355" t="s">
        <v>1889</v>
      </c>
      <c r="F355" t="s">
        <v>1890</v>
      </c>
      <c r="G355" t="s">
        <v>1277</v>
      </c>
      <c r="H355" t="s">
        <v>1278</v>
      </c>
      <c r="I355" t="s">
        <v>6</v>
      </c>
      <c r="J355" t="s">
        <v>5</v>
      </c>
      <c r="K355" s="13">
        <v>45506</v>
      </c>
      <c r="L355" s="2">
        <v>2958465</v>
      </c>
      <c r="M355" s="4">
        <v>2.38</v>
      </c>
      <c r="N355" s="14">
        <v>2.38</v>
      </c>
      <c r="O355" s="4">
        <v>2.38</v>
      </c>
      <c r="P355" t="s">
        <v>10</v>
      </c>
      <c r="Q355" s="3">
        <v>1</v>
      </c>
      <c r="R355" t="s">
        <v>6</v>
      </c>
      <c r="S355" t="s">
        <v>5</v>
      </c>
      <c r="T355" s="2"/>
      <c r="U355" s="4">
        <v>0</v>
      </c>
      <c r="V355" s="5">
        <v>2000</v>
      </c>
      <c r="W355" s="5">
        <v>2000</v>
      </c>
      <c r="X355" s="3">
        <v>30</v>
      </c>
      <c r="Y355" t="s">
        <v>5</v>
      </c>
    </row>
  </sheetData>
  <autoFilter ref="A1:Y355" xr:uid="{867411D0-52D5-46A1-AEE6-0DAAAD88A6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LISTINO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2024-09-04T11:08:59Z</dcterms:created>
  <dcterms:modified xsi:type="dcterms:W3CDTF">2024-09-11T13:20:01Z</dcterms:modified>
  <cp:category/>
</cp:coreProperties>
</file>