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1199C263-2C69-4D45-B9E5-82A306B6BD84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LISTINO" sheetId="2" r:id="rId2"/>
  </sheets>
  <definedNames>
    <definedName name="_xlnm._FilterDatabase" localSheetId="0" hidden="1">Sheet1!$A$1:$X$1131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1" i="1" l="1"/>
  <c r="W1131" i="1"/>
  <c r="S113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W79" i="1"/>
  <c r="V2" i="1"/>
  <c r="W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W400" i="1" s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W464" i="1" s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W548" i="1" s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585" i="1"/>
  <c r="W585" i="1" s="1"/>
  <c r="V586" i="1"/>
  <c r="W586" i="1" s="1"/>
  <c r="V587" i="1"/>
  <c r="W587" i="1" s="1"/>
  <c r="V588" i="1"/>
  <c r="W588" i="1" s="1"/>
  <c r="V589" i="1"/>
  <c r="W589" i="1" s="1"/>
  <c r="V590" i="1"/>
  <c r="W590" i="1" s="1"/>
  <c r="V591" i="1"/>
  <c r="W591" i="1" s="1"/>
  <c r="V592" i="1"/>
  <c r="W592" i="1" s="1"/>
  <c r="V593" i="1"/>
  <c r="W593" i="1" s="1"/>
  <c r="V594" i="1"/>
  <c r="W594" i="1" s="1"/>
  <c r="V595" i="1"/>
  <c r="W595" i="1" s="1"/>
  <c r="V596" i="1"/>
  <c r="W596" i="1" s="1"/>
  <c r="V597" i="1"/>
  <c r="W597" i="1" s="1"/>
  <c r="V598" i="1"/>
  <c r="W598" i="1" s="1"/>
  <c r="V599" i="1"/>
  <c r="W599" i="1" s="1"/>
  <c r="V600" i="1"/>
  <c r="W600" i="1" s="1"/>
  <c r="V601" i="1"/>
  <c r="W601" i="1" s="1"/>
  <c r="V602" i="1"/>
  <c r="W602" i="1" s="1"/>
  <c r="V603" i="1"/>
  <c r="W603" i="1" s="1"/>
  <c r="V604" i="1"/>
  <c r="W604" i="1" s="1"/>
  <c r="V605" i="1"/>
  <c r="W605" i="1" s="1"/>
  <c r="V606" i="1"/>
  <c r="W606" i="1" s="1"/>
  <c r="V607" i="1"/>
  <c r="W607" i="1" s="1"/>
  <c r="V608" i="1"/>
  <c r="W608" i="1" s="1"/>
  <c r="V609" i="1"/>
  <c r="W609" i="1" s="1"/>
  <c r="V610" i="1"/>
  <c r="W610" i="1" s="1"/>
  <c r="V611" i="1"/>
  <c r="W611" i="1" s="1"/>
  <c r="V612" i="1"/>
  <c r="W612" i="1" s="1"/>
  <c r="V613" i="1"/>
  <c r="W613" i="1" s="1"/>
  <c r="V614" i="1"/>
  <c r="W614" i="1" s="1"/>
  <c r="V615" i="1"/>
  <c r="W615" i="1" s="1"/>
  <c r="V616" i="1"/>
  <c r="W616" i="1" s="1"/>
  <c r="V617" i="1"/>
  <c r="W617" i="1" s="1"/>
  <c r="V618" i="1"/>
  <c r="W618" i="1" s="1"/>
  <c r="V619" i="1"/>
  <c r="W619" i="1" s="1"/>
  <c r="V620" i="1"/>
  <c r="W620" i="1" s="1"/>
  <c r="V621" i="1"/>
  <c r="W621" i="1" s="1"/>
  <c r="V622" i="1"/>
  <c r="W622" i="1" s="1"/>
  <c r="V623" i="1"/>
  <c r="W623" i="1" s="1"/>
  <c r="V624" i="1"/>
  <c r="W624" i="1" s="1"/>
  <c r="V625" i="1"/>
  <c r="W625" i="1" s="1"/>
  <c r="V626" i="1"/>
  <c r="W626" i="1" s="1"/>
  <c r="V627" i="1"/>
  <c r="W627" i="1" s="1"/>
  <c r="V628" i="1"/>
  <c r="W628" i="1" s="1"/>
  <c r="V629" i="1"/>
  <c r="W629" i="1" s="1"/>
  <c r="V630" i="1"/>
  <c r="W630" i="1" s="1"/>
  <c r="V631" i="1"/>
  <c r="W631" i="1" s="1"/>
  <c r="V632" i="1"/>
  <c r="W632" i="1" s="1"/>
  <c r="V633" i="1"/>
  <c r="W633" i="1" s="1"/>
  <c r="V634" i="1"/>
  <c r="W634" i="1" s="1"/>
  <c r="V635" i="1"/>
  <c r="W635" i="1" s="1"/>
  <c r="V636" i="1"/>
  <c r="W636" i="1" s="1"/>
  <c r="V637" i="1"/>
  <c r="W637" i="1" s="1"/>
  <c r="V638" i="1"/>
  <c r="W638" i="1" s="1"/>
  <c r="V639" i="1"/>
  <c r="W639" i="1" s="1"/>
  <c r="V640" i="1"/>
  <c r="W640" i="1" s="1"/>
  <c r="V641" i="1"/>
  <c r="W641" i="1" s="1"/>
  <c r="V642" i="1"/>
  <c r="W642" i="1" s="1"/>
  <c r="V643" i="1"/>
  <c r="W643" i="1" s="1"/>
  <c r="V644" i="1"/>
  <c r="W644" i="1" s="1"/>
  <c r="V645" i="1"/>
  <c r="W645" i="1" s="1"/>
  <c r="V646" i="1"/>
  <c r="W646" i="1" s="1"/>
  <c r="V647" i="1"/>
  <c r="W647" i="1" s="1"/>
  <c r="V648" i="1"/>
  <c r="W648" i="1" s="1"/>
  <c r="V649" i="1"/>
  <c r="W649" i="1" s="1"/>
  <c r="V650" i="1"/>
  <c r="W650" i="1" s="1"/>
  <c r="V651" i="1"/>
  <c r="W651" i="1" s="1"/>
  <c r="V652" i="1"/>
  <c r="W652" i="1" s="1"/>
  <c r="V653" i="1"/>
  <c r="W653" i="1" s="1"/>
  <c r="V654" i="1"/>
  <c r="W654" i="1" s="1"/>
  <c r="V655" i="1"/>
  <c r="W655" i="1" s="1"/>
  <c r="V656" i="1"/>
  <c r="W656" i="1" s="1"/>
  <c r="V657" i="1"/>
  <c r="W657" i="1" s="1"/>
  <c r="V658" i="1"/>
  <c r="W658" i="1" s="1"/>
  <c r="V659" i="1"/>
  <c r="W659" i="1" s="1"/>
  <c r="V660" i="1"/>
  <c r="W660" i="1" s="1"/>
  <c r="V661" i="1"/>
  <c r="W661" i="1" s="1"/>
  <c r="V662" i="1"/>
  <c r="W662" i="1" s="1"/>
  <c r="V663" i="1"/>
  <c r="W663" i="1" s="1"/>
  <c r="V664" i="1"/>
  <c r="W664" i="1" s="1"/>
  <c r="V665" i="1"/>
  <c r="W665" i="1" s="1"/>
  <c r="V666" i="1"/>
  <c r="W666" i="1" s="1"/>
  <c r="V667" i="1"/>
  <c r="W667" i="1" s="1"/>
  <c r="V668" i="1"/>
  <c r="W668" i="1" s="1"/>
  <c r="V669" i="1"/>
  <c r="W669" i="1" s="1"/>
  <c r="V670" i="1"/>
  <c r="W670" i="1" s="1"/>
  <c r="V671" i="1"/>
  <c r="W671" i="1" s="1"/>
  <c r="V672" i="1"/>
  <c r="W672" i="1" s="1"/>
  <c r="V673" i="1"/>
  <c r="W673" i="1" s="1"/>
  <c r="V674" i="1"/>
  <c r="W674" i="1" s="1"/>
  <c r="V675" i="1"/>
  <c r="W675" i="1" s="1"/>
  <c r="V676" i="1"/>
  <c r="W676" i="1" s="1"/>
  <c r="V677" i="1"/>
  <c r="W677" i="1" s="1"/>
  <c r="V678" i="1"/>
  <c r="W678" i="1" s="1"/>
  <c r="V679" i="1"/>
  <c r="W679" i="1" s="1"/>
  <c r="V680" i="1"/>
  <c r="W680" i="1" s="1"/>
  <c r="V681" i="1"/>
  <c r="W681" i="1" s="1"/>
  <c r="V682" i="1"/>
  <c r="W682" i="1" s="1"/>
  <c r="V683" i="1"/>
  <c r="W683" i="1" s="1"/>
  <c r="V684" i="1"/>
  <c r="W684" i="1" s="1"/>
  <c r="V685" i="1"/>
  <c r="W685" i="1" s="1"/>
  <c r="V686" i="1"/>
  <c r="W686" i="1" s="1"/>
  <c r="V687" i="1"/>
  <c r="W687" i="1" s="1"/>
  <c r="V688" i="1"/>
  <c r="W688" i="1" s="1"/>
  <c r="V689" i="1"/>
  <c r="W689" i="1" s="1"/>
  <c r="V690" i="1"/>
  <c r="W690" i="1" s="1"/>
  <c r="V691" i="1"/>
  <c r="W691" i="1" s="1"/>
  <c r="V692" i="1"/>
  <c r="W692" i="1" s="1"/>
  <c r="V693" i="1"/>
  <c r="W693" i="1" s="1"/>
  <c r="V694" i="1"/>
  <c r="W694" i="1" s="1"/>
  <c r="V695" i="1"/>
  <c r="W695" i="1" s="1"/>
  <c r="V696" i="1"/>
  <c r="W696" i="1" s="1"/>
  <c r="V697" i="1"/>
  <c r="W697" i="1" s="1"/>
  <c r="V698" i="1"/>
  <c r="W698" i="1" s="1"/>
  <c r="V699" i="1"/>
  <c r="W699" i="1" s="1"/>
  <c r="V700" i="1"/>
  <c r="W700" i="1" s="1"/>
  <c r="V701" i="1"/>
  <c r="W701" i="1" s="1"/>
  <c r="V702" i="1"/>
  <c r="W702" i="1" s="1"/>
  <c r="V703" i="1"/>
  <c r="W703" i="1" s="1"/>
  <c r="V704" i="1"/>
  <c r="W704" i="1" s="1"/>
  <c r="V705" i="1"/>
  <c r="W705" i="1" s="1"/>
  <c r="V706" i="1"/>
  <c r="W706" i="1" s="1"/>
  <c r="V707" i="1"/>
  <c r="W707" i="1" s="1"/>
  <c r="V708" i="1"/>
  <c r="W708" i="1" s="1"/>
  <c r="V709" i="1"/>
  <c r="W709" i="1" s="1"/>
  <c r="V710" i="1"/>
  <c r="W710" i="1" s="1"/>
  <c r="V711" i="1"/>
  <c r="W711" i="1" s="1"/>
  <c r="V712" i="1"/>
  <c r="W712" i="1" s="1"/>
  <c r="V713" i="1"/>
  <c r="W713" i="1" s="1"/>
  <c r="V714" i="1"/>
  <c r="W714" i="1" s="1"/>
  <c r="V715" i="1"/>
  <c r="W715" i="1" s="1"/>
  <c r="V716" i="1"/>
  <c r="W716" i="1" s="1"/>
  <c r="V717" i="1"/>
  <c r="W717" i="1" s="1"/>
  <c r="V718" i="1"/>
  <c r="W718" i="1" s="1"/>
  <c r="V719" i="1"/>
  <c r="W719" i="1" s="1"/>
  <c r="V720" i="1"/>
  <c r="W720" i="1" s="1"/>
  <c r="V721" i="1"/>
  <c r="W721" i="1" s="1"/>
  <c r="V722" i="1"/>
  <c r="W722" i="1" s="1"/>
  <c r="V723" i="1"/>
  <c r="W723" i="1" s="1"/>
  <c r="V724" i="1"/>
  <c r="W724" i="1" s="1"/>
  <c r="V725" i="1"/>
  <c r="W725" i="1" s="1"/>
  <c r="V726" i="1"/>
  <c r="W726" i="1" s="1"/>
  <c r="V727" i="1"/>
  <c r="W727" i="1" s="1"/>
  <c r="V728" i="1"/>
  <c r="W728" i="1" s="1"/>
  <c r="V729" i="1"/>
  <c r="W729" i="1" s="1"/>
  <c r="V730" i="1"/>
  <c r="W730" i="1" s="1"/>
  <c r="V731" i="1"/>
  <c r="W731" i="1" s="1"/>
  <c r="V732" i="1"/>
  <c r="W732" i="1" s="1"/>
  <c r="V733" i="1"/>
  <c r="W733" i="1" s="1"/>
  <c r="V734" i="1"/>
  <c r="W734" i="1" s="1"/>
  <c r="V735" i="1"/>
  <c r="W735" i="1" s="1"/>
  <c r="V736" i="1"/>
  <c r="W736" i="1" s="1"/>
  <c r="V737" i="1"/>
  <c r="W737" i="1" s="1"/>
  <c r="V738" i="1"/>
  <c r="W738" i="1" s="1"/>
  <c r="V739" i="1"/>
  <c r="W739" i="1" s="1"/>
  <c r="V740" i="1"/>
  <c r="W740" i="1" s="1"/>
  <c r="V741" i="1"/>
  <c r="W741" i="1" s="1"/>
  <c r="V742" i="1"/>
  <c r="W742" i="1" s="1"/>
  <c r="V743" i="1"/>
  <c r="W743" i="1" s="1"/>
  <c r="V744" i="1"/>
  <c r="W744" i="1" s="1"/>
  <c r="V745" i="1"/>
  <c r="W745" i="1" s="1"/>
  <c r="V746" i="1"/>
  <c r="W746" i="1" s="1"/>
  <c r="V747" i="1"/>
  <c r="W747" i="1" s="1"/>
  <c r="V748" i="1"/>
  <c r="W748" i="1" s="1"/>
  <c r="V749" i="1"/>
  <c r="W749" i="1" s="1"/>
  <c r="V750" i="1"/>
  <c r="W750" i="1" s="1"/>
  <c r="V751" i="1"/>
  <c r="W751" i="1" s="1"/>
  <c r="V752" i="1"/>
  <c r="W752" i="1" s="1"/>
  <c r="V753" i="1"/>
  <c r="W753" i="1" s="1"/>
  <c r="V754" i="1"/>
  <c r="W754" i="1" s="1"/>
  <c r="V755" i="1"/>
  <c r="W755" i="1" s="1"/>
  <c r="V756" i="1"/>
  <c r="W756" i="1" s="1"/>
  <c r="V757" i="1"/>
  <c r="W757" i="1" s="1"/>
  <c r="V758" i="1"/>
  <c r="W758" i="1" s="1"/>
  <c r="V759" i="1"/>
  <c r="W759" i="1" s="1"/>
  <c r="V760" i="1"/>
  <c r="W760" i="1" s="1"/>
  <c r="V761" i="1"/>
  <c r="W761" i="1" s="1"/>
  <c r="V762" i="1"/>
  <c r="W762" i="1" s="1"/>
  <c r="V763" i="1"/>
  <c r="W763" i="1" s="1"/>
  <c r="V764" i="1"/>
  <c r="W764" i="1" s="1"/>
  <c r="V765" i="1"/>
  <c r="W765" i="1" s="1"/>
  <c r="V766" i="1"/>
  <c r="W766" i="1" s="1"/>
  <c r="V767" i="1"/>
  <c r="W767" i="1" s="1"/>
  <c r="V768" i="1"/>
  <c r="W768" i="1" s="1"/>
  <c r="V769" i="1"/>
  <c r="W769" i="1" s="1"/>
  <c r="V770" i="1"/>
  <c r="W770" i="1" s="1"/>
  <c r="V771" i="1"/>
  <c r="W771" i="1" s="1"/>
  <c r="V772" i="1"/>
  <c r="W772" i="1" s="1"/>
  <c r="V773" i="1"/>
  <c r="W773" i="1" s="1"/>
  <c r="V774" i="1"/>
  <c r="W774" i="1" s="1"/>
  <c r="V775" i="1"/>
  <c r="W775" i="1" s="1"/>
  <c r="V776" i="1"/>
  <c r="W776" i="1" s="1"/>
  <c r="V777" i="1"/>
  <c r="W777" i="1" s="1"/>
  <c r="V778" i="1"/>
  <c r="W778" i="1" s="1"/>
  <c r="V779" i="1"/>
  <c r="W779" i="1" s="1"/>
  <c r="V780" i="1"/>
  <c r="W780" i="1" s="1"/>
  <c r="V781" i="1"/>
  <c r="W781" i="1" s="1"/>
  <c r="V782" i="1"/>
  <c r="W782" i="1" s="1"/>
  <c r="V783" i="1"/>
  <c r="W783" i="1" s="1"/>
  <c r="V784" i="1"/>
  <c r="W784" i="1" s="1"/>
  <c r="V785" i="1"/>
  <c r="W785" i="1" s="1"/>
  <c r="V786" i="1"/>
  <c r="W786" i="1" s="1"/>
  <c r="V787" i="1"/>
  <c r="W787" i="1" s="1"/>
  <c r="V788" i="1"/>
  <c r="W788" i="1" s="1"/>
  <c r="V789" i="1"/>
  <c r="W789" i="1" s="1"/>
  <c r="V790" i="1"/>
  <c r="W790" i="1" s="1"/>
  <c r="V791" i="1"/>
  <c r="W791" i="1" s="1"/>
  <c r="V792" i="1"/>
  <c r="W792" i="1" s="1"/>
  <c r="V793" i="1"/>
  <c r="W793" i="1" s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 s="1"/>
  <c r="V800" i="1"/>
  <c r="W800" i="1" s="1"/>
  <c r="V801" i="1"/>
  <c r="W801" i="1" s="1"/>
  <c r="V802" i="1"/>
  <c r="W802" i="1" s="1"/>
  <c r="V803" i="1"/>
  <c r="W803" i="1" s="1"/>
  <c r="V804" i="1"/>
  <c r="W804" i="1" s="1"/>
  <c r="V805" i="1"/>
  <c r="W805" i="1" s="1"/>
  <c r="V806" i="1"/>
  <c r="W806" i="1" s="1"/>
  <c r="V807" i="1"/>
  <c r="W807" i="1" s="1"/>
  <c r="V808" i="1"/>
  <c r="W808" i="1" s="1"/>
  <c r="V809" i="1"/>
  <c r="W809" i="1" s="1"/>
  <c r="V810" i="1"/>
  <c r="W810" i="1" s="1"/>
  <c r="V811" i="1"/>
  <c r="W811" i="1" s="1"/>
  <c r="V812" i="1"/>
  <c r="W812" i="1" s="1"/>
  <c r="V813" i="1"/>
  <c r="W813" i="1" s="1"/>
  <c r="V814" i="1"/>
  <c r="W814" i="1" s="1"/>
  <c r="V815" i="1"/>
  <c r="W815" i="1" s="1"/>
  <c r="V816" i="1"/>
  <c r="W816" i="1" s="1"/>
  <c r="V817" i="1"/>
  <c r="W817" i="1" s="1"/>
  <c r="V818" i="1"/>
  <c r="W818" i="1" s="1"/>
  <c r="V819" i="1"/>
  <c r="W819" i="1" s="1"/>
  <c r="V820" i="1"/>
  <c r="W820" i="1" s="1"/>
  <c r="V821" i="1"/>
  <c r="W821" i="1" s="1"/>
  <c r="V822" i="1"/>
  <c r="W822" i="1" s="1"/>
  <c r="V823" i="1"/>
  <c r="W823" i="1" s="1"/>
  <c r="V824" i="1"/>
  <c r="W824" i="1" s="1"/>
  <c r="V825" i="1"/>
  <c r="W825" i="1" s="1"/>
  <c r="V826" i="1"/>
  <c r="W826" i="1" s="1"/>
  <c r="V827" i="1"/>
  <c r="W827" i="1" s="1"/>
  <c r="V828" i="1"/>
  <c r="W828" i="1" s="1"/>
  <c r="V829" i="1"/>
  <c r="W829" i="1" s="1"/>
  <c r="V830" i="1"/>
  <c r="W830" i="1" s="1"/>
  <c r="V831" i="1"/>
  <c r="W831" i="1" s="1"/>
  <c r="V832" i="1"/>
  <c r="W832" i="1" s="1"/>
  <c r="V833" i="1"/>
  <c r="W833" i="1" s="1"/>
  <c r="V834" i="1"/>
  <c r="W834" i="1" s="1"/>
  <c r="V835" i="1"/>
  <c r="W835" i="1" s="1"/>
  <c r="V836" i="1"/>
  <c r="W836" i="1" s="1"/>
  <c r="V837" i="1"/>
  <c r="W837" i="1" s="1"/>
  <c r="V838" i="1"/>
  <c r="W838" i="1" s="1"/>
  <c r="V839" i="1"/>
  <c r="W839" i="1" s="1"/>
  <c r="V840" i="1"/>
  <c r="W840" i="1" s="1"/>
  <c r="V841" i="1"/>
  <c r="W841" i="1" s="1"/>
  <c r="V842" i="1"/>
  <c r="W842" i="1" s="1"/>
  <c r="V843" i="1"/>
  <c r="W843" i="1" s="1"/>
  <c r="V844" i="1"/>
  <c r="W844" i="1" s="1"/>
  <c r="V845" i="1"/>
  <c r="W845" i="1" s="1"/>
  <c r="V846" i="1"/>
  <c r="W846" i="1" s="1"/>
  <c r="V847" i="1"/>
  <c r="W847" i="1" s="1"/>
  <c r="V848" i="1"/>
  <c r="W848" i="1" s="1"/>
  <c r="V849" i="1"/>
  <c r="W849" i="1" s="1"/>
  <c r="V850" i="1"/>
  <c r="W850" i="1" s="1"/>
  <c r="V851" i="1"/>
  <c r="W851" i="1" s="1"/>
  <c r="V852" i="1"/>
  <c r="W852" i="1" s="1"/>
  <c r="V853" i="1"/>
  <c r="W853" i="1" s="1"/>
  <c r="V854" i="1"/>
  <c r="W854" i="1" s="1"/>
  <c r="V855" i="1"/>
  <c r="W855" i="1" s="1"/>
  <c r="V856" i="1"/>
  <c r="W856" i="1" s="1"/>
  <c r="V857" i="1"/>
  <c r="W857" i="1" s="1"/>
  <c r="V858" i="1"/>
  <c r="W858" i="1" s="1"/>
  <c r="V859" i="1"/>
  <c r="W859" i="1" s="1"/>
  <c r="V860" i="1"/>
  <c r="W860" i="1" s="1"/>
  <c r="V861" i="1"/>
  <c r="W861" i="1" s="1"/>
  <c r="V862" i="1"/>
  <c r="W862" i="1" s="1"/>
  <c r="V863" i="1"/>
  <c r="W863" i="1" s="1"/>
  <c r="V864" i="1"/>
  <c r="W864" i="1" s="1"/>
  <c r="V865" i="1"/>
  <c r="W865" i="1" s="1"/>
  <c r="V866" i="1"/>
  <c r="W866" i="1" s="1"/>
  <c r="V867" i="1"/>
  <c r="W867" i="1" s="1"/>
  <c r="V868" i="1"/>
  <c r="W868" i="1" s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 s="1"/>
  <c r="V875" i="1"/>
  <c r="W875" i="1" s="1"/>
  <c r="V876" i="1"/>
  <c r="W876" i="1" s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 s="1"/>
  <c r="V883" i="1"/>
  <c r="W883" i="1" s="1"/>
  <c r="V884" i="1"/>
  <c r="W884" i="1" s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 s="1"/>
  <c r="V891" i="1"/>
  <c r="W891" i="1" s="1"/>
  <c r="V892" i="1"/>
  <c r="W892" i="1" s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 s="1"/>
  <c r="V899" i="1"/>
  <c r="W899" i="1" s="1"/>
  <c r="V900" i="1"/>
  <c r="W900" i="1" s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 s="1"/>
  <c r="V907" i="1"/>
  <c r="W907" i="1" s="1"/>
  <c r="V908" i="1"/>
  <c r="W908" i="1" s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 s="1"/>
  <c r="V915" i="1"/>
  <c r="W915" i="1" s="1"/>
  <c r="V916" i="1"/>
  <c r="W916" i="1" s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 s="1"/>
  <c r="V923" i="1"/>
  <c r="W923" i="1" s="1"/>
  <c r="V924" i="1"/>
  <c r="W924" i="1" s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 s="1"/>
  <c r="V931" i="1"/>
  <c r="W931" i="1" s="1"/>
  <c r="V932" i="1"/>
  <c r="W932" i="1" s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 s="1"/>
  <c r="V939" i="1"/>
  <c r="W939" i="1" s="1"/>
  <c r="V940" i="1"/>
  <c r="W940" i="1" s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 s="1"/>
  <c r="V947" i="1"/>
  <c r="W947" i="1" s="1"/>
  <c r="V948" i="1"/>
  <c r="W948" i="1" s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 s="1"/>
  <c r="V955" i="1"/>
  <c r="W955" i="1" s="1"/>
  <c r="V956" i="1"/>
  <c r="W956" i="1" s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 s="1"/>
  <c r="V963" i="1"/>
  <c r="W963" i="1" s="1"/>
  <c r="V964" i="1"/>
  <c r="W964" i="1" s="1"/>
  <c r="V965" i="1"/>
  <c r="W965" i="1" s="1"/>
  <c r="V966" i="1"/>
  <c r="W966" i="1" s="1"/>
  <c r="V967" i="1"/>
  <c r="W967" i="1" s="1"/>
  <c r="V968" i="1"/>
  <c r="W968" i="1" s="1"/>
  <c r="V969" i="1"/>
  <c r="W969" i="1" s="1"/>
  <c r="V970" i="1"/>
  <c r="W970" i="1" s="1"/>
  <c r="V971" i="1"/>
  <c r="W971" i="1" s="1"/>
  <c r="V972" i="1"/>
  <c r="W972" i="1" s="1"/>
  <c r="V973" i="1"/>
  <c r="W973" i="1" s="1"/>
  <c r="V974" i="1"/>
  <c r="W974" i="1" s="1"/>
  <c r="V975" i="1"/>
  <c r="W975" i="1" s="1"/>
  <c r="V976" i="1"/>
  <c r="W976" i="1" s="1"/>
  <c r="V977" i="1"/>
  <c r="W977" i="1" s="1"/>
  <c r="V978" i="1"/>
  <c r="W978" i="1" s="1"/>
  <c r="V979" i="1"/>
  <c r="W979" i="1" s="1"/>
  <c r="V980" i="1"/>
  <c r="W980" i="1" s="1"/>
  <c r="V981" i="1"/>
  <c r="W981" i="1" s="1"/>
  <c r="V982" i="1"/>
  <c r="W982" i="1" s="1"/>
  <c r="V983" i="1"/>
  <c r="W983" i="1" s="1"/>
  <c r="V984" i="1"/>
  <c r="W984" i="1" s="1"/>
  <c r="V985" i="1"/>
  <c r="W985" i="1" s="1"/>
  <c r="V986" i="1"/>
  <c r="W986" i="1" s="1"/>
  <c r="V987" i="1"/>
  <c r="W987" i="1" s="1"/>
  <c r="V988" i="1"/>
  <c r="W988" i="1" s="1"/>
  <c r="V989" i="1"/>
  <c r="W989" i="1" s="1"/>
  <c r="V990" i="1"/>
  <c r="W990" i="1" s="1"/>
  <c r="V991" i="1"/>
  <c r="W991" i="1" s="1"/>
  <c r="V992" i="1"/>
  <c r="W992" i="1" s="1"/>
  <c r="V993" i="1"/>
  <c r="W993" i="1" s="1"/>
  <c r="V994" i="1"/>
  <c r="W994" i="1" s="1"/>
  <c r="V995" i="1"/>
  <c r="W995" i="1" s="1"/>
  <c r="V996" i="1"/>
  <c r="W996" i="1" s="1"/>
  <c r="V997" i="1"/>
  <c r="W997" i="1" s="1"/>
  <c r="V998" i="1"/>
  <c r="W998" i="1" s="1"/>
  <c r="V999" i="1"/>
  <c r="W999" i="1" s="1"/>
  <c r="V1000" i="1"/>
  <c r="W1000" i="1" s="1"/>
  <c r="V1001" i="1"/>
  <c r="W1001" i="1" s="1"/>
  <c r="V1002" i="1"/>
  <c r="W1002" i="1" s="1"/>
  <c r="V1003" i="1"/>
  <c r="W1003" i="1" s="1"/>
  <c r="V1004" i="1"/>
  <c r="W1004" i="1" s="1"/>
  <c r="V1005" i="1"/>
  <c r="W1005" i="1" s="1"/>
  <c r="V1006" i="1"/>
  <c r="W1006" i="1" s="1"/>
  <c r="V1007" i="1"/>
  <c r="W1007" i="1" s="1"/>
  <c r="V1008" i="1"/>
  <c r="W1008" i="1" s="1"/>
  <c r="V1009" i="1"/>
  <c r="W1009" i="1" s="1"/>
  <c r="V1010" i="1"/>
  <c r="W1010" i="1" s="1"/>
  <c r="V1011" i="1"/>
  <c r="W1011" i="1" s="1"/>
  <c r="V1012" i="1"/>
  <c r="W1012" i="1" s="1"/>
  <c r="V1013" i="1"/>
  <c r="W1013" i="1" s="1"/>
  <c r="V1014" i="1"/>
  <c r="W1014" i="1" s="1"/>
  <c r="V1015" i="1"/>
  <c r="W1015" i="1" s="1"/>
  <c r="V1016" i="1"/>
  <c r="W1016" i="1" s="1"/>
  <c r="V1017" i="1"/>
  <c r="W1017" i="1" s="1"/>
  <c r="V1018" i="1"/>
  <c r="W1018" i="1" s="1"/>
  <c r="V1019" i="1"/>
  <c r="W1019" i="1" s="1"/>
  <c r="V1020" i="1"/>
  <c r="W1020" i="1" s="1"/>
  <c r="V1021" i="1"/>
  <c r="W1021" i="1" s="1"/>
  <c r="V1022" i="1"/>
  <c r="W1022" i="1" s="1"/>
  <c r="V1023" i="1"/>
  <c r="W1023" i="1" s="1"/>
  <c r="V1024" i="1"/>
  <c r="W1024" i="1" s="1"/>
  <c r="V1025" i="1"/>
  <c r="W1025" i="1" s="1"/>
  <c r="V1026" i="1"/>
  <c r="W1026" i="1" s="1"/>
  <c r="V1027" i="1"/>
  <c r="W1027" i="1" s="1"/>
  <c r="V1028" i="1"/>
  <c r="W1028" i="1" s="1"/>
  <c r="V1029" i="1"/>
  <c r="W1029" i="1" s="1"/>
  <c r="V1030" i="1"/>
  <c r="W1030" i="1" s="1"/>
  <c r="V1031" i="1"/>
  <c r="W1031" i="1" s="1"/>
  <c r="V1032" i="1"/>
  <c r="W1032" i="1" s="1"/>
  <c r="V1033" i="1"/>
  <c r="W1033" i="1" s="1"/>
  <c r="V1034" i="1"/>
  <c r="W1034" i="1" s="1"/>
  <c r="V1035" i="1"/>
  <c r="W1035" i="1" s="1"/>
  <c r="V1036" i="1"/>
  <c r="W1036" i="1" s="1"/>
  <c r="V1037" i="1"/>
  <c r="W1037" i="1" s="1"/>
  <c r="V1038" i="1"/>
  <c r="W1038" i="1" s="1"/>
  <c r="V1039" i="1"/>
  <c r="W1039" i="1" s="1"/>
  <c r="V1040" i="1"/>
  <c r="W1040" i="1" s="1"/>
  <c r="V1041" i="1"/>
  <c r="W1041" i="1" s="1"/>
  <c r="V1042" i="1"/>
  <c r="W1042" i="1" s="1"/>
  <c r="V1043" i="1"/>
  <c r="W1043" i="1" s="1"/>
  <c r="V1044" i="1"/>
  <c r="W1044" i="1" s="1"/>
  <c r="V1045" i="1"/>
  <c r="W1045" i="1" s="1"/>
  <c r="V1046" i="1"/>
  <c r="W1046" i="1" s="1"/>
  <c r="V1047" i="1"/>
  <c r="W1047" i="1" s="1"/>
  <c r="V1048" i="1"/>
  <c r="W1048" i="1" s="1"/>
  <c r="V1049" i="1"/>
  <c r="W1049" i="1" s="1"/>
  <c r="V1050" i="1"/>
  <c r="W1050" i="1" s="1"/>
  <c r="V1051" i="1"/>
  <c r="W1051" i="1" s="1"/>
  <c r="V1052" i="1"/>
  <c r="W1052" i="1" s="1"/>
  <c r="V1053" i="1"/>
  <c r="W1053" i="1" s="1"/>
  <c r="V1054" i="1"/>
  <c r="W1054" i="1" s="1"/>
  <c r="V1055" i="1"/>
  <c r="W1055" i="1" s="1"/>
  <c r="V1056" i="1"/>
  <c r="W1056" i="1" s="1"/>
  <c r="V1057" i="1"/>
  <c r="W1057" i="1" s="1"/>
  <c r="V1058" i="1"/>
  <c r="W1058" i="1" s="1"/>
  <c r="V1059" i="1"/>
  <c r="W1059" i="1" s="1"/>
  <c r="V1060" i="1"/>
  <c r="W1060" i="1" s="1"/>
  <c r="V1061" i="1"/>
  <c r="W1061" i="1" s="1"/>
  <c r="V1062" i="1"/>
  <c r="W1062" i="1" s="1"/>
  <c r="V1063" i="1"/>
  <c r="W1063" i="1" s="1"/>
  <c r="V1064" i="1"/>
  <c r="W1064" i="1" s="1"/>
  <c r="V1065" i="1"/>
  <c r="W1065" i="1" s="1"/>
  <c r="V1066" i="1"/>
  <c r="W1066" i="1" s="1"/>
  <c r="V1067" i="1"/>
  <c r="W1067" i="1" s="1"/>
  <c r="V1068" i="1"/>
  <c r="W1068" i="1" s="1"/>
  <c r="V1069" i="1"/>
  <c r="W1069" i="1" s="1"/>
  <c r="V1070" i="1"/>
  <c r="W1070" i="1" s="1"/>
  <c r="V1071" i="1"/>
  <c r="W1071" i="1" s="1"/>
  <c r="V1072" i="1"/>
  <c r="W1072" i="1" s="1"/>
  <c r="V1073" i="1"/>
  <c r="W1073" i="1" s="1"/>
  <c r="V1074" i="1"/>
  <c r="W1074" i="1" s="1"/>
  <c r="V1075" i="1"/>
  <c r="W1075" i="1" s="1"/>
  <c r="V1076" i="1"/>
  <c r="W1076" i="1" s="1"/>
  <c r="V1077" i="1"/>
  <c r="W1077" i="1" s="1"/>
  <c r="V1078" i="1"/>
  <c r="W1078" i="1" s="1"/>
  <c r="V1079" i="1"/>
  <c r="W1079" i="1" s="1"/>
  <c r="V1080" i="1"/>
  <c r="W1080" i="1" s="1"/>
  <c r="V1081" i="1"/>
  <c r="W1081" i="1" s="1"/>
  <c r="V1082" i="1"/>
  <c r="W1082" i="1" s="1"/>
  <c r="V1083" i="1"/>
  <c r="W1083" i="1" s="1"/>
  <c r="V1084" i="1"/>
  <c r="W1084" i="1" s="1"/>
  <c r="V1085" i="1"/>
  <c r="W1085" i="1" s="1"/>
  <c r="V1086" i="1"/>
  <c r="W1086" i="1" s="1"/>
  <c r="V1087" i="1"/>
  <c r="W1087" i="1" s="1"/>
  <c r="V1088" i="1"/>
  <c r="W1088" i="1" s="1"/>
  <c r="V1089" i="1"/>
  <c r="W1089" i="1" s="1"/>
  <c r="V1090" i="1"/>
  <c r="W1090" i="1" s="1"/>
  <c r="V1091" i="1"/>
  <c r="W1091" i="1" s="1"/>
  <c r="V1092" i="1"/>
  <c r="W1092" i="1" s="1"/>
  <c r="V1093" i="1"/>
  <c r="W1093" i="1" s="1"/>
  <c r="V1094" i="1"/>
  <c r="W1094" i="1" s="1"/>
  <c r="V1095" i="1"/>
  <c r="W1095" i="1" s="1"/>
  <c r="V1096" i="1"/>
  <c r="W1096" i="1" s="1"/>
  <c r="V1097" i="1"/>
  <c r="W1097" i="1" s="1"/>
  <c r="V1098" i="1"/>
  <c r="W1098" i="1" s="1"/>
  <c r="V1099" i="1"/>
  <c r="W1099" i="1" s="1"/>
  <c r="V1100" i="1"/>
  <c r="W1100" i="1" s="1"/>
  <c r="V1101" i="1"/>
  <c r="W1101" i="1" s="1"/>
  <c r="V1102" i="1"/>
  <c r="W1102" i="1" s="1"/>
  <c r="V1103" i="1"/>
  <c r="W1103" i="1" s="1"/>
  <c r="V1104" i="1"/>
  <c r="W1104" i="1" s="1"/>
  <c r="V1105" i="1"/>
  <c r="W1105" i="1" s="1"/>
  <c r="V1106" i="1"/>
  <c r="W1106" i="1" s="1"/>
  <c r="V1107" i="1"/>
  <c r="W1107" i="1" s="1"/>
  <c r="V1108" i="1"/>
  <c r="W1108" i="1" s="1"/>
  <c r="V1109" i="1"/>
  <c r="W1109" i="1" s="1"/>
  <c r="V1110" i="1"/>
  <c r="W1110" i="1" s="1"/>
  <c r="V1111" i="1"/>
  <c r="W1111" i="1" s="1"/>
  <c r="V1112" i="1"/>
  <c r="W1112" i="1" s="1"/>
  <c r="V1113" i="1"/>
  <c r="W1113" i="1" s="1"/>
  <c r="V1114" i="1"/>
  <c r="W1114" i="1" s="1"/>
  <c r="V1115" i="1"/>
  <c r="W1115" i="1" s="1"/>
  <c r="V1116" i="1"/>
  <c r="W1116" i="1" s="1"/>
  <c r="V1117" i="1"/>
  <c r="W1117" i="1" s="1"/>
  <c r="V1118" i="1"/>
  <c r="W1118" i="1" s="1"/>
  <c r="V1119" i="1"/>
  <c r="W1119" i="1" s="1"/>
  <c r="V1120" i="1"/>
  <c r="W1120" i="1" s="1"/>
  <c r="V1121" i="1"/>
  <c r="W1121" i="1" s="1"/>
  <c r="V1122" i="1"/>
  <c r="W1122" i="1" s="1"/>
  <c r="V1123" i="1"/>
  <c r="W1123" i="1" s="1"/>
  <c r="V1124" i="1"/>
  <c r="W1124" i="1" s="1"/>
  <c r="V1125" i="1"/>
  <c r="W1125" i="1" s="1"/>
  <c r="V1126" i="1"/>
  <c r="W1126" i="1" s="1"/>
  <c r="V1127" i="1"/>
  <c r="W1127" i="1" s="1"/>
  <c r="V1128" i="1"/>
  <c r="W1128" i="1" s="1"/>
  <c r="V1129" i="1"/>
  <c r="W1129" i="1" s="1"/>
  <c r="V1130" i="1"/>
  <c r="W1130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</calcChain>
</file>

<file path=xl/sharedStrings.xml><?xml version="1.0" encoding="utf-8"?>
<sst xmlns="http://schemas.openxmlformats.org/spreadsheetml/2006/main" count="23301" uniqueCount="1669">
  <si>
    <t>1000</t>
  </si>
  <si>
    <t>2000</t>
  </si>
  <si>
    <t>101</t>
  </si>
  <si>
    <t>G1SCPR12</t>
  </si>
  <si>
    <t>TUBO 1SC  3/4" PRO1T  WP 105bar</t>
  </si>
  <si>
    <t/>
  </si>
  <si>
    <t>M</t>
  </si>
  <si>
    <t>1</t>
  </si>
  <si>
    <t>EUR</t>
  </si>
  <si>
    <t>G2SCPV08</t>
  </si>
  <si>
    <t>TUBO 2SC  1/2" PROV  WP 275bar</t>
  </si>
  <si>
    <t>28</t>
  </si>
  <si>
    <t>G492MT04</t>
  </si>
  <si>
    <t>TUBO SERIE 492EN857-1SC ANTIABR.1/4" *K*</t>
  </si>
  <si>
    <t>24</t>
  </si>
  <si>
    <t>G492MT06</t>
  </si>
  <si>
    <t>TUBO SERIE 492EN857-1SC ANTIABR.3/8" *K*</t>
  </si>
  <si>
    <t>25</t>
  </si>
  <si>
    <t>G492MT08</t>
  </si>
  <si>
    <t>TUBO SERIE 492EN857-1SC ANTIABR.1/2"</t>
  </si>
  <si>
    <t>26</t>
  </si>
  <si>
    <t>GM3KMT06</t>
  </si>
  <si>
    <t>TUBO FLEX M3K-225bar MEGATUFF 3/8"</t>
  </si>
  <si>
    <t>GM4KMT08</t>
  </si>
  <si>
    <t>TUBO FLEX M4K MEGATUFF   1/2"  *K*</t>
  </si>
  <si>
    <t>29</t>
  </si>
  <si>
    <t>GM5KMF08</t>
  </si>
  <si>
    <t>TUBO FLEX M5K MEGAFLEX  1/2" WP 350 BAR</t>
  </si>
  <si>
    <t>19</t>
  </si>
  <si>
    <t>1001</t>
  </si>
  <si>
    <t>EM Entrata merci</t>
  </si>
  <si>
    <t>GBLS0010</t>
  </si>
  <si>
    <t>TUBO BLUE STRIPE ENGINE SAE 20R3 5/8"</t>
  </si>
  <si>
    <t>5000072082</t>
  </si>
  <si>
    <t>4</t>
  </si>
  <si>
    <t>2000091</t>
  </si>
  <si>
    <t>3</t>
  </si>
  <si>
    <t>GM5KMF06</t>
  </si>
  <si>
    <t>TUBO FLEX M5K MEGAFLEX  3/8" WP 350 BAR</t>
  </si>
  <si>
    <t>2</t>
  </si>
  <si>
    <t>G4920020</t>
  </si>
  <si>
    <t>TUBO 492 EN857-1SC   1"1/4    WP  75bar</t>
  </si>
  <si>
    <t>5000072063</t>
  </si>
  <si>
    <t>1000444</t>
  </si>
  <si>
    <t>G4620008</t>
  </si>
  <si>
    <t>TUBO 462 EN857-2SC 1/2 *K*  WP  310bar</t>
  </si>
  <si>
    <t>5000072013</t>
  </si>
  <si>
    <t>G797TC12</t>
  </si>
  <si>
    <t>TUBO 797TC  PARKER  R15 420 bar  3/4"</t>
  </si>
  <si>
    <t>5000072012</t>
  </si>
  <si>
    <t>5000071990</t>
  </si>
  <si>
    <t>GBLS0006</t>
  </si>
  <si>
    <t>TUBO BLUE STRIPE ENGINE SAE 20R3 3/8"</t>
  </si>
  <si>
    <t>5000071977</t>
  </si>
  <si>
    <t>GIA4MT04</t>
  </si>
  <si>
    <t>TUBO FLEX IA4K  MEGATUFF   1/4" 280 bar</t>
  </si>
  <si>
    <t>GM3KMF10</t>
  </si>
  <si>
    <t>TUBO FLEX M3K-225bar MEGAFLEX 5/8"</t>
  </si>
  <si>
    <t>5</t>
  </si>
  <si>
    <t>GM3KMT05</t>
  </si>
  <si>
    <t>TUBO FLEX M3K-225bar MEGATUFF 5/16"</t>
  </si>
  <si>
    <t>8</t>
  </si>
  <si>
    <t>GM3KMT08</t>
  </si>
  <si>
    <t>TUBO FLEX M3K-225bar MEGATUFF 1/2"</t>
  </si>
  <si>
    <t>G1SCPR06</t>
  </si>
  <si>
    <t>TUBO 1SC  3/8" PRO1T  WP 180bar</t>
  </si>
  <si>
    <t>5000071873</t>
  </si>
  <si>
    <t>7</t>
  </si>
  <si>
    <t>G1SCPR08</t>
  </si>
  <si>
    <t>TUBO 1SC  1/2" PRO1T  WP 160bar</t>
  </si>
  <si>
    <t>9</t>
  </si>
  <si>
    <t>G2040H03</t>
  </si>
  <si>
    <t>TUBO 2040H 3/16" PARKER  TERM. 340 bar</t>
  </si>
  <si>
    <t>5000071862</t>
  </si>
  <si>
    <t>G2SCPV06</t>
  </si>
  <si>
    <t>TUBO 2SC  3/8" PROV  WP 330bar</t>
  </si>
  <si>
    <t>5000071872</t>
  </si>
  <si>
    <t>6</t>
  </si>
  <si>
    <t>5000071864</t>
  </si>
  <si>
    <t>G4920004</t>
  </si>
  <si>
    <t>TUBO 492 EN857-1SC 1/4" *K*   WP 280bar</t>
  </si>
  <si>
    <t>5000071868</t>
  </si>
  <si>
    <t>5000071866</t>
  </si>
  <si>
    <t>G4920006</t>
  </si>
  <si>
    <t>TUBO 492 EN857-1SC 3/8" *K*   WP 225bar</t>
  </si>
  <si>
    <t>5000071865</t>
  </si>
  <si>
    <t>G4920008</t>
  </si>
  <si>
    <t>TUBO 492 EN857-1SC 1/2" *K*   WP 190bar</t>
  </si>
  <si>
    <t>G4920012</t>
  </si>
  <si>
    <t>TUBO 492 EN857-1SC 3/4"    WP 150bar</t>
  </si>
  <si>
    <t>5000071867</t>
  </si>
  <si>
    <t>5000071857</t>
  </si>
  <si>
    <t>5000071858</t>
  </si>
  <si>
    <t>5000071859</t>
  </si>
  <si>
    <t>5000071856</t>
  </si>
  <si>
    <t>G7310012</t>
  </si>
  <si>
    <t>TUBO  SPIRALATO  SERIE 731  4SH     3/4"</t>
  </si>
  <si>
    <t>GG5KMT12</t>
  </si>
  <si>
    <t>TUBO FLEX G5K MEGATUFF   3/4" 350 bar</t>
  </si>
  <si>
    <t>GG6KMS16</t>
  </si>
  <si>
    <t>FLEX G6K MEGASYS 1" 420bar SAE100 R15</t>
  </si>
  <si>
    <t>14</t>
  </si>
  <si>
    <t>GM3KMF05</t>
  </si>
  <si>
    <t>TUBO FLEX M3K-225 bar MEGAFLEX 5/16"</t>
  </si>
  <si>
    <t>11</t>
  </si>
  <si>
    <t>GM3KMF06</t>
  </si>
  <si>
    <t>TUBO FLEX M3K-225bar MEGAFLEX 3/8" *K*</t>
  </si>
  <si>
    <t>GM3KMT04</t>
  </si>
  <si>
    <t>TUBO FLEX M3K-225bar MEGATUFF 1/4"</t>
  </si>
  <si>
    <t>17</t>
  </si>
  <si>
    <t>16</t>
  </si>
  <si>
    <t>20</t>
  </si>
  <si>
    <t>21</t>
  </si>
  <si>
    <t>15</t>
  </si>
  <si>
    <t>GM4KMF06</t>
  </si>
  <si>
    <t>TUBO FLEX M4K MEGAFLEX 3/8" 280bar *K*</t>
  </si>
  <si>
    <t>10</t>
  </si>
  <si>
    <t>GM4KMF08</t>
  </si>
  <si>
    <t>TUBO FLEX M4K MEGAFLEX 1/2" 280bar *K*</t>
  </si>
  <si>
    <t>GM4KMF10</t>
  </si>
  <si>
    <t>TUBO FLEX M4K MEGAFLEX 5/8" 280bar *K*</t>
  </si>
  <si>
    <t>12</t>
  </si>
  <si>
    <t>GM4KMF12</t>
  </si>
  <si>
    <t>TUBO FLEX M4K MEGAFLEX 3/4" 280bar *K*</t>
  </si>
  <si>
    <t>GM4KMT10</t>
  </si>
  <si>
    <t>TUBO FLEX M4K MEGATUFF 5/8" 280bar</t>
  </si>
  <si>
    <t>18</t>
  </si>
  <si>
    <t>GM5GXT12</t>
  </si>
  <si>
    <t>TUBO FLEX MXG-5K EXTRATUFF 3/4" 350 BAR</t>
  </si>
  <si>
    <t>13</t>
  </si>
  <si>
    <t>GP1TMF06</t>
  </si>
  <si>
    <t>TUBO FLEX PILOT MEGAFLEX 3/8"</t>
  </si>
  <si>
    <t>5000071807</t>
  </si>
  <si>
    <t>5000071808</t>
  </si>
  <si>
    <t>G797TC16</t>
  </si>
  <si>
    <t>TUBO 797TC  PARKER  R15 420 bar    1"</t>
  </si>
  <si>
    <t>G4620012</t>
  </si>
  <si>
    <t>TUBO 462 EN857-2SC 3/4"   WP  280bar</t>
  </si>
  <si>
    <t>5000071767</t>
  </si>
  <si>
    <t>5000071759</t>
  </si>
  <si>
    <t>GM5KMT08</t>
  </si>
  <si>
    <t>TUBO FLEX M5K MEGATUFF   1/2"</t>
  </si>
  <si>
    <t>GP1TMF04</t>
  </si>
  <si>
    <t>TUBO FLEX PILOT MEGAFLEX 1/4"  *K*</t>
  </si>
  <si>
    <t>9000</t>
  </si>
  <si>
    <t>G1SCPR16</t>
  </si>
  <si>
    <t>TUBO 1SC    1" PRO1T  WP  88bar</t>
  </si>
  <si>
    <t>5000071571</t>
  </si>
  <si>
    <t>5000071523</t>
  </si>
  <si>
    <t>5000071532</t>
  </si>
  <si>
    <t>GM4KMT12</t>
  </si>
  <si>
    <t>TUBO FLEX M4K MEGATUFF  3/4"</t>
  </si>
  <si>
    <t>GP1TMF03</t>
  </si>
  <si>
    <t>TUBO FLEX PILOT MEGAFLEX 3/16"</t>
  </si>
  <si>
    <t>5000071529</t>
  </si>
  <si>
    <t>5000071530</t>
  </si>
  <si>
    <t>G462MT06</t>
  </si>
  <si>
    <t>TUBO SERIE 462EN857-2SC ANTIABR.3/8"</t>
  </si>
  <si>
    <t>GM3KMF04</t>
  </si>
  <si>
    <t>TUBO FLEX M3K-225bar MEGAFLEX 1/4" *K*</t>
  </si>
  <si>
    <t>5000071373</t>
  </si>
  <si>
    <t>G4920010</t>
  </si>
  <si>
    <t>TUBO 492 EN857-1SC 5/8"    WP 150bar</t>
  </si>
  <si>
    <t>5000071341</t>
  </si>
  <si>
    <t>G19B0005</t>
  </si>
  <si>
    <t>TUBO 4219BF BARRICADE 5/16" FUEL INJECT.</t>
  </si>
  <si>
    <t>5000071323</t>
  </si>
  <si>
    <t>G19D0006</t>
  </si>
  <si>
    <t>T.FLEX SAE30R9 4219D 3/8 HT FUEL/OIL FKM</t>
  </si>
  <si>
    <t>5000071327</t>
  </si>
  <si>
    <t>G1SCPR04</t>
  </si>
  <si>
    <t>TUBO 1SC 1/4" PRO1T WP 225bar</t>
  </si>
  <si>
    <t>G2SCPV05</t>
  </si>
  <si>
    <t>TUBO 2SC 5/16" PROV  WP 350bar</t>
  </si>
  <si>
    <t>GG6KMT10</t>
  </si>
  <si>
    <t>TUBO FLEX G6K MEGATUFF 5/8" 420 bar</t>
  </si>
  <si>
    <t>GM3KMF08</t>
  </si>
  <si>
    <t>TUBO FLEX M3K-225bar MEGAFLEX 1/2" *K*</t>
  </si>
  <si>
    <t>GM4KMF04</t>
  </si>
  <si>
    <t>TUBO FLEX M4K MEGAFLEX 1/4" 280bar *K*</t>
  </si>
  <si>
    <t>5000071272</t>
  </si>
  <si>
    <t>G4620004</t>
  </si>
  <si>
    <t>TUBO 462 EN857-2SC 1/4" *K*  WP  425bar</t>
  </si>
  <si>
    <t>5000071256</t>
  </si>
  <si>
    <t>G4620005</t>
  </si>
  <si>
    <t>TUBO 462 EN857-2SC 5/16"   WP  400bar</t>
  </si>
  <si>
    <t>5000071273</t>
  </si>
  <si>
    <t>G4620006</t>
  </si>
  <si>
    <t>TUBO 462 EN857-2SC 3/8 *K*  WP  350bar</t>
  </si>
  <si>
    <t>5000071246</t>
  </si>
  <si>
    <t>5000071271</t>
  </si>
  <si>
    <t>5000071270</t>
  </si>
  <si>
    <t>5000071247</t>
  </si>
  <si>
    <t>5000071250</t>
  </si>
  <si>
    <t>5000071248</t>
  </si>
  <si>
    <t>5000071249</t>
  </si>
  <si>
    <t>5000071180</t>
  </si>
  <si>
    <t>5000071125</t>
  </si>
  <si>
    <t>GG6KMS20</t>
  </si>
  <si>
    <t>FLEX G6K MEGASYS 1"1/4 420bar SAE100 R15</t>
  </si>
  <si>
    <t>5000071127</t>
  </si>
  <si>
    <t>5000070962</t>
  </si>
  <si>
    <t>5000070973</t>
  </si>
  <si>
    <t>5000070965</t>
  </si>
  <si>
    <t>5000070897</t>
  </si>
  <si>
    <t>5000070873</t>
  </si>
  <si>
    <t>5000070871</t>
  </si>
  <si>
    <t>G1SCPR05</t>
  </si>
  <si>
    <t>TUBO 1SC  5/16" PRO1T  WP 215bar</t>
  </si>
  <si>
    <t>5000070855</t>
  </si>
  <si>
    <t>G2SCPV04</t>
  </si>
  <si>
    <t>TUBO 2SC  1/4" PROV  WP 400bar</t>
  </si>
  <si>
    <t>G4620010</t>
  </si>
  <si>
    <t>TUBO 462 EN857-2SC 5/8   WP  280bar</t>
  </si>
  <si>
    <t>G4920016</t>
  </si>
  <si>
    <t>TUBO 492 EN857-1SC   1"    WP 110bar</t>
  </si>
  <si>
    <t>5000070849</t>
  </si>
  <si>
    <t>5000070764</t>
  </si>
  <si>
    <t>5000070695</t>
  </si>
  <si>
    <t>5000070704</t>
  </si>
  <si>
    <t>G4920005</t>
  </si>
  <si>
    <t>TUBO 492 EN857-1SC 5/16" *K*   WP 250bar</t>
  </si>
  <si>
    <t>5000070689</t>
  </si>
  <si>
    <t>5000070681</t>
  </si>
  <si>
    <t>5000070682</t>
  </si>
  <si>
    <t>5000070613</t>
  </si>
  <si>
    <t>5000070599</t>
  </si>
  <si>
    <t>G510D0005</t>
  </si>
  <si>
    <t>TUBO 510D-5(5/16") TERMOP R7 Parker 175</t>
  </si>
  <si>
    <t>5000070600</t>
  </si>
  <si>
    <t>5000070480</t>
  </si>
  <si>
    <t>5000070515</t>
  </si>
  <si>
    <t>5000070417</t>
  </si>
  <si>
    <t>5000070435</t>
  </si>
  <si>
    <t>5000070442</t>
  </si>
  <si>
    <t>5000070438</t>
  </si>
  <si>
    <t>5000070434</t>
  </si>
  <si>
    <t>5000070440</t>
  </si>
  <si>
    <t>5000070472</t>
  </si>
  <si>
    <t>5000070441</t>
  </si>
  <si>
    <t>5000070436</t>
  </si>
  <si>
    <t>5000070429</t>
  </si>
  <si>
    <t>5000070439</t>
  </si>
  <si>
    <t>5000070443</t>
  </si>
  <si>
    <t>GGST2536</t>
  </si>
  <si>
    <t>GST II BLACK 15 PARKER  Øi 25 Øe 36 NERO</t>
  </si>
  <si>
    <t>5000070393</t>
  </si>
  <si>
    <t>5000070330</t>
  </si>
  <si>
    <t>G19D0005</t>
  </si>
  <si>
    <t>T.FLEX SAE30R9 4219D 5/16HT FUEL/OIL FKM</t>
  </si>
  <si>
    <t>5000070322</t>
  </si>
  <si>
    <t>5000070301</t>
  </si>
  <si>
    <t>G1SCPR10</t>
  </si>
  <si>
    <t>TUBO 1SC  5/8" PRO1T  WP 130bar</t>
  </si>
  <si>
    <t>5000070321</t>
  </si>
  <si>
    <t>5000070320</t>
  </si>
  <si>
    <t>GG6KMS12</t>
  </si>
  <si>
    <t>FLEX G6K MEGASYS 3/4" 420bar SAE100  R15</t>
  </si>
  <si>
    <t>5000070317</t>
  </si>
  <si>
    <t>5000070298</t>
  </si>
  <si>
    <t>5000070318</t>
  </si>
  <si>
    <t>5000070203</t>
  </si>
  <si>
    <t>5000070164</t>
  </si>
  <si>
    <t>5000070096</t>
  </si>
  <si>
    <t>5000070095</t>
  </si>
  <si>
    <t>G797TC20</t>
  </si>
  <si>
    <t>TUBO 797TC  PARKER  R15 420 bar 1.1/4"</t>
  </si>
  <si>
    <t>5000070131</t>
  </si>
  <si>
    <t>5000070038</t>
  </si>
  <si>
    <t>5000070058</t>
  </si>
  <si>
    <t>5000070055</t>
  </si>
  <si>
    <t>5000070057</t>
  </si>
  <si>
    <t>5000070019</t>
  </si>
  <si>
    <t>5000069967</t>
  </si>
  <si>
    <t>5000069968</t>
  </si>
  <si>
    <t>5000069966</t>
  </si>
  <si>
    <t>5000069965</t>
  </si>
  <si>
    <t>GP1TMF05</t>
  </si>
  <si>
    <t>TUBO FLEX PILOT MEGAFLEX 5/16"</t>
  </si>
  <si>
    <t>5000069933</t>
  </si>
  <si>
    <t>5000069935</t>
  </si>
  <si>
    <t>GM4KMT06</t>
  </si>
  <si>
    <t>TUBO FLEX M4K MEGATUFF   3/8"</t>
  </si>
  <si>
    <t>5000069843</t>
  </si>
  <si>
    <t>5000069841</t>
  </si>
  <si>
    <t>5000069787</t>
  </si>
  <si>
    <t>5000069775</t>
  </si>
  <si>
    <t>5000069781</t>
  </si>
  <si>
    <t>5000069821</t>
  </si>
  <si>
    <t>5000069783</t>
  </si>
  <si>
    <t>5000069816</t>
  </si>
  <si>
    <t>5000069822</t>
  </si>
  <si>
    <t>5000069820</t>
  </si>
  <si>
    <t>5000069800</t>
  </si>
  <si>
    <t>5000069818</t>
  </si>
  <si>
    <t>5000069819</t>
  </si>
  <si>
    <t>5000069811</t>
  </si>
  <si>
    <t>5000069808</t>
  </si>
  <si>
    <t>5000069807</t>
  </si>
  <si>
    <t>5000069812</t>
  </si>
  <si>
    <t>5000069806</t>
  </si>
  <si>
    <t>5000069766</t>
  </si>
  <si>
    <t>5000069756</t>
  </si>
  <si>
    <t>5000069752</t>
  </si>
  <si>
    <t>5000069753</t>
  </si>
  <si>
    <t>5000069768</t>
  </si>
  <si>
    <t>5000069767</t>
  </si>
  <si>
    <t>5000069761</t>
  </si>
  <si>
    <t>5000069765</t>
  </si>
  <si>
    <t>5000069751</t>
  </si>
  <si>
    <t>5000069724</t>
  </si>
  <si>
    <t>5000069607</t>
  </si>
  <si>
    <t>5000069608</t>
  </si>
  <si>
    <t>5000069609</t>
  </si>
  <si>
    <t>5000069621</t>
  </si>
  <si>
    <t>5000069620</t>
  </si>
  <si>
    <t>5000069619</t>
  </si>
  <si>
    <t>5000069616</t>
  </si>
  <si>
    <t>G8110016</t>
  </si>
  <si>
    <t>TUBO  SERIE 811  SAE 100 R4     1"</t>
  </si>
  <si>
    <t>G8110020</t>
  </si>
  <si>
    <t>TUBO  SERIE 811  SAE 100 R4  1.1/4"</t>
  </si>
  <si>
    <t>5000069511</t>
  </si>
  <si>
    <t>5000069448</t>
  </si>
  <si>
    <t>5000069345</t>
  </si>
  <si>
    <t>5000069325</t>
  </si>
  <si>
    <t>5000069316</t>
  </si>
  <si>
    <t>5000069317</t>
  </si>
  <si>
    <t>5000069318</t>
  </si>
  <si>
    <t>5000069319</t>
  </si>
  <si>
    <t>5000069320</t>
  </si>
  <si>
    <t>5000069324</t>
  </si>
  <si>
    <t>5000069326</t>
  </si>
  <si>
    <t>G3720016</t>
  </si>
  <si>
    <t>TUBO 3 TRECCE 372 PARKER   1" 280 bar</t>
  </si>
  <si>
    <t>5000069281</t>
  </si>
  <si>
    <t>5000069268</t>
  </si>
  <si>
    <t>5000069271</t>
  </si>
  <si>
    <t>G4410006</t>
  </si>
  <si>
    <t>TUBO SERIE 441 SAE100 R16 3/8" WP 280</t>
  </si>
  <si>
    <t>5000069192</t>
  </si>
  <si>
    <t>5000069071</t>
  </si>
  <si>
    <t>5000069061</t>
  </si>
  <si>
    <t>5000069058</t>
  </si>
  <si>
    <t>5000069022</t>
  </si>
  <si>
    <t>5000069021</t>
  </si>
  <si>
    <t>5000069027</t>
  </si>
  <si>
    <t>5000069024</t>
  </si>
  <si>
    <t>22</t>
  </si>
  <si>
    <t>5000068895</t>
  </si>
  <si>
    <t>5000068896</t>
  </si>
  <si>
    <t>5000068854</t>
  </si>
  <si>
    <t>5000068781</t>
  </si>
  <si>
    <t>5000068798</t>
  </si>
  <si>
    <t>5000068782</t>
  </si>
  <si>
    <t>5000068790</t>
  </si>
  <si>
    <t>5000068771</t>
  </si>
  <si>
    <t>5000068728</t>
  </si>
  <si>
    <t>5000068726</t>
  </si>
  <si>
    <t>5000068727</t>
  </si>
  <si>
    <t>5000068651</t>
  </si>
  <si>
    <t>5000068648</t>
  </si>
  <si>
    <t>5000068652</t>
  </si>
  <si>
    <t>G462BP08</t>
  </si>
  <si>
    <t>T.BIN. 462 EN857-2SC 1/2 WP 310bar -PU-</t>
  </si>
  <si>
    <t>5000068559</t>
  </si>
  <si>
    <t>5000068560</t>
  </si>
  <si>
    <t>5000068530</t>
  </si>
  <si>
    <t>5000068504</t>
  </si>
  <si>
    <t>5000068506</t>
  </si>
  <si>
    <t>5000068500</t>
  </si>
  <si>
    <t>GG5KMS12</t>
  </si>
  <si>
    <t>TUBO FLEX G5K MEGA SYS 3/4" 350bar</t>
  </si>
  <si>
    <t>GG6KMS10</t>
  </si>
  <si>
    <t>FLEX G6K MEGASYS 5/8" 420bar SAE100  R15</t>
  </si>
  <si>
    <t>27</t>
  </si>
  <si>
    <t>5000068510</t>
  </si>
  <si>
    <t>23</t>
  </si>
  <si>
    <t>5000068446</t>
  </si>
  <si>
    <t>5000068407</t>
  </si>
  <si>
    <t>5000068363</t>
  </si>
  <si>
    <t>5000068362</t>
  </si>
  <si>
    <t>5000068335</t>
  </si>
  <si>
    <t>G8110024</t>
  </si>
  <si>
    <t>TUBO  SERIE 811  SAE 100 R4  1.1/2"</t>
  </si>
  <si>
    <t>5000068291</t>
  </si>
  <si>
    <t>5000068338</t>
  </si>
  <si>
    <t>5000068283</t>
  </si>
  <si>
    <t>5000068280</t>
  </si>
  <si>
    <t>5000068282</t>
  </si>
  <si>
    <t>5000068281</t>
  </si>
  <si>
    <t>5000068284</t>
  </si>
  <si>
    <t>G2SCEX12</t>
  </si>
  <si>
    <t>TUBO 2SC  3/4" EXCELLIUM WP 215bar</t>
  </si>
  <si>
    <t>5000068227</t>
  </si>
  <si>
    <t>5000068236</t>
  </si>
  <si>
    <t>5000068226</t>
  </si>
  <si>
    <t>5000068237</t>
  </si>
  <si>
    <t>5000068207</t>
  </si>
  <si>
    <t>5000068185</t>
  </si>
  <si>
    <t>5000068077</t>
  </si>
  <si>
    <t>G4410008</t>
  </si>
  <si>
    <t>TUBO SERIE 441 SAE100 R16 1/2" WP 245</t>
  </si>
  <si>
    <t>5000068073</t>
  </si>
  <si>
    <t>5000068074</t>
  </si>
  <si>
    <t>5000068070</t>
  </si>
  <si>
    <t>5000068076</t>
  </si>
  <si>
    <t>5000068071</t>
  </si>
  <si>
    <t>5000068075</t>
  </si>
  <si>
    <t>G6920008</t>
  </si>
  <si>
    <t>TUBO 692 1/2" PARKER 210 bar</t>
  </si>
  <si>
    <t>5000068072</t>
  </si>
  <si>
    <t>5000068038</t>
  </si>
  <si>
    <t>5000068034</t>
  </si>
  <si>
    <t>5000068032</t>
  </si>
  <si>
    <t>5000068035</t>
  </si>
  <si>
    <t>GM5GXT10</t>
  </si>
  <si>
    <t>TUBO FLEX MXG-5K EXTRATUFF 5/8" 350 BAR</t>
  </si>
  <si>
    <t>5000068023</t>
  </si>
  <si>
    <t>5000068024</t>
  </si>
  <si>
    <t>5000068016</t>
  </si>
  <si>
    <t>5000067950</t>
  </si>
  <si>
    <t>5000067944</t>
  </si>
  <si>
    <t>5000067945</t>
  </si>
  <si>
    <t>5000067951</t>
  </si>
  <si>
    <t>5000067949</t>
  </si>
  <si>
    <t>5000067947</t>
  </si>
  <si>
    <t>5000067948</t>
  </si>
  <si>
    <t>5000067906</t>
  </si>
  <si>
    <t>5000067899</t>
  </si>
  <si>
    <t>5000067900</t>
  </si>
  <si>
    <t>5000067842</t>
  </si>
  <si>
    <t>5000067848</t>
  </si>
  <si>
    <t>5000067849</t>
  </si>
  <si>
    <t>5000067800</t>
  </si>
  <si>
    <t>G462MT08</t>
  </si>
  <si>
    <t>TUBO SERIE 462EN857-2SC ANTIABR.1/2"</t>
  </si>
  <si>
    <t>5000067794</t>
  </si>
  <si>
    <t>5000067797</t>
  </si>
  <si>
    <t>5000067793</t>
  </si>
  <si>
    <t>5000067774</t>
  </si>
  <si>
    <t>5000067739</t>
  </si>
  <si>
    <t>G2020N02</t>
  </si>
  <si>
    <t>TUBO 2020N-02V30 1/8" MICROT. TERMOPL.</t>
  </si>
  <si>
    <t>5000067730</t>
  </si>
  <si>
    <t>G372TC12</t>
  </si>
  <si>
    <t>TUBO 3 TRECCE 372 TC PARKER 3/4" 350 bar</t>
  </si>
  <si>
    <t>5000067665</t>
  </si>
  <si>
    <t>5000067697</t>
  </si>
  <si>
    <t>5000067698</t>
  </si>
  <si>
    <t>5000067666</t>
  </si>
  <si>
    <t>5000067599</t>
  </si>
  <si>
    <t>5000067600</t>
  </si>
  <si>
    <t>5000067540</t>
  </si>
  <si>
    <t>30</t>
  </si>
  <si>
    <t>GBLS0012</t>
  </si>
  <si>
    <t>TUBO BLUE STRIPE ENGINE SAE 20R3    3/4"</t>
  </si>
  <si>
    <t>32</t>
  </si>
  <si>
    <t>35</t>
  </si>
  <si>
    <t>37</t>
  </si>
  <si>
    <t>34</t>
  </si>
  <si>
    <t>38</t>
  </si>
  <si>
    <t>36</t>
  </si>
  <si>
    <t>33</t>
  </si>
  <si>
    <t>G492MT12</t>
  </si>
  <si>
    <t>TUBO SERIE 492 EN857-1SC ANTIABR.3/4"</t>
  </si>
  <si>
    <t>5000067456</t>
  </si>
  <si>
    <t>5000067457</t>
  </si>
  <si>
    <t>5000067346</t>
  </si>
  <si>
    <t>5000067348</t>
  </si>
  <si>
    <t>5000067349</t>
  </si>
  <si>
    <t>5000067347</t>
  </si>
  <si>
    <t>5000067241</t>
  </si>
  <si>
    <t>5000067244</t>
  </si>
  <si>
    <t>5000067245</t>
  </si>
  <si>
    <t>5000067247</t>
  </si>
  <si>
    <t>5000067243</t>
  </si>
  <si>
    <t>5000067246</t>
  </si>
  <si>
    <t>5000067242</t>
  </si>
  <si>
    <t>5000067249</t>
  </si>
  <si>
    <t>5000067188</t>
  </si>
  <si>
    <t>5000067229</t>
  </si>
  <si>
    <t>G2020N012</t>
  </si>
  <si>
    <t>TUBO 2020N-012V30 5/64" MICROT. TERMOPL.</t>
  </si>
  <si>
    <t>5000067122</t>
  </si>
  <si>
    <t>5000067090</t>
  </si>
  <si>
    <t>5000067041</t>
  </si>
  <si>
    <t>5000067042</t>
  </si>
  <si>
    <t>5000067017</t>
  </si>
  <si>
    <t>5000066968</t>
  </si>
  <si>
    <t>5000066969</t>
  </si>
  <si>
    <t>5000066967</t>
  </si>
  <si>
    <t>5000066869</t>
  </si>
  <si>
    <t>5000066871</t>
  </si>
  <si>
    <t>5000066856</t>
  </si>
  <si>
    <t>1001403</t>
  </si>
  <si>
    <t>G801NE10</t>
  </si>
  <si>
    <t>TUBO PUSH-LOK 801PLUS- NERO- 5/8" PARKER</t>
  </si>
  <si>
    <t>5000066875</t>
  </si>
  <si>
    <t>5000066785</t>
  </si>
  <si>
    <t>5000066786</t>
  </si>
  <si>
    <t>G38904</t>
  </si>
  <si>
    <t>TUBO SUPER FLEX FL-7 1/4"(6,4X12,7) EPA</t>
  </si>
  <si>
    <t>5000066787</t>
  </si>
  <si>
    <t>5000066804</t>
  </si>
  <si>
    <t>5000066788</t>
  </si>
  <si>
    <t>5000066795</t>
  </si>
  <si>
    <t>5000066797</t>
  </si>
  <si>
    <t>5000066805</t>
  </si>
  <si>
    <t>5000066798</t>
  </si>
  <si>
    <t>5000066789</t>
  </si>
  <si>
    <t>5000066792</t>
  </si>
  <si>
    <t>5000066793</t>
  </si>
  <si>
    <t>5000066803</t>
  </si>
  <si>
    <t>5000066802</t>
  </si>
  <si>
    <t>G611HT06</t>
  </si>
  <si>
    <t>TUBO HIGH TEMPERATURE SERIE 611 R6 3/8"</t>
  </si>
  <si>
    <t>5000066794</t>
  </si>
  <si>
    <t>5000066799</t>
  </si>
  <si>
    <t>5000066790</t>
  </si>
  <si>
    <t>5000066791</t>
  </si>
  <si>
    <t>5000066796</t>
  </si>
  <si>
    <t>5000066724</t>
  </si>
  <si>
    <t>5000066692</t>
  </si>
  <si>
    <t>5000066621</t>
  </si>
  <si>
    <t>G2SCPR08</t>
  </si>
  <si>
    <t>USARE G2SCPV08 2SC 1/2" PRO2T  275bar</t>
  </si>
  <si>
    <t>5000066469</t>
  </si>
  <si>
    <t>5000066466</t>
  </si>
  <si>
    <t>5000066470</t>
  </si>
  <si>
    <t>5000066471</t>
  </si>
  <si>
    <t>5000066468</t>
  </si>
  <si>
    <t>5000066467</t>
  </si>
  <si>
    <t>5000066465</t>
  </si>
  <si>
    <t>5000066442</t>
  </si>
  <si>
    <t>5000066408</t>
  </si>
  <si>
    <t>5000066366</t>
  </si>
  <si>
    <t>5000066364</t>
  </si>
  <si>
    <t>5000066365</t>
  </si>
  <si>
    <t>5000066333</t>
  </si>
  <si>
    <t>5000066332</t>
  </si>
  <si>
    <t>5000066331</t>
  </si>
  <si>
    <t>5000066303</t>
  </si>
  <si>
    <t>5000066222</t>
  </si>
  <si>
    <t>5000066227</t>
  </si>
  <si>
    <t>5000066221</t>
  </si>
  <si>
    <t>5000066226</t>
  </si>
  <si>
    <t>5000066225</t>
  </si>
  <si>
    <t>5000066189</t>
  </si>
  <si>
    <t>5000066180</t>
  </si>
  <si>
    <t>5000066195</t>
  </si>
  <si>
    <t>5000066183</t>
  </si>
  <si>
    <t>5000066145</t>
  </si>
  <si>
    <t>5000066155</t>
  </si>
  <si>
    <t>5000066152</t>
  </si>
  <si>
    <t>5000066148</t>
  </si>
  <si>
    <t>5000066150</t>
  </si>
  <si>
    <t>5000066151</t>
  </si>
  <si>
    <t>5000066149</t>
  </si>
  <si>
    <t>5000066153</t>
  </si>
  <si>
    <t>5000066102</t>
  </si>
  <si>
    <t>5000066091</t>
  </si>
  <si>
    <t>G787TC20</t>
  </si>
  <si>
    <t>TUBO 787TC  PARKER  R13 350 bar  1"1/4</t>
  </si>
  <si>
    <t>5000066095</t>
  </si>
  <si>
    <t>5000066080</t>
  </si>
  <si>
    <t>5000066071</t>
  </si>
  <si>
    <t>5000066077</t>
  </si>
  <si>
    <t>5000066081</t>
  </si>
  <si>
    <t>5000066074</t>
  </si>
  <si>
    <t>5000066072</t>
  </si>
  <si>
    <t>5000066075</t>
  </si>
  <si>
    <t>5000066079</t>
  </si>
  <si>
    <t>5000066082</t>
  </si>
  <si>
    <t>5000066076</t>
  </si>
  <si>
    <t>5000066083</t>
  </si>
  <si>
    <t>5000066078</t>
  </si>
  <si>
    <t>5000066073</t>
  </si>
  <si>
    <t>5000066011</t>
  </si>
  <si>
    <t>5000065999</t>
  </si>
  <si>
    <t>5000065998</t>
  </si>
  <si>
    <t>5000066000</t>
  </si>
  <si>
    <t>5000066002</t>
  </si>
  <si>
    <t>5000065892</t>
  </si>
  <si>
    <t>5000065839</t>
  </si>
  <si>
    <t>5000065837</t>
  </si>
  <si>
    <t>5000065836</t>
  </si>
  <si>
    <t>5000065838</t>
  </si>
  <si>
    <t>G3720012</t>
  </si>
  <si>
    <t>TUBO 3 TRECCE 372 PARKER 3/4" 350 bar</t>
  </si>
  <si>
    <t>5000065760</t>
  </si>
  <si>
    <t>5000065734</t>
  </si>
  <si>
    <t>G462MT12</t>
  </si>
  <si>
    <t>TUBO SERIE 462EN857-2SC ANTIABR.3/4"</t>
  </si>
  <si>
    <t>5000065718</t>
  </si>
  <si>
    <t>GM3KMF16</t>
  </si>
  <si>
    <t>TUBO FLEX M3K-225bar MEGAFLEX 1"</t>
  </si>
  <si>
    <t>5000065692</t>
  </si>
  <si>
    <t>5000065693</t>
  </si>
  <si>
    <t>5000065694</t>
  </si>
  <si>
    <t>G801NE08</t>
  </si>
  <si>
    <t>TUBO PUSH-LOK 801PLUS- NERO- 1/2" PARKER</t>
  </si>
  <si>
    <t>5000065695</t>
  </si>
  <si>
    <t>5000065647</t>
  </si>
  <si>
    <t>5000065638</t>
  </si>
  <si>
    <t>5000065622</t>
  </si>
  <si>
    <t>5000065563</t>
  </si>
  <si>
    <t>5000065565</t>
  </si>
  <si>
    <t>5000065564</t>
  </si>
  <si>
    <t>5000065561</t>
  </si>
  <si>
    <t>5000065502</t>
  </si>
  <si>
    <t>5000065506</t>
  </si>
  <si>
    <t>5000065514</t>
  </si>
  <si>
    <t>5000065513</t>
  </si>
  <si>
    <t>5000065503</t>
  </si>
  <si>
    <t>5000065444</t>
  </si>
  <si>
    <t>5000065443</t>
  </si>
  <si>
    <t>5000065446</t>
  </si>
  <si>
    <t>5000065449</t>
  </si>
  <si>
    <t>5000065393</t>
  </si>
  <si>
    <t>5000065391</t>
  </si>
  <si>
    <t>5000065387</t>
  </si>
  <si>
    <t>5000065385</t>
  </si>
  <si>
    <t>5000065379</t>
  </si>
  <si>
    <t>5000065394</t>
  </si>
  <si>
    <t>5000065378</t>
  </si>
  <si>
    <t>5000065382</t>
  </si>
  <si>
    <t>5000065383</t>
  </si>
  <si>
    <t>5000065386</t>
  </si>
  <si>
    <t>5000065392</t>
  </si>
  <si>
    <t>5000065384</t>
  </si>
  <si>
    <t>5000065381</t>
  </si>
  <si>
    <t>5000065380</t>
  </si>
  <si>
    <t>5000065377</t>
  </si>
  <si>
    <t>5000065376</t>
  </si>
  <si>
    <t>5000065390</t>
  </si>
  <si>
    <t>5000065395</t>
  </si>
  <si>
    <t>5000065275</t>
  </si>
  <si>
    <t>5000065197</t>
  </si>
  <si>
    <t>5000065205</t>
  </si>
  <si>
    <t>5000065198</t>
  </si>
  <si>
    <t>5000065196</t>
  </si>
  <si>
    <t>5000065195</t>
  </si>
  <si>
    <t>5000065176</t>
  </si>
  <si>
    <t>5000065155</t>
  </si>
  <si>
    <t>5000065039</t>
  </si>
  <si>
    <t>5000065041</t>
  </si>
  <si>
    <t>5000065040</t>
  </si>
  <si>
    <t>5000065038</t>
  </si>
  <si>
    <t>5000065046</t>
  </si>
  <si>
    <t>5000064990</t>
  </si>
  <si>
    <t>5000064944</t>
  </si>
  <si>
    <t>5000064947</t>
  </si>
  <si>
    <t>5000064941</t>
  </si>
  <si>
    <t>5000064946</t>
  </si>
  <si>
    <t>5000064943</t>
  </si>
  <si>
    <t>5000064945</t>
  </si>
  <si>
    <t>5000064948</t>
  </si>
  <si>
    <t>5000064942</t>
  </si>
  <si>
    <t>5000064868</t>
  </si>
  <si>
    <t>5000064867</t>
  </si>
  <si>
    <t>5000064865</t>
  </si>
  <si>
    <t>5000064866</t>
  </si>
  <si>
    <t>5000064863</t>
  </si>
  <si>
    <t>5000064864</t>
  </si>
  <si>
    <t>5000064828</t>
  </si>
  <si>
    <t>5000064830</t>
  </si>
  <si>
    <t>5000064829</t>
  </si>
  <si>
    <t>5000064777</t>
  </si>
  <si>
    <t>5000064780</t>
  </si>
  <si>
    <t>5000064754</t>
  </si>
  <si>
    <t>5000064755</t>
  </si>
  <si>
    <t>5000064743</t>
  </si>
  <si>
    <t>5000064747</t>
  </si>
  <si>
    <t>5000064746</t>
  </si>
  <si>
    <t>5000064745</t>
  </si>
  <si>
    <t>5000064742</t>
  </si>
  <si>
    <t>5000064744</t>
  </si>
  <si>
    <t>5000064741</t>
  </si>
  <si>
    <t>5000064738</t>
  </si>
  <si>
    <t>5000064739</t>
  </si>
  <si>
    <t>5000064740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</si>
  <si>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</si>
  <si>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</si>
  <si>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</si>
  <si>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</si>
  <si>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</si>
  <si>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</si>
  <si>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</si>
  <si>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</si>
  <si>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</si>
  <si>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</si>
  <si>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</si>
  <si>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</si>
  <si>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</si>
  <si>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</si>
  <si>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</si>
  <si>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</si>
  <si>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</si>
  <si>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</si>
  <si>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Imp. divisa int.</t>
  </si>
  <si>
    <t>Divisa</t>
  </si>
  <si>
    <t>PREZZO UNITARIO 2016</t>
  </si>
  <si>
    <t>PREZZO UNITARIO 2024</t>
  </si>
  <si>
    <t>VALORE AL 2024</t>
  </si>
  <si>
    <t>DATA LISTINO AGGIORNATO</t>
  </si>
  <si>
    <t>G846BL08</t>
  </si>
  <si>
    <t>TUBO PUSH-LOK 846 BLU-1/2" ALTA TEMPE</t>
  </si>
  <si>
    <t>G7970016</t>
  </si>
  <si>
    <t>TUBO 797  PARKER  R15 420 bar    1"</t>
  </si>
  <si>
    <t>G3225012</t>
  </si>
  <si>
    <t>T.CARB. AUTO MASTER 3225-10015 D.INT.12</t>
  </si>
  <si>
    <t>G7970020</t>
  </si>
  <si>
    <t>TUBO 797  PARKER  R15 420 bar 1.1/4"</t>
  </si>
  <si>
    <t>G2SCPR05</t>
  </si>
  <si>
    <t>USARE G2SCPV05 2SC  5/16" PRO2T  350bar</t>
  </si>
  <si>
    <t>G2SCPR06</t>
  </si>
  <si>
    <t>USARE G2SCPV06 2SC 3/8" PRO2T  330bar</t>
  </si>
  <si>
    <t>G7310016</t>
  </si>
  <si>
    <t>TUBO  SPIRALATO  SERIE 731  4SH       1"</t>
  </si>
  <si>
    <t>G801BL06</t>
  </si>
  <si>
    <t>TUBO PUSH-LOK 801PLUS- BLU - 3/8" PARKER</t>
  </si>
  <si>
    <t>G487MT08</t>
  </si>
  <si>
    <t>TUBO 487-ST  PARKER 280 bar  1/2"</t>
  </si>
  <si>
    <t>GM3KMF03</t>
  </si>
  <si>
    <t>TUBO FLEX M3K-225bar MEGAFLEX 3/16"</t>
  </si>
  <si>
    <t>G2SCPR04</t>
  </si>
  <si>
    <t>TUBO 2SC  1/4" PRO2T  WP 400bar</t>
  </si>
  <si>
    <t>G4770016</t>
  </si>
  <si>
    <t>TUBO 477  2 TRECCE   1""    WP 280bar</t>
  </si>
  <si>
    <t>GG6KMT12</t>
  </si>
  <si>
    <t>TUBO FLEX G6K MEGATUFF 3/4"</t>
  </si>
  <si>
    <t>GM4KMF05</t>
  </si>
  <si>
    <t>TUBO FLEX M4K-280 bar MEGAFLEX  5/16"</t>
  </si>
  <si>
    <t>GM4KXT08</t>
  </si>
  <si>
    <t>TUBO FLEX M4K EXTRATUFF   1/2"</t>
  </si>
  <si>
    <t>G540N005</t>
  </si>
  <si>
    <t>TUBO 540N-5(5/16) TERMOP R7 Parker 175 b</t>
  </si>
  <si>
    <t>G801NE04</t>
  </si>
  <si>
    <t>TUBO PUSH-LOK 801PLUS- NERO- 1/4" PARKER</t>
  </si>
  <si>
    <t>G19B0006</t>
  </si>
  <si>
    <t>TUBO 4219BF BARRICADE  3/8" FUEL INJECT.</t>
  </si>
  <si>
    <t>GM5KMF04</t>
  </si>
  <si>
    <t>TUBO FLEX M5K MEGAFLEX  1/4" WP 350 BAR</t>
  </si>
  <si>
    <t>GM3KMF12</t>
  </si>
  <si>
    <t>TUBO FLEX M3K-225bar MEGAFLEX 3/4" *K*</t>
  </si>
  <si>
    <t>Abituale</t>
  </si>
  <si>
    <t>Desc.Fornitore</t>
  </si>
  <si>
    <t>Desc.Materiale</t>
  </si>
  <si>
    <t>Grp.Merci</t>
  </si>
  <si>
    <t>Gruppo Merci</t>
  </si>
  <si>
    <t>UM</t>
  </si>
  <si>
    <t>Mat.Fornitore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</si>
  <si>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</si>
  <si>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</si>
  <si>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</si>
  <si>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</si>
  <si>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</si>
  <si>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</si>
  <si>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</si>
  <si>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</si>
  <si>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</si>
  <si>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</si>
  <si>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</si>
  <si>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</si>
  <si>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</si>
  <si>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</si>
  <si>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</si>
  <si>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0001000200</t>
  </si>
  <si>
    <t>X</t>
  </si>
  <si>
    <t>EX PARKER HANNIFIN SRL</t>
  </si>
  <si>
    <t>G4620020</t>
  </si>
  <si>
    <t>TUBO 462 EN857-2SC 1"1/4   WP  172bar</t>
  </si>
  <si>
    <t>150010003</t>
  </si>
  <si>
    <t>T.Flex 2 Tr. Acc. P</t>
  </si>
  <si>
    <t>462-20</t>
  </si>
  <si>
    <t>4500145541</t>
  </si>
  <si>
    <t>G831BL08</t>
  </si>
  <si>
    <t>TUBO PUSH-LOK 831 - BLU - 1/2"</t>
  </si>
  <si>
    <t>01</t>
  </si>
  <si>
    <t>Gruppo merci 1</t>
  </si>
  <si>
    <t>831-8-BLU-RL</t>
  </si>
  <si>
    <t>0001000130</t>
  </si>
  <si>
    <t>I.M.M. HYDRAULICS SPA</t>
  </si>
  <si>
    <t>GEX10004</t>
  </si>
  <si>
    <t>TUBO COMPACT SERIE EX1 EN857-1SC 1/4"</t>
  </si>
  <si>
    <t>150000004</t>
  </si>
  <si>
    <t>T.Flex 1 Tr. C</t>
  </si>
  <si>
    <t>THE101KI04CR</t>
  </si>
  <si>
    <t>4500003878</t>
  </si>
  <si>
    <t>GEX10006</t>
  </si>
  <si>
    <t>TUBO COMPACT SERIE EX1 EN857-1SC 3/8"</t>
  </si>
  <si>
    <t>THE001K-06CR</t>
  </si>
  <si>
    <t>4500002571</t>
  </si>
  <si>
    <t>GEX10012</t>
  </si>
  <si>
    <t>TUBO COMPACT SERIE EX1 EN857-1SC 3/4"</t>
  </si>
  <si>
    <t>THE001K-12CR</t>
  </si>
  <si>
    <t>GEX20006</t>
  </si>
  <si>
    <t>TUBO COMPACT SERIE EX2 EN857-2SC 3/8"</t>
  </si>
  <si>
    <t>150010004</t>
  </si>
  <si>
    <t>T.Flex 2 Tr. Acc. C</t>
  </si>
  <si>
    <t>THE102KI06CR</t>
  </si>
  <si>
    <t>4500046463</t>
  </si>
  <si>
    <t>GEX20008</t>
  </si>
  <si>
    <t>TUBO COMPACT SERIE EX2 EN857-2SC 1/2"</t>
  </si>
  <si>
    <t>THE102KI08CR</t>
  </si>
  <si>
    <t>4500003226</t>
  </si>
  <si>
    <t>GEX20010</t>
  </si>
  <si>
    <t>TUBO COMPACT SERIE EX2 EN857-2SC 5/8"</t>
  </si>
  <si>
    <t>THE002K-10CR</t>
  </si>
  <si>
    <t>GEX20012</t>
  </si>
  <si>
    <t>TUBO COMPACT SERIE EX2 EN857-2SC 3/4"</t>
  </si>
  <si>
    <t>THE0MTH-12CR</t>
  </si>
  <si>
    <t>GNL1001017</t>
  </si>
  <si>
    <t>TUBO PRESS N/L 10  ØINT 10 ØEST 17</t>
  </si>
  <si>
    <t>150060001</t>
  </si>
  <si>
    <t>Tubo Acqua</t>
  </si>
  <si>
    <t>IH30101003/100</t>
  </si>
  <si>
    <t>4500000322</t>
  </si>
  <si>
    <t>0001000351</t>
  </si>
  <si>
    <t>PARKER HANNIFINN ITALY SRL - MANITO</t>
  </si>
  <si>
    <t>GRK1004556</t>
  </si>
  <si>
    <t>TUBO PRESS N/L 10  ØINT 45 ØEST 56</t>
  </si>
  <si>
    <t>IH36831308/20</t>
  </si>
  <si>
    <t>4500000666</t>
  </si>
  <si>
    <t>GEX10008</t>
  </si>
  <si>
    <t>TUBO COMPACT SERIE EX1 EN857-1SC 1/2"</t>
  </si>
  <si>
    <t>THE001K-08CR</t>
  </si>
  <si>
    <t>GEX10010</t>
  </si>
  <si>
    <t>TUBO COMPACT SERIE EX1 EN857-1SC 5/8"</t>
  </si>
  <si>
    <t>THE001K-10CR</t>
  </si>
  <si>
    <t>GEX20004</t>
  </si>
  <si>
    <t>TUBO COMPACT SERIE EX2 EN857-2SC 1/4"</t>
  </si>
  <si>
    <t>THE102K-04CR</t>
  </si>
  <si>
    <t>4500002266</t>
  </si>
  <si>
    <t>0001000444</t>
  </si>
  <si>
    <t>PARKER HANNIFIN ITALY SRL</t>
  </si>
  <si>
    <t>150000003</t>
  </si>
  <si>
    <t>T.Flex 1 Tr. Acc. P</t>
  </si>
  <si>
    <t>492-4</t>
  </si>
  <si>
    <t>4500209955</t>
  </si>
  <si>
    <t>492-6</t>
  </si>
  <si>
    <t>4500208938</t>
  </si>
  <si>
    <t>492-10</t>
  </si>
  <si>
    <t>4500209658</t>
  </si>
  <si>
    <t>492-12</t>
  </si>
  <si>
    <t>462ST-6</t>
  </si>
  <si>
    <t>4500206224</t>
  </si>
  <si>
    <t>G462MT04</t>
  </si>
  <si>
    <t>TUBO SERIE 462EN857-2SC ANTIABR.1/4"</t>
  </si>
  <si>
    <t>462ST-4</t>
  </si>
  <si>
    <t>4500098799</t>
  </si>
  <si>
    <t>462-12</t>
  </si>
  <si>
    <t>4500209651</t>
  </si>
  <si>
    <t>462-8</t>
  </si>
  <si>
    <t>4500209734</t>
  </si>
  <si>
    <t>462-6</t>
  </si>
  <si>
    <t>462-4</t>
  </si>
  <si>
    <t>492ST-4</t>
  </si>
  <si>
    <t>4500209835</t>
  </si>
  <si>
    <t>462-10</t>
  </si>
  <si>
    <t>4500209366</t>
  </si>
  <si>
    <t>441-6</t>
  </si>
  <si>
    <t>4500171980</t>
  </si>
  <si>
    <t>G461BB08</t>
  </si>
  <si>
    <t>TUBO "TWIN" SERIE 461SAE100R2T 1/2" *K*</t>
  </si>
  <si>
    <t>150040002</t>
  </si>
  <si>
    <t>Tubo Flessibile TWIN</t>
  </si>
  <si>
    <t>461-8-8</t>
  </si>
  <si>
    <t>4500066012</t>
  </si>
  <si>
    <t>492ST-6</t>
  </si>
  <si>
    <t>4500209834</t>
  </si>
  <si>
    <t>492-8</t>
  </si>
  <si>
    <t>492-16</t>
  </si>
  <si>
    <t>G4620008DL</t>
  </si>
  <si>
    <t>TUBO 462 1/2" MATASSE LUNGHEZZA FISSA</t>
  </si>
  <si>
    <t>462-8 LUNGHEZZA FISSA</t>
  </si>
  <si>
    <t>4500004430</t>
  </si>
  <si>
    <t>GNL1001521</t>
  </si>
  <si>
    <t>TUBO PRESS N/L 10  ØINT 15 ØEST 21</t>
  </si>
  <si>
    <t>IH30101006/100</t>
  </si>
  <si>
    <t>4500021515</t>
  </si>
  <si>
    <t>492ST-8</t>
  </si>
  <si>
    <t>462ST-8</t>
  </si>
  <si>
    <t>G461BB06</t>
  </si>
  <si>
    <t>TUBO "TWIN" SERIE 461 SAE 100 R2T  3/8"</t>
  </si>
  <si>
    <t>461-6-6</t>
  </si>
  <si>
    <t>GNL2000817</t>
  </si>
  <si>
    <t>TUBO PRESS N/L 20 ØI.D. Ø8 - ØO.D. Ø17</t>
  </si>
  <si>
    <t>150090001</t>
  </si>
  <si>
    <t>Tubo Flex Tessile</t>
  </si>
  <si>
    <t>IH709332300/100</t>
  </si>
  <si>
    <t>4500053060</t>
  </si>
  <si>
    <t>492-5</t>
  </si>
  <si>
    <t>4500205027</t>
  </si>
  <si>
    <t>G791TC12</t>
  </si>
  <si>
    <t>TUBO 791TOUGH COVER SAE 100 R15  3/4"</t>
  </si>
  <si>
    <t>791TC-12</t>
  </si>
  <si>
    <t>492-20-WR</t>
  </si>
  <si>
    <t>GNL1001926</t>
  </si>
  <si>
    <t>TUBO PRESS N/L 10     ØINT 19    ØEST 26</t>
  </si>
  <si>
    <t>IH30101008/80</t>
  </si>
  <si>
    <t>4500023273</t>
  </si>
  <si>
    <t>G4620016</t>
  </si>
  <si>
    <t>TUBO 462 EN857-2SC   1"   WP  210bar</t>
  </si>
  <si>
    <t>462-16</t>
  </si>
  <si>
    <t>0002000033</t>
  </si>
  <si>
    <t>GATES EUROPE BVBA</t>
  </si>
  <si>
    <t>GCM2MT06</t>
  </si>
  <si>
    <t>TUBO FLEX CM2T MEGATUFF 3/8"</t>
  </si>
  <si>
    <t>150010002</t>
  </si>
  <si>
    <t>T.Flex2 Tr. Acc. G</t>
  </si>
  <si>
    <t>CM2T06-MTF</t>
  </si>
  <si>
    <t>4500015750</t>
  </si>
  <si>
    <t>GM3KMF05DL</t>
  </si>
  <si>
    <t>T FLEX M3K 5/16" MATASSA LUNGHEZZA FISSA</t>
  </si>
  <si>
    <t>150000002</t>
  </si>
  <si>
    <t>T.Flex 1 Tr. Acc. G</t>
  </si>
  <si>
    <t>GCM2MF08</t>
  </si>
  <si>
    <t>TUBO FLEX CM2T MEGAFLEX   1/2"</t>
  </si>
  <si>
    <t>CM2R08</t>
  </si>
  <si>
    <t>611HT-6</t>
  </si>
  <si>
    <t>4500203215</t>
  </si>
  <si>
    <t>G462MT20</t>
  </si>
  <si>
    <t>TUBO SERIE 462 EN857-2SC  ANTIAB. 1.1/4"</t>
  </si>
  <si>
    <t>462ST-20</t>
  </si>
  <si>
    <t>4500120667</t>
  </si>
  <si>
    <t>GCM2MT04</t>
  </si>
  <si>
    <t>TUBO FLEX CM2T  MEGATUFF  1/4"</t>
  </si>
  <si>
    <t>CM2T04-MTF</t>
  </si>
  <si>
    <t>G611HT08</t>
  </si>
  <si>
    <t>TUBO HIGH TEMPERATURE SERIE 611 R6 1/2"</t>
  </si>
  <si>
    <t>611HT-8</t>
  </si>
  <si>
    <t>4500049528</t>
  </si>
  <si>
    <t>G611HT12</t>
  </si>
  <si>
    <t>TUBO HIGH TEMPERATURE SERIE 611 R6 3/4"</t>
  </si>
  <si>
    <t>611HT-12</t>
  </si>
  <si>
    <t>4500021516</t>
  </si>
  <si>
    <t>GG4KMT20</t>
  </si>
  <si>
    <t>TUBO FLEX G4K 280 bar MEGATUFF  1"1/4</t>
  </si>
  <si>
    <t>150030001</t>
  </si>
  <si>
    <t>T.Flex Spiralato</t>
  </si>
  <si>
    <t>20EFG4K-MTF</t>
  </si>
  <si>
    <t>4500028214</t>
  </si>
  <si>
    <t>G492MT05</t>
  </si>
  <si>
    <t>TUBO SERIE 492 EN857-1SC  ANTIABR. 5/16"</t>
  </si>
  <si>
    <t>492ST-5</t>
  </si>
  <si>
    <t>G462MT05</t>
  </si>
  <si>
    <t>TUBO SERIE 462 EN857-2SC  ANTIABR. 5/16"</t>
  </si>
  <si>
    <t>462ST-5</t>
  </si>
  <si>
    <t>G5900006</t>
  </si>
  <si>
    <t>TUBO 590 TERMOP. 3/8" W.P. 275 Bar</t>
  </si>
  <si>
    <t>590-6</t>
  </si>
  <si>
    <t>4500065426</t>
  </si>
  <si>
    <t>G462BB08</t>
  </si>
  <si>
    <t>T.BINATO 462 EN857-2SC 1/2 WP 310bar *K</t>
  </si>
  <si>
    <t>462-8-8</t>
  </si>
  <si>
    <t>4500108373</t>
  </si>
  <si>
    <t>0001001042</t>
  </si>
  <si>
    <t>PIVENETA</t>
  </si>
  <si>
    <t>G38908</t>
  </si>
  <si>
    <t>TUBO SUPER FLEX FL-7 1/2"(12,7X19,8) EPA</t>
  </si>
  <si>
    <t>38908</t>
  </si>
  <si>
    <t>4500086376</t>
  </si>
  <si>
    <t>38904</t>
  </si>
  <si>
    <t>4500185694</t>
  </si>
  <si>
    <t>462PU-8-8</t>
  </si>
  <si>
    <t>4500209916</t>
  </si>
  <si>
    <t>G7970012</t>
  </si>
  <si>
    <t>TUBO 797  PARKER  R15 420 bar  3/4"</t>
  </si>
  <si>
    <t>797-12</t>
  </si>
  <si>
    <t>4500100583</t>
  </si>
  <si>
    <t>G611HT04</t>
  </si>
  <si>
    <t>TUBO HIGH TEMPERATURE SERIE 611 R6 1/4"</t>
  </si>
  <si>
    <t>611HT-4</t>
  </si>
  <si>
    <t>4500121146</t>
  </si>
  <si>
    <t>797TC-16</t>
  </si>
  <si>
    <t>G797TC10</t>
  </si>
  <si>
    <t>TUBO 797TC  PARKER  R15 420 bar  5/8"</t>
  </si>
  <si>
    <t>797TC-10</t>
  </si>
  <si>
    <t>4500100289</t>
  </si>
  <si>
    <t>G8110012</t>
  </si>
  <si>
    <t>T.FLEX SERIE 811 SAE 100 R4 3/4"(19 mm)</t>
  </si>
  <si>
    <t>150010001</t>
  </si>
  <si>
    <t>T.Flex 2 Tr. Acc.</t>
  </si>
  <si>
    <t>811-12</t>
  </si>
  <si>
    <t>4500148242</t>
  </si>
  <si>
    <t>797TC-12</t>
  </si>
  <si>
    <t>G487TC08</t>
  </si>
  <si>
    <t>TUBO 487-TC  PARKER 280 bar  1/2"</t>
  </si>
  <si>
    <t>487TC-8</t>
  </si>
  <si>
    <t>4500102584</t>
  </si>
  <si>
    <t>G487MT10</t>
  </si>
  <si>
    <t>TUBO 487-ST  PARKER 280 bar  5/8"</t>
  </si>
  <si>
    <t>487ST-10</t>
  </si>
  <si>
    <t>4500102661</t>
  </si>
  <si>
    <t>487ST-8</t>
  </si>
  <si>
    <t>4500173845</t>
  </si>
  <si>
    <t>G387MT04</t>
  </si>
  <si>
    <t>TUBO 387-ST  PARKER 210 bar  1/4"</t>
  </si>
  <si>
    <t>387ST-4</t>
  </si>
  <si>
    <t>4500102673</t>
  </si>
  <si>
    <t>G387MT06</t>
  </si>
  <si>
    <t>TUBO 387-ST  PARKER 210 bar  3/8"</t>
  </si>
  <si>
    <t>387ST-6</t>
  </si>
  <si>
    <t>G387MT08</t>
  </si>
  <si>
    <t>TUBO 387-ST  PARKER 210 bar  1/2"</t>
  </si>
  <si>
    <t>387ST-8</t>
  </si>
  <si>
    <t>G487MT06</t>
  </si>
  <si>
    <t>TUBO 487-ST  PARKER 280 bar  3/8"</t>
  </si>
  <si>
    <t>487ST-6</t>
  </si>
  <si>
    <t>G487MT12</t>
  </si>
  <si>
    <t>TUBO 487-ST  PARKER 280 bar  3/4"</t>
  </si>
  <si>
    <t>487-12</t>
  </si>
  <si>
    <t>G387TC04</t>
  </si>
  <si>
    <t>TUBO 387TC  PARKER 210 bar  1/4"</t>
  </si>
  <si>
    <t>387TC-4</t>
  </si>
  <si>
    <t>G387TC06</t>
  </si>
  <si>
    <t>TUBO 387TC  PARKER 210 bar  3/8"</t>
  </si>
  <si>
    <t>387TC-6</t>
  </si>
  <si>
    <t>G387TC08</t>
  </si>
  <si>
    <t>TUBO 387TC  PARKER 210 bar  1/2"</t>
  </si>
  <si>
    <t>387TC-8</t>
  </si>
  <si>
    <t>G387TC10</t>
  </si>
  <si>
    <t>TUBO 387TC  PARKER 210 bar  5/8"</t>
  </si>
  <si>
    <t>387TC-10</t>
  </si>
  <si>
    <t>G387TC12</t>
  </si>
  <si>
    <t>TUBO 387TC  PARKER 210 bar  3/4"</t>
  </si>
  <si>
    <t>387TC-12</t>
  </si>
  <si>
    <t>G387TC16</t>
  </si>
  <si>
    <t>TUBO 387TC  PARKER 210 bar    1"</t>
  </si>
  <si>
    <t>387TC-16</t>
  </si>
  <si>
    <t>G487TC04</t>
  </si>
  <si>
    <t>TUBO 487TC  PARKER 280 bar  1/4"</t>
  </si>
  <si>
    <t>487TC-4</t>
  </si>
  <si>
    <t>G487TC06</t>
  </si>
  <si>
    <t>TUBO 487TC  PARKER 280 bar  3/8"</t>
  </si>
  <si>
    <t>487TC-6</t>
  </si>
  <si>
    <t>G487TC10</t>
  </si>
  <si>
    <t>TUBO 487TC  PARKER 280 bar  5/8"</t>
  </si>
  <si>
    <t>487TC-10</t>
  </si>
  <si>
    <t>G487TC12</t>
  </si>
  <si>
    <t>TUBO 487TC  PARKER 280 bar  3/4"</t>
  </si>
  <si>
    <t>487TC-12</t>
  </si>
  <si>
    <t>G7870012</t>
  </si>
  <si>
    <t>TUBO 787  PARKER  R13 350 bar  3/4"</t>
  </si>
  <si>
    <t>787-12</t>
  </si>
  <si>
    <t>4500207783</t>
  </si>
  <si>
    <t>G7970010</t>
  </si>
  <si>
    <t>TUBO 797  PARKER  R15 420 bar  5/8"</t>
  </si>
  <si>
    <t>797-10</t>
  </si>
  <si>
    <t>797-16</t>
  </si>
  <si>
    <t>4500180500</t>
  </si>
  <si>
    <t>797-20</t>
  </si>
  <si>
    <t>4500177568</t>
  </si>
  <si>
    <t>G787TC16</t>
  </si>
  <si>
    <t>TUBO 787TC  PARKER  R13 350 bar    1"</t>
  </si>
  <si>
    <t>787TC-16</t>
  </si>
  <si>
    <t>0002000091</t>
  </si>
  <si>
    <t>GATES INDUSTRIAL EUROPE SARL</t>
  </si>
  <si>
    <t>G19B0003</t>
  </si>
  <si>
    <t>TUBO 4219BF BARRICADE 3/16" FUEL INJECT.</t>
  </si>
  <si>
    <t>4219-6705 (4219BF 3/16"XRL168)</t>
  </si>
  <si>
    <t>4219-3656 (4219D 5/16"XRL167)</t>
  </si>
  <si>
    <t>4500193221</t>
  </si>
  <si>
    <t>4219-03072 (4219D 3/8"XRL167)</t>
  </si>
  <si>
    <t>4500191976</t>
  </si>
  <si>
    <t>G1SCEX04</t>
  </si>
  <si>
    <t>USARE G1SCPR04</t>
  </si>
  <si>
    <t>4EX1SC</t>
  </si>
  <si>
    <t>4500113073</t>
  </si>
  <si>
    <t>G1SCEX05</t>
  </si>
  <si>
    <t>USARE G1SCPR05</t>
  </si>
  <si>
    <t>5EX1SC</t>
  </si>
  <si>
    <t>G1SCEX06</t>
  </si>
  <si>
    <t>TUBO 1SC  3/8" EXCELLIUM WP 180bar</t>
  </si>
  <si>
    <t>6EX1SC</t>
  </si>
  <si>
    <t>G1SCEX08</t>
  </si>
  <si>
    <t>USARE G1SCPR08</t>
  </si>
  <si>
    <t>8EX1SC</t>
  </si>
  <si>
    <t>G1SCEX10</t>
  </si>
  <si>
    <t>TUBO 1SC  5/8" EXCELLIUM WP 130bar</t>
  </si>
  <si>
    <t>10EX1SC</t>
  </si>
  <si>
    <t>G1SCEX12</t>
  </si>
  <si>
    <t>USARE G1SCPR12</t>
  </si>
  <si>
    <t>12EX1SC</t>
  </si>
  <si>
    <t>G1SCEX16</t>
  </si>
  <si>
    <t>USARE G1SCPR16</t>
  </si>
  <si>
    <t>16EX1SC 4657-92316</t>
  </si>
  <si>
    <t>4500113866</t>
  </si>
  <si>
    <t>G2SCEX04</t>
  </si>
  <si>
    <t>USARE G2SCPR04</t>
  </si>
  <si>
    <t>4EX2SC 4657-92330</t>
  </si>
  <si>
    <t>4500119582</t>
  </si>
  <si>
    <t>G2SCEX05</t>
  </si>
  <si>
    <t>USARE G2SCPR05 O G2SCPV05</t>
  </si>
  <si>
    <t>5EX2SC 4657-92331</t>
  </si>
  <si>
    <t>G2SCEX06</t>
  </si>
  <si>
    <t>USARE G2SCPR06 O G2SCPV06</t>
  </si>
  <si>
    <t>6EX2SC 4657-92332</t>
  </si>
  <si>
    <t>G2SCEX08</t>
  </si>
  <si>
    <t>USARE G2SCPR08 O G2SCPV08</t>
  </si>
  <si>
    <t>8EX2SC</t>
  </si>
  <si>
    <t>4500120630</t>
  </si>
  <si>
    <t>G2SCEX10</t>
  </si>
  <si>
    <t>TUBO 2SC  5/8" EXCELLIUM WP 250bar</t>
  </si>
  <si>
    <t>10EX2SC</t>
  </si>
  <si>
    <t>12EX2SC</t>
  </si>
  <si>
    <t>G2SCEX16</t>
  </si>
  <si>
    <t>TUBO 2SC    1" EXCELLIUM WP 165bar</t>
  </si>
  <si>
    <t>16EX2SC  4657-92326</t>
  </si>
  <si>
    <t>3225-10015(FL12X15 FUEL HOSE 12MMX)</t>
  </si>
  <si>
    <t>4500180499</t>
  </si>
  <si>
    <t>G3230008</t>
  </si>
  <si>
    <t>TUBO SERIE 3230XACQUA RADIAT.D.INT.8</t>
  </si>
  <si>
    <t>3230-12081 (HH8X15 AUTO HTR HOSE8M)</t>
  </si>
  <si>
    <t>G618HT32</t>
  </si>
  <si>
    <t>TUBO GATES SCORPION X-TREME 618HT    2"</t>
  </si>
  <si>
    <t>3618-0307</t>
  </si>
  <si>
    <t>130000001</t>
  </si>
  <si>
    <t>Tubi Flessibili</t>
  </si>
  <si>
    <t>4230-04114 (BLUE STRIPE 3/8")</t>
  </si>
  <si>
    <t>4500205835</t>
  </si>
  <si>
    <t>4230-04112 (BLUE STRIPE 5/8")</t>
  </si>
  <si>
    <t>4500208247</t>
  </si>
  <si>
    <t>4230-04109</t>
  </si>
  <si>
    <t>4500190927</t>
  </si>
  <si>
    <t>GBLS0016</t>
  </si>
  <si>
    <t>TUBO BLUE STRIPE ENGINE SAE 20R3    1"</t>
  </si>
  <si>
    <t>4230-04107</t>
  </si>
  <si>
    <t>GBLS0020</t>
  </si>
  <si>
    <t>TUBO BLUE STRIPE ENGINE SAE 20R3  1"1/4</t>
  </si>
  <si>
    <t>4175-00124</t>
  </si>
  <si>
    <t>GBLS0028</t>
  </si>
  <si>
    <t>TUBO BLUE STRIPE ENGINE SAE 20R3  1"3/4</t>
  </si>
  <si>
    <t>4175-03704</t>
  </si>
  <si>
    <t>GBLS0032</t>
  </si>
  <si>
    <t>TUBO BLUE STRIPE ENGINE SAE 20R3     2"</t>
  </si>
  <si>
    <t>4175-03705</t>
  </si>
  <si>
    <t>GCM2MF04</t>
  </si>
  <si>
    <t>TUBO FLEX CM2T MEGAFLEX   1/4"</t>
  </si>
  <si>
    <t>CM2T04</t>
  </si>
  <si>
    <t>GCM2MF05</t>
  </si>
  <si>
    <t>TUBO  CM2T MEGAFLEX  5/16" W.P. 350 bar</t>
  </si>
  <si>
    <t>4657-9786 (5M2TXRL150)</t>
  </si>
  <si>
    <t>4500152916</t>
  </si>
  <si>
    <t>GCM2MF06</t>
  </si>
  <si>
    <t>TUBO FLEX CM2T MEGAFLEX   3/8"</t>
  </si>
  <si>
    <t>CM2T06</t>
  </si>
  <si>
    <t>GG1H0004</t>
  </si>
  <si>
    <t>TUBO FLEX G1H(1SN-HT) 1/4" - WP 190bar</t>
  </si>
  <si>
    <t>4G1H</t>
  </si>
  <si>
    <t>GG1H0006</t>
  </si>
  <si>
    <t>TUBO FLEX G1H(1SN-HT) 3/8" - WP 155bar</t>
  </si>
  <si>
    <t>4657-2176 (6G1HXRL117)</t>
  </si>
  <si>
    <t>GG1H0008</t>
  </si>
  <si>
    <t>TUBO FLEX G1H(1SN-HT) 1/2" - WP 140bar</t>
  </si>
  <si>
    <t>8G1H</t>
  </si>
  <si>
    <t>GG1H0012</t>
  </si>
  <si>
    <t>TUBO FLEX G1H(1SN-HT) 3/4" - WP 86bar</t>
  </si>
  <si>
    <t>12G1H</t>
  </si>
  <si>
    <t>GG2XHT06</t>
  </si>
  <si>
    <t>TUBO FLEX G2X-HT  3/8" HIGH TEMP. +150°C</t>
  </si>
  <si>
    <t>4657-2542 (6G2XHXRL122)</t>
  </si>
  <si>
    <t>GG4KMS12</t>
  </si>
  <si>
    <t>TUBO FLEX G4K MEGA SYS 3/4" 280bar</t>
  </si>
  <si>
    <t>12EFG4K 4651-1282</t>
  </si>
  <si>
    <t>GG4KMS16</t>
  </si>
  <si>
    <t>TUBO FLEX G4K MEGA SYS        1"</t>
  </si>
  <si>
    <t>4651-1283 (16EFG4K)</t>
  </si>
  <si>
    <t>GG5KMS10</t>
  </si>
  <si>
    <t>TUBO FLEX G5K MEGASYS 5/8" 350bar</t>
  </si>
  <si>
    <t>4651-1340 (10EFG5K)</t>
  </si>
  <si>
    <t>4651-1391 (12EFG5KXLL)</t>
  </si>
  <si>
    <t>4500203328</t>
  </si>
  <si>
    <t>GG5KMS24</t>
  </si>
  <si>
    <t>TUBO FLEX G5K MEGA SYS   1.1/2"</t>
  </si>
  <si>
    <t>4651-1455 (24EFG5K)</t>
  </si>
  <si>
    <t>4500161955</t>
  </si>
  <si>
    <t>GG5KMT10</t>
  </si>
  <si>
    <t>TUBO FLEX G5K MEGATUFF 5/8" 350 bar</t>
  </si>
  <si>
    <t>10EFG5K-MTF</t>
  </si>
  <si>
    <t>4651-1605 (12EFG5K-MTF)</t>
  </si>
  <si>
    <t>4500196939</t>
  </si>
  <si>
    <t>GG5KMT16</t>
  </si>
  <si>
    <t>TUBO FLEX G5K MEGATUFF   1" 350 bar</t>
  </si>
  <si>
    <t>16EFG5K-MTF</t>
  </si>
  <si>
    <t>4651-1368 (10EFG6K)</t>
  </si>
  <si>
    <t>4500209838</t>
  </si>
  <si>
    <t>4651-1564 (12EFG6KXBALE)</t>
  </si>
  <si>
    <t>4500191991</t>
  </si>
  <si>
    <t>4651-1399 (16EFG6KXLL)</t>
  </si>
  <si>
    <t>4500209839</t>
  </si>
  <si>
    <t>4651-5037 (20EFG6KXBALE)</t>
  </si>
  <si>
    <t>4500206007</t>
  </si>
  <si>
    <t>4651-1416 (10EFG6K-MTF)</t>
  </si>
  <si>
    <t>4500195628</t>
  </si>
  <si>
    <t>4651-1606 (12EFG6K-MTF)</t>
  </si>
  <si>
    <t>4500172027</t>
  </si>
  <si>
    <t>GG6KMT16</t>
  </si>
  <si>
    <t>TUBO FLEX G6K MEGATUFF 1"</t>
  </si>
  <si>
    <t>4651-1604 (16EFG6K-MTF)</t>
  </si>
  <si>
    <t>4500122149</t>
  </si>
  <si>
    <t>GG6KMT20</t>
  </si>
  <si>
    <t>TUBO FLEX G6K MEGATUFF  1"1/4</t>
  </si>
  <si>
    <t>20EFG6K-MTF</t>
  </si>
  <si>
    <t>GGMV0012</t>
  </si>
  <si>
    <t>T.FLEX MEGAVAC SAE100 R4 3/4" (19 MM)</t>
  </si>
  <si>
    <t>4504-00123+ 12GMV</t>
  </si>
  <si>
    <t>GGMV0040</t>
  </si>
  <si>
    <t>T. FLEX MEGAVAC SAE100 R4 2"1/2 (63 MM)</t>
  </si>
  <si>
    <t>3105-00010 40GMVXCL30</t>
  </si>
  <si>
    <t>GGP60019</t>
  </si>
  <si>
    <t>TUBO ACQUA/ARIA GP60 Ø19 MM (3/4") GATES</t>
  </si>
  <si>
    <t>3206-10028 (GP60-19MMXCL40)</t>
  </si>
  <si>
    <t>GGTH0010</t>
  </si>
  <si>
    <t>TUBO FLEX GTH(R6-HT)  5/8"</t>
  </si>
  <si>
    <t>3319-4904 (10GTH)</t>
  </si>
  <si>
    <t>4657-4508 (4IA4K-MTFXBALE)</t>
  </si>
  <si>
    <t>4500210251</t>
  </si>
  <si>
    <t>4657-5743 (4M3KXBALE)</t>
  </si>
  <si>
    <t>4500207218</t>
  </si>
  <si>
    <t>4657-4267 (5M3KXRL175)</t>
  </si>
  <si>
    <t>4657-5744 (6M3KXBALE)</t>
  </si>
  <si>
    <t>4500207839</t>
  </si>
  <si>
    <t>4657-5745 (8M3KXBALE)</t>
  </si>
  <si>
    <t>4500208820</t>
  </si>
  <si>
    <t>4657-4270 (10M3K-RL50)</t>
  </si>
  <si>
    <t>4500199625</t>
  </si>
  <si>
    <t>4657-4279 (12M3KXRL50)</t>
  </si>
  <si>
    <t>4500164516</t>
  </si>
  <si>
    <t>4657-5748 (16M3KXBALE)</t>
  </si>
  <si>
    <t>4500206069</t>
  </si>
  <si>
    <t>GM3KMF16DL</t>
  </si>
  <si>
    <t>T.FLEX  M3K MEGAFLEX MATASSA 100 MT</t>
  </si>
  <si>
    <t>16M3K MATASSA 100</t>
  </si>
  <si>
    <t>4657-5769 (4M3K-MTFXBALE)</t>
  </si>
  <si>
    <t>4500210248</t>
  </si>
  <si>
    <t>4657-4291 (5M3K-MTFXRL125)</t>
  </si>
  <si>
    <t>4500209841</t>
  </si>
  <si>
    <t>4657-5770 (6M3K-MTFXBALE)</t>
  </si>
  <si>
    <t>4500210249</t>
  </si>
  <si>
    <t>4657-5771 (8M3K-MTFXBALE)</t>
  </si>
  <si>
    <t>4500210250</t>
  </si>
  <si>
    <t>GM3KXT06</t>
  </si>
  <si>
    <t>TUBO FLEX M3K EXTRATUFF   3/8"</t>
  </si>
  <si>
    <t>4657-2627 (6M3K-XTFXBALE)</t>
  </si>
  <si>
    <t>4500170270</t>
  </si>
  <si>
    <t>GM3KXT08</t>
  </si>
  <si>
    <t>TUBO FLEX M3K EXTRATUFF   1/2"</t>
  </si>
  <si>
    <t>4657-1099 (8M3K-XTFXBALE)</t>
  </si>
  <si>
    <t>4657-4280 (4M4KXRL175)</t>
  </si>
  <si>
    <t>4500208476</t>
  </si>
  <si>
    <t>4657-4281 (5M4KXRL150)</t>
  </si>
  <si>
    <t>4500174963</t>
  </si>
  <si>
    <t>4657-5775 (6M4KXBALE)</t>
  </si>
  <si>
    <t>4657-4353 (8M4KXBALE)</t>
  </si>
  <si>
    <t>4500209842</t>
  </si>
  <si>
    <t>4656-0103 (10M4KXRL50)</t>
  </si>
  <si>
    <t>4500203336</t>
  </si>
  <si>
    <t>4657-4284 (12M4KXRL40)</t>
  </si>
  <si>
    <t>4500205810</t>
  </si>
  <si>
    <t>GM4KMT04</t>
  </si>
  <si>
    <t>TUBO FLEX M4K MEGATUFF   1/4"</t>
  </si>
  <si>
    <t>4657-01477 (4M4K-MTFXRL107)</t>
  </si>
  <si>
    <t>4657-01479 (6M4K-MTFXRL101)</t>
  </si>
  <si>
    <t>4657-01480 (8M4K-MTFXRL67)</t>
  </si>
  <si>
    <t>4500209836</t>
  </si>
  <si>
    <t>4657-01481 (10M4K-MTFXRL67)</t>
  </si>
  <si>
    <t>4500204651</t>
  </si>
  <si>
    <t>4657-01482 (12M4K-MTFXRL58)</t>
  </si>
  <si>
    <t>4500201064</t>
  </si>
  <si>
    <t>4657-02599 (8M4K-XTFXBALE)</t>
  </si>
  <si>
    <t>4500175174</t>
  </si>
  <si>
    <t>4657-4285 (4M5KXRL175)</t>
  </si>
  <si>
    <t>4500164551</t>
  </si>
  <si>
    <t>GM5KMF05</t>
  </si>
  <si>
    <t>TUBO FLEX M5K MEGAFLEX  5/16" WP 350 BAR</t>
  </si>
  <si>
    <t>4657-4410 (5M5KXBALE)</t>
  </si>
  <si>
    <t>4657-4412 (6M5KXBALE)</t>
  </si>
  <si>
    <t>4500200378</t>
  </si>
  <si>
    <t>4657-2099(8M5KXBALE)</t>
  </si>
  <si>
    <t>4500209837</t>
  </si>
  <si>
    <t>4657-8014 (8M5K-MTFXRL67)</t>
  </si>
  <si>
    <t>4500209435</t>
  </si>
  <si>
    <t>GM6KMF04</t>
  </si>
  <si>
    <t>TUBO FLEX M6K MEGAFLEX 420bar 1/4"</t>
  </si>
  <si>
    <t>4M6K</t>
  </si>
  <si>
    <t>4656-0602 (3 PILOTXBALE)</t>
  </si>
  <si>
    <t>4500207805</t>
  </si>
  <si>
    <t>4656-0603 (4 PILOTXBALE)</t>
  </si>
  <si>
    <t>4500205500</t>
  </si>
  <si>
    <t>4656-0687 (5 PILOTXRL225)</t>
  </si>
  <si>
    <t>4500194526</t>
  </si>
  <si>
    <t>4656-0605 (6 PILOTXBALE)</t>
  </si>
  <si>
    <t>4500207838</t>
  </si>
  <si>
    <t>GRDS0010</t>
  </si>
  <si>
    <t>TUBO RED STRIPE ENGINE SAE 20R3 5/8"</t>
  </si>
  <si>
    <t>4230-0086 (RED STRIPE 5/8")</t>
  </si>
  <si>
    <t>G462PU06</t>
  </si>
  <si>
    <t>TUBO SERIE 462EN857-2SC 3/8" POLIURETANO</t>
  </si>
  <si>
    <t>462PU-6</t>
  </si>
  <si>
    <t>G462BP06</t>
  </si>
  <si>
    <t>T.BIN. 462 EN857-2SC 3/8 WP 350bar -PU-</t>
  </si>
  <si>
    <t>462PU-6-6</t>
  </si>
  <si>
    <t>G462PU08</t>
  </si>
  <si>
    <t>TUBO SERIE 462EN857-2SC 1/2" POLIURETANO</t>
  </si>
  <si>
    <t>462PU-8</t>
  </si>
  <si>
    <t>4657-9932 (4PRO1TXBALE EURO)</t>
  </si>
  <si>
    <t>4657-9933 (5PRO1TXBALE EURO)</t>
  </si>
  <si>
    <t>4500209431</t>
  </si>
  <si>
    <t>4657-9934 (6PRO1TXBALE EURO)</t>
  </si>
  <si>
    <t>4657-9935 (8PRO1TXBALE EURO)</t>
  </si>
  <si>
    <t>4500207213</t>
  </si>
  <si>
    <t>4657-9936 (10PRO1TXBALE)</t>
  </si>
  <si>
    <t>4500201849</t>
  </si>
  <si>
    <t>4657-9930 (12PRO1TXBALE EURO)</t>
  </si>
  <si>
    <t>4657-9937 (16PRO1TXBALE)</t>
  </si>
  <si>
    <t>4500193275</t>
  </si>
  <si>
    <t>4657-9920 (4PRO2TXBALE EURO)</t>
  </si>
  <si>
    <t>4500155512</t>
  </si>
  <si>
    <t>4657-9921 (5PRO2TXBALE EURO)</t>
  </si>
  <si>
    <t>4500178314</t>
  </si>
  <si>
    <t>4657-9922 (6PRO2TXBALE EURO)</t>
  </si>
  <si>
    <t>4500172707</t>
  </si>
  <si>
    <t>4657-9923 (8PRO2TXBALE EURO)</t>
  </si>
  <si>
    <t>4500179865</t>
  </si>
  <si>
    <t>G2SCPR10</t>
  </si>
  <si>
    <t>USARE G2SCPV10 2SC 5/8" PRO2T  250bar</t>
  </si>
  <si>
    <t>4657-9924 (10PRO2TXBALE EURO)</t>
  </si>
  <si>
    <t>G2SCPR12</t>
  </si>
  <si>
    <t>TUBO 2SC  3/4" PRO2T  WP 215bar</t>
  </si>
  <si>
    <t>4657-9925 (12PRO2TXBALE)</t>
  </si>
  <si>
    <t>G2SCPR16</t>
  </si>
  <si>
    <t>TUBO 2SC     1" PRO2T  WP 165bar</t>
  </si>
  <si>
    <t>4657-9926 (16PRO2TXBALE EURO)</t>
  </si>
  <si>
    <t>372-12</t>
  </si>
  <si>
    <t>G462MT16</t>
  </si>
  <si>
    <t>TUBO SERIE 462 EN857-2SC  ANTIABR.  1"</t>
  </si>
  <si>
    <t>462TC-16</t>
  </si>
  <si>
    <t>4500208742</t>
  </si>
  <si>
    <t>GHLB0002</t>
  </si>
  <si>
    <t>TUBO PARKER HLB02 1/8" INGRASSAGGIO</t>
  </si>
  <si>
    <t>HLB02</t>
  </si>
  <si>
    <t>4500116125</t>
  </si>
  <si>
    <t>GMXTMF04</t>
  </si>
  <si>
    <t>TUBO MXT  1/4" GATES 1TRECCIA WP 420bar</t>
  </si>
  <si>
    <t>4657-9657 (4MXTXBALE)</t>
  </si>
  <si>
    <t>4500123943</t>
  </si>
  <si>
    <t>GMXTMF05</t>
  </si>
  <si>
    <t>TUBO MXT 5/16" GATES 1TRECCIA WP 350bar</t>
  </si>
  <si>
    <t>4657-9931 (5MXTXBALE)</t>
  </si>
  <si>
    <t>GMXTMF06</t>
  </si>
  <si>
    <t>TUBO MXT  3/8" GATES 1TRECCIA WP 330bar</t>
  </si>
  <si>
    <t>4657-9661 (6MXTXBALE)</t>
  </si>
  <si>
    <t>GMXTMF08</t>
  </si>
  <si>
    <t>TUBO MXT  1/2" GATES 1TRECCIA WP 275bar</t>
  </si>
  <si>
    <t>4657-9663 (8MXTXBALE)</t>
  </si>
  <si>
    <t>GMXTMF10</t>
  </si>
  <si>
    <t>TUBO MXT  5/8" GATES 1TRECCIA WP 250bar</t>
  </si>
  <si>
    <t>4657-9665 (10MXTXBALE)</t>
  </si>
  <si>
    <t>GMXTMF12</t>
  </si>
  <si>
    <t>TUBO MXT  3/4" GATES 1TRECCIA WP 215bar</t>
  </si>
  <si>
    <t>4657-9667 (12MXTXBALE)</t>
  </si>
  <si>
    <t>GMXTMF16</t>
  </si>
  <si>
    <t>TUBO MXT    1" GATES 1TRECCIA WP 165bar</t>
  </si>
  <si>
    <t>4657-9669 (16MXTXBALE)</t>
  </si>
  <si>
    <t>G2WB0005B</t>
  </si>
  <si>
    <t>TUBO 2 WB 5/16" CLEAN MASTER BLU 420bar</t>
  </si>
  <si>
    <t>4656-0058 (5PW6000B*BALE)</t>
  </si>
  <si>
    <t>4500118299</t>
  </si>
  <si>
    <t>GM5KMT06</t>
  </si>
  <si>
    <t>TUBO FLEX M5K MEGATUFF   3/8"</t>
  </si>
  <si>
    <t>4657-8013 (6M5K-MTFXRL101)</t>
  </si>
  <si>
    <t>4500131149</t>
  </si>
  <si>
    <t>G4770012</t>
  </si>
  <si>
    <t>TUBO 477  2 TRECCE 3/4"    WP 350bar</t>
  </si>
  <si>
    <t>477-12</t>
  </si>
  <si>
    <t>4500132986</t>
  </si>
  <si>
    <t>372TC-12</t>
  </si>
  <si>
    <t>4500206807</t>
  </si>
  <si>
    <t>811-20</t>
  </si>
  <si>
    <t>4500193368</t>
  </si>
  <si>
    <t>GM3KMT12</t>
  </si>
  <si>
    <t>TUBO FLEX M3K-225bar MEGATUFF 3/4"</t>
  </si>
  <si>
    <t>4657-01185 (12M3K-MTFXRL67)</t>
  </si>
  <si>
    <t>441-8</t>
  </si>
  <si>
    <t>462ST-12</t>
  </si>
  <si>
    <t>4500180872</t>
  </si>
  <si>
    <t>492ST-12</t>
  </si>
  <si>
    <t>G692BP06</t>
  </si>
  <si>
    <t>T.BINATO 692 R17 3/8" WP 210bar -PU-</t>
  </si>
  <si>
    <t>692PU-6-6</t>
  </si>
  <si>
    <t>4500133485</t>
  </si>
  <si>
    <t>GTBS0713</t>
  </si>
  <si>
    <t>TUBO CARBURANTE D.I.07  D.E.13   10 bar</t>
  </si>
  <si>
    <t>IH30871031/100</t>
  </si>
  <si>
    <t>4500148137</t>
  </si>
  <si>
    <t>G3230012</t>
  </si>
  <si>
    <t>TUBO SERIE 3230XACQUA RADIAT.D.INT.12X20</t>
  </si>
  <si>
    <t>3230-12121(HH12X15 AUTO HTR HOSE 1)</t>
  </si>
  <si>
    <t>G3230015</t>
  </si>
  <si>
    <t>TUBO SERIE 3230XACQUA RADIAT.D.INT.15X23</t>
  </si>
  <si>
    <t>3230-12151(HH15X15 AUTO HTR HOSE 1)</t>
  </si>
  <si>
    <t>811-16</t>
  </si>
  <si>
    <t>4500189978</t>
  </si>
  <si>
    <t>GTBS0713L15</t>
  </si>
  <si>
    <t>TUBO CARB.D.I.07 D.E.13 10 bar L=6X15 Mt</t>
  </si>
  <si>
    <t>IH30871031/15-R90</t>
  </si>
  <si>
    <t>4500131652</t>
  </si>
  <si>
    <t>372-16</t>
  </si>
  <si>
    <t>4500193597</t>
  </si>
  <si>
    <t>462-5</t>
  </si>
  <si>
    <t>4500207144</t>
  </si>
  <si>
    <t>731-16</t>
  </si>
  <si>
    <t>4500178299</t>
  </si>
  <si>
    <t>797TC-20</t>
  </si>
  <si>
    <t>4500207236</t>
  </si>
  <si>
    <t>G718106</t>
  </si>
  <si>
    <t>TUBO SAE 20R3EC  SERIES 7181 3/8"</t>
  </si>
  <si>
    <t>7181-381</t>
  </si>
  <si>
    <t>GBH10004</t>
  </si>
  <si>
    <t>TUBO 1SC  1/4" BCH1 Parker WP 225bar</t>
  </si>
  <si>
    <t>BCH1-4</t>
  </si>
  <si>
    <t>4500161954</t>
  </si>
  <si>
    <t>150080001</t>
  </si>
  <si>
    <t>Tubo Termoplastico</t>
  </si>
  <si>
    <t>2040H-03V10</t>
  </si>
  <si>
    <t>4500206869</t>
  </si>
  <si>
    <t>GM4KMF08HT</t>
  </si>
  <si>
    <t>TUBO M4K MEGAFLEX 1/2" 280bar ALTA TEMP.</t>
  </si>
  <si>
    <t>8M4KHXRL67</t>
  </si>
  <si>
    <t>G492MT16</t>
  </si>
  <si>
    <t>TUBO SERIE 492 EN857-1SC ANTIABR.  1"</t>
  </si>
  <si>
    <t>492ST-16</t>
  </si>
  <si>
    <t>4500133461</t>
  </si>
  <si>
    <t>G3010020</t>
  </si>
  <si>
    <t>TUBO SERIE 301 SAE 100 R2T  1.1/4"</t>
  </si>
  <si>
    <t>301SN-20</t>
  </si>
  <si>
    <t>4500133857</t>
  </si>
  <si>
    <t>692-8</t>
  </si>
  <si>
    <t>4500202976</t>
  </si>
  <si>
    <t>801PLUS-6-BLU-RL</t>
  </si>
  <si>
    <t>G801NE06</t>
  </si>
  <si>
    <t>TUBO PUSH-LOK 801PLUS- NERO- 3/8" PARKER</t>
  </si>
  <si>
    <t>801PLUS-6-BLK-RL</t>
  </si>
  <si>
    <t>4500145272</t>
  </si>
  <si>
    <t>GR350020</t>
  </si>
  <si>
    <t>TUBO R13 (R35-Parker) 1"1/4 5000 PSI</t>
  </si>
  <si>
    <t>R35-20</t>
  </si>
  <si>
    <t>4500161057</t>
  </si>
  <si>
    <t>GR350024</t>
  </si>
  <si>
    <t>TUBO R13 (R35-Parker) 1"1/2 5000 PSI</t>
  </si>
  <si>
    <t>R35-24</t>
  </si>
  <si>
    <t>4500160772</t>
  </si>
  <si>
    <t>IH7093100200/40</t>
  </si>
  <si>
    <t>4500208888</t>
  </si>
  <si>
    <t>G2020N025</t>
  </si>
  <si>
    <t>TUBO 2020N-025V30 5/32" MICROT. TERMOPL.</t>
  </si>
  <si>
    <t>2020N-025V30</t>
  </si>
  <si>
    <t>4500151913</t>
  </si>
  <si>
    <t>G3720006</t>
  </si>
  <si>
    <t>TUBO 3 TRECCE 372 PARKER 3/8" 445 bar</t>
  </si>
  <si>
    <t>372-6</t>
  </si>
  <si>
    <t>4500134289</t>
  </si>
  <si>
    <t>801PLUS-8-BLK-RL</t>
  </si>
  <si>
    <t>4500186518</t>
  </si>
  <si>
    <t>801PLUS-10-BLK-RL</t>
  </si>
  <si>
    <t>4500188840</t>
  </si>
  <si>
    <t>G540N006</t>
  </si>
  <si>
    <t>TUBO 540N-6(3/8") TERMOP R7 Parker 155 b</t>
  </si>
  <si>
    <t>540N-6</t>
  </si>
  <si>
    <t>4500160260</t>
  </si>
  <si>
    <t>GBH10006</t>
  </si>
  <si>
    <t>TUBO 1SC  3/8" BCH1 Parker WP 180bar</t>
  </si>
  <si>
    <t>BCH1-6</t>
  </si>
  <si>
    <t>4500143994</t>
  </si>
  <si>
    <t>GBH10008</t>
  </si>
  <si>
    <t>TUBO 1SC  1/2" BCH1 Parker WP 160bar</t>
  </si>
  <si>
    <t>BCH1-8</t>
  </si>
  <si>
    <t>4500145539</t>
  </si>
  <si>
    <t>G2040H04</t>
  </si>
  <si>
    <t>TUBO 2040H  1/4" PARKER  TERM. 310 bar</t>
  </si>
  <si>
    <t>2040H-04V10</t>
  </si>
  <si>
    <t>GCM2BB08</t>
  </si>
  <si>
    <t>TUBO FLEX "TWIN"  CM2T MEGAFLEX   1/2"</t>
  </si>
  <si>
    <t>4657-4973 (8CM2TDL-XTF)</t>
  </si>
  <si>
    <t>2020N-012V30</t>
  </si>
  <si>
    <t>4500135817</t>
  </si>
  <si>
    <t>540N-5</t>
  </si>
  <si>
    <t>4500194079</t>
  </si>
  <si>
    <t>G550H003</t>
  </si>
  <si>
    <t>TUBO FLEX SAE 100R7 3/16"</t>
  </si>
  <si>
    <t>550H-3</t>
  </si>
  <si>
    <t>4500144222</t>
  </si>
  <si>
    <t>GBH10005</t>
  </si>
  <si>
    <t>TUBO 1SC 5/16" BCH1 Parker WP 215bar</t>
  </si>
  <si>
    <t>BCH1-5</t>
  </si>
  <si>
    <t>4500145537</t>
  </si>
  <si>
    <t>GBH10012</t>
  </si>
  <si>
    <t>TUBO 1SC  3/4" BCH1 Parker WP 105bar</t>
  </si>
  <si>
    <t>BCH1-12</t>
  </si>
  <si>
    <t>4500145540</t>
  </si>
  <si>
    <t>801PLUS-4-BLK-RL</t>
  </si>
  <si>
    <t>4500172292</t>
  </si>
  <si>
    <t>GM3KXT04</t>
  </si>
  <si>
    <t>TUBO FLEX M3K EXTRATUFF   1/4"</t>
  </si>
  <si>
    <t>4657-2434 (4M3K-XTFXBALE)</t>
  </si>
  <si>
    <t>GBH10016</t>
  </si>
  <si>
    <t>TUBO 1SC    1" BCH1 Parker WP  88bar</t>
  </si>
  <si>
    <t>BCH1-16</t>
  </si>
  <si>
    <t>GBH20006</t>
  </si>
  <si>
    <t>TUBO 2SC  3/8" BCH2 Parker WP 330bar</t>
  </si>
  <si>
    <t>BCH2-6</t>
  </si>
  <si>
    <t>4500143963</t>
  </si>
  <si>
    <t>GBH20012</t>
  </si>
  <si>
    <t>TUBO 2SC  3/4" BCH2 Parker WP 215bar</t>
  </si>
  <si>
    <t>BCH2-12</t>
  </si>
  <si>
    <t>4500141780</t>
  </si>
  <si>
    <t>GBH20004</t>
  </si>
  <si>
    <t>TUBO 2SC  1/4" BCH2 Parker WP 400bar</t>
  </si>
  <si>
    <t>BCH2-4</t>
  </si>
  <si>
    <t>4500141772</t>
  </si>
  <si>
    <t>G797TC24</t>
  </si>
  <si>
    <t>TUBO 797TC  PARKER  R15 420 bar 1.1/2"</t>
  </si>
  <si>
    <t>797TC-24</t>
  </si>
  <si>
    <t>GBH20008</t>
  </si>
  <si>
    <t>TUBO 2SC  1/2" BCH2 Parker WP 275bar</t>
  </si>
  <si>
    <t>BCH2-8</t>
  </si>
  <si>
    <t>GBH10010</t>
  </si>
  <si>
    <t>TUBO 1SC  5/8" BCH1 Parker WP 130bar</t>
  </si>
  <si>
    <t>BCH1-10</t>
  </si>
  <si>
    <t>G8110040</t>
  </si>
  <si>
    <t>TUBO  SERIE 811  SAE 100 R4     2"1/2</t>
  </si>
  <si>
    <t>811-40</t>
  </si>
  <si>
    <t>G38903</t>
  </si>
  <si>
    <t>TUBO SUPER FLEX FL-7 3/16"(4,8X10,3) EPA</t>
  </si>
  <si>
    <t>38903</t>
  </si>
  <si>
    <t>4500145402</t>
  </si>
  <si>
    <t>731-12</t>
  </si>
  <si>
    <t>477-16</t>
  </si>
  <si>
    <t>G846BL06</t>
  </si>
  <si>
    <t>TUBO PUSH-LOK 846 BLU-3/8" ALTA TEMPE</t>
  </si>
  <si>
    <t>846-6-BLU-RL</t>
  </si>
  <si>
    <t>4500154052</t>
  </si>
  <si>
    <t>G2030T04</t>
  </si>
  <si>
    <t>TUBO 2030T 1/4" TEFL. 1SC</t>
  </si>
  <si>
    <t>2030T-04V70</t>
  </si>
  <si>
    <t>4500153113</t>
  </si>
  <si>
    <t>G787TC12</t>
  </si>
  <si>
    <t>TUBO 787TC  PARKER  R13 350 bar  3/4"</t>
  </si>
  <si>
    <t>787TC-12</t>
  </si>
  <si>
    <t>4500153253</t>
  </si>
  <si>
    <t>GG4KMS20</t>
  </si>
  <si>
    <t>TUBO FLEX G4K 280 bar MEGASYS   1"1/4</t>
  </si>
  <si>
    <t>4651-01284 (20EFG4K)</t>
  </si>
  <si>
    <t>4500157552</t>
  </si>
  <si>
    <t>GM5KMT04</t>
  </si>
  <si>
    <t>TUBO FLEX M5K MEGATUFF   1/4"</t>
  </si>
  <si>
    <t>4657-8011 (4M5K-MTFXRL134)</t>
  </si>
  <si>
    <t>4500159969</t>
  </si>
  <si>
    <t>GG5KMS16</t>
  </si>
  <si>
    <t>TUBO FLEX G5K MEGA SYS 1" 350bar</t>
  </si>
  <si>
    <t>4651-1392 (16EFG5KXLL)</t>
  </si>
  <si>
    <t>4219-5652 (4219BF 5/16"XRL168)</t>
  </si>
  <si>
    <t>4219-5653 (4219BF 3/8"XRL168)</t>
  </si>
  <si>
    <t>4500171404</t>
  </si>
  <si>
    <t>4656-0298 (4PROVXBALE)</t>
  </si>
  <si>
    <t>4500207020</t>
  </si>
  <si>
    <t>4656-0300 (6PROVXBALE)</t>
  </si>
  <si>
    <t>4656-0299 (5PROVXBALE)</t>
  </si>
  <si>
    <t>4656-0301 (8PROVXBALE)</t>
  </si>
  <si>
    <t>G2SCPV10</t>
  </si>
  <si>
    <t>TUBO 2SC  5/8" PROV  WP 250bar</t>
  </si>
  <si>
    <t>4656-0302 (10PROVXBALE)</t>
  </si>
  <si>
    <t>G2SCPV12</t>
  </si>
  <si>
    <t>TUBO 2SC 3/4" PROV WP 215bar</t>
  </si>
  <si>
    <t>4656-0303 (12PROVXBALE)</t>
  </si>
  <si>
    <t>4500203470</t>
  </si>
  <si>
    <t>G2SCPV16</t>
  </si>
  <si>
    <t>TUBO 2SC     1" PROV  WP 165bar</t>
  </si>
  <si>
    <t>4656-0304 (16PROVXBALE)</t>
  </si>
  <si>
    <t>G492MT20</t>
  </si>
  <si>
    <t>TUBO SERIE 492 EN857-1SC ANTIABR. 1.1/4"</t>
  </si>
  <si>
    <t>492ST-20</t>
  </si>
  <si>
    <t>GG1N0024</t>
  </si>
  <si>
    <t>TUBO FLEX G1 (1SN) 1"1/2 - WP 50bar</t>
  </si>
  <si>
    <t>4657-2489 (24G1)</t>
  </si>
  <si>
    <t>GM4GXT16</t>
  </si>
  <si>
    <t>TUBO FLEX MXG-4K EXTRATUFF   1" 280 bar</t>
  </si>
  <si>
    <t>4678-0026 (16MXG4K-XTPXRL25)</t>
  </si>
  <si>
    <t>4657-8068 (3M3KXRL134)</t>
  </si>
  <si>
    <t>4500176877</t>
  </si>
  <si>
    <t>G6920004</t>
  </si>
  <si>
    <t>TUBO 692 1/4" PARKER 210 bar</t>
  </si>
  <si>
    <t>692-4</t>
  </si>
  <si>
    <t>G6920005</t>
  </si>
  <si>
    <t>TUBO 692 5/16" PARKER 210 bar</t>
  </si>
  <si>
    <t>692-5</t>
  </si>
  <si>
    <t>G6920006</t>
  </si>
  <si>
    <t>TUBO 692 3/8" PARKER 210 bar</t>
  </si>
  <si>
    <t>692-6</t>
  </si>
  <si>
    <t>G692BP05</t>
  </si>
  <si>
    <t>T.BINATO 692 R17 5/16" WP 210bar -PU-</t>
  </si>
  <si>
    <t>692PU-5-5</t>
  </si>
  <si>
    <t>G692BB05</t>
  </si>
  <si>
    <t>T.BINATO 692 R17 5/16" WP 210bar</t>
  </si>
  <si>
    <t>692-5-5</t>
  </si>
  <si>
    <t>G692BB06</t>
  </si>
  <si>
    <t>T.BINATO 692 R17  3/8" WP 210bar</t>
  </si>
  <si>
    <t>692-6-6</t>
  </si>
  <si>
    <t>G3720008</t>
  </si>
  <si>
    <t>TUBO 3 TRECCE 372 PARKER 1/2" 415 bar</t>
  </si>
  <si>
    <t>372-8</t>
  </si>
  <si>
    <t>0001001403</t>
  </si>
  <si>
    <t>SAE FLEX SPA</t>
  </si>
  <si>
    <t>FC332-08</t>
  </si>
  <si>
    <t>4500183103</t>
  </si>
  <si>
    <t>4679-0022 (10MXG5K-XTPXRL50)</t>
  </si>
  <si>
    <t>4500191868</t>
  </si>
  <si>
    <t>4679-0023 (12MXG5K-XTPXRL40)</t>
  </si>
  <si>
    <t>4500196364</t>
  </si>
  <si>
    <t>787TC-20</t>
  </si>
  <si>
    <t>4500187419</t>
  </si>
  <si>
    <t>811-24</t>
  </si>
  <si>
    <t>4500187533</t>
  </si>
  <si>
    <t>GM4GXT12</t>
  </si>
  <si>
    <t>TUBO FLEX MXG-4K EXTRATUFF 3/4" 280 bar</t>
  </si>
  <si>
    <t>4678-0025 (12MXG4K-XTPXRL40)</t>
  </si>
  <si>
    <t>GM4GXT10</t>
  </si>
  <si>
    <t>TUBO FLEX MXG-4K EXTRATUFF 5/8" 280 bar</t>
  </si>
  <si>
    <t>4678-0024 (10MXG4K-XTPXRL50)</t>
  </si>
  <si>
    <t>GM4GXT08</t>
  </si>
  <si>
    <t>TUBO FLEX MXG-4K EXTRATUFF 1/2" 280 bar</t>
  </si>
  <si>
    <t>4678-0023 (8MXG4K-XTPXRL75)</t>
  </si>
  <si>
    <t>GM4GXT06</t>
  </si>
  <si>
    <t>TUBO FLEX MXG-4K EXTRATUFF 3/8" 280 bar</t>
  </si>
  <si>
    <t>4678-0022 (6MXG4K-XTPXRL100)</t>
  </si>
  <si>
    <t>GM5GXT06</t>
  </si>
  <si>
    <t>TUBO FLEX MXG-5K EXTRATUFF 3/8" 350 BAR</t>
  </si>
  <si>
    <t>4679-0020 (6MXG5K-XTPXRL100)</t>
  </si>
  <si>
    <t>GM5GXT08</t>
  </si>
  <si>
    <t>TUBO FLEX MXG-5K EXTRATUFF 1/2" 350 BAR</t>
  </si>
  <si>
    <t>4679-0021 (8MXG5K-XTPXRL75)</t>
  </si>
  <si>
    <t>2020N-02V30</t>
  </si>
  <si>
    <t>4500191281</t>
  </si>
  <si>
    <t>GM4KXT06</t>
  </si>
  <si>
    <t>TUBO FLEX MXG 4K EXTRATUFF 3/8" 280 bar</t>
  </si>
  <si>
    <t>4657-2547 (6M4K-XTFXBALE)</t>
  </si>
  <si>
    <t>GMXTXT04</t>
  </si>
  <si>
    <t>MXT  1/4" GATES 1TR WP 420bar EXTRATUFF</t>
  </si>
  <si>
    <t>4656-0390 (4MXT-XTPXRL175)</t>
  </si>
  <si>
    <t>510D-5</t>
  </si>
  <si>
    <t>G510D0006</t>
  </si>
  <si>
    <t>TUBO 510D-6(3/8") TERMOP R7 Parker 158 b</t>
  </si>
  <si>
    <t>510D-6</t>
  </si>
  <si>
    <t>GG6KMS24</t>
  </si>
  <si>
    <t>FLEX G6K MEGASYS 1"1/2 420bar SAE100 R15</t>
  </si>
  <si>
    <t>24EFG6K</t>
  </si>
  <si>
    <t>G510D0008</t>
  </si>
  <si>
    <t>TUBO 510D-8(1/2") TERMOP R7 Parker 158</t>
  </si>
  <si>
    <t>510D-8-DL (25MT)</t>
  </si>
  <si>
    <t>4500205786</t>
  </si>
  <si>
    <t>G4360012</t>
  </si>
  <si>
    <t>TUBO COMPATTO R16 ALTA TEMP. 3/4" BLU</t>
  </si>
  <si>
    <t>436-12-BLU-RL</t>
  </si>
  <si>
    <t>GRADIOR101523</t>
  </si>
  <si>
    <t>TUBO PARKER RADIOR 10   Øi 15 - Øe 23</t>
  </si>
  <si>
    <t>IH30114030/100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</si>
</sst>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3" x14ac:knownFonts="1">
    <font>
      <sz val="10"/>
      <name val="Arial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14" fontId="0" fillId="0" borderId="0" xfId="0" applyNumberFormat="1" applyAlignment="1">
      <alignment vertical="top"/>
    </xf>
    <xf numFmtId="165" fontId="0" fillId="3" borderId="1" xfId="0" applyNumberFormat="1" applyFill="1" applyBorder="1" applyAlignment="1">
      <alignment horizontal="right" vertical="top"/>
    </xf>
    <xf numFmtId="0" fontId="1" fillId="4" borderId="1" xfId="1" applyBorder="1" applyAlignment="1">
      <alignment vertical="top"/>
    </xf>
    <xf numFmtId="0" fontId="2" fillId="5" borderId="1" xfId="2" applyBorder="1" applyAlignment="1">
      <alignment vertical="top"/>
    </xf>
    <xf numFmtId="0" fontId="1" fillId="4" borderId="0" xfId="1" applyAlignment="1">
      <alignment vertical="top"/>
    </xf>
    <xf numFmtId="14" fontId="2" fillId="5" borderId="0" xfId="2" applyNumberFormat="1" applyAlignment="1">
      <alignment horizontal="right" vertical="top"/>
    </xf>
    <xf numFmtId="4" fontId="2" fillId="5" borderId="0" xfId="2" applyNumberFormat="1" applyAlignment="1">
      <alignment horizontal="right" vertical="top"/>
    </xf>
    <xf numFmtId="0" fontId="2" fillId="5" borderId="0" xfId="2" applyAlignment="1">
      <alignment vertical="top"/>
    </xf>
    <xf numFmtId="0" fontId="0" fillId="6" borderId="1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</cellXfs>
  <cellStyles count="3">
    <cellStyle name="Neutrale" xfId="2" builtinId="28"/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1"/>
  <sheetViews>
    <sheetView tabSelected="1" topLeftCell="F1088" workbookViewId="0">
      <selection activeCell="W1131" sqref="W1131"/>
    </sheetView>
  </sheetViews>
  <sheetFormatPr defaultRowHeight="12.5" x14ac:dyDescent="0.25"/>
  <cols>
    <col min="1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0" bestFit="1" customWidth="1"/>
    <col min="10" max="10" width="11" bestFit="1" customWidth="1"/>
    <col min="11" max="11" width="13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8" bestFit="1" customWidth="1"/>
    <col min="20" max="20" width="8" bestFit="1" customWidth="1"/>
    <col min="23" max="23" width="13.08984375" bestFit="1" customWidth="1"/>
    <col min="24" max="24" width="12.81640625" bestFit="1" customWidth="1"/>
  </cols>
  <sheetData>
    <row r="1" spans="1:24" ht="50" x14ac:dyDescent="0.25">
      <c r="A1" s="1" t="s">
        <v>686</v>
      </c>
      <c r="B1" s="1" t="s">
        <v>682</v>
      </c>
      <c r="C1" s="1" t="s">
        <v>683</v>
      </c>
      <c r="D1" s="9" t="s">
        <v>684</v>
      </c>
      <c r="E1" s="1" t="s">
        <v>685</v>
      </c>
      <c r="F1" s="1" t="s">
        <v>687</v>
      </c>
      <c r="G1" s="1" t="s">
        <v>688</v>
      </c>
      <c r="H1" s="1" t="s">
        <v>689</v>
      </c>
      <c r="I1" s="9" t="s">
        <v>690</v>
      </c>
      <c r="J1" s="9" t="s">
        <v>691</v>
      </c>
      <c r="K1" s="1" t="s">
        <v>692</v>
      </c>
      <c r="L1" s="1" t="s">
        <v>693</v>
      </c>
      <c r="M1" s="1" t="s">
        <v>694</v>
      </c>
      <c r="N1" s="1" t="s">
        <v>695</v>
      </c>
      <c r="O1" s="1" t="s">
        <v>696</v>
      </c>
      <c r="P1" s="9" t="s">
        <v>697</v>
      </c>
      <c r="Q1" s="1" t="s">
        <v>698</v>
      </c>
      <c r="R1" s="1" t="s">
        <v>699</v>
      </c>
      <c r="S1" s="1" t="s">
        <v>700</v>
      </c>
      <c r="T1" s="1" t="s">
        <v>701</v>
      </c>
      <c r="U1" s="9" t="s">
        <v>702</v>
      </c>
      <c r="V1" s="9" t="s">
        <v>703</v>
      </c>
      <c r="W1" s="9" t="s">
        <v>704</v>
      </c>
      <c r="X1" s="10" t="s">
        <v>705</v>
      </c>
    </row>
    <row r="2" spans="1:24" x14ac:dyDescent="0.25">
      <c r="A2" t="s">
        <v>31</v>
      </c>
      <c r="B2" t="s">
        <v>0</v>
      </c>
      <c r="C2" t="s">
        <v>29</v>
      </c>
      <c r="D2" t="s">
        <v>2</v>
      </c>
      <c r="E2" t="s">
        <v>30</v>
      </c>
      <c r="F2" t="s">
        <v>32</v>
      </c>
      <c r="G2" t="s">
        <v>5</v>
      </c>
      <c r="H2" s="2">
        <v>45279</v>
      </c>
      <c r="I2" t="s">
        <v>6</v>
      </c>
      <c r="J2" t="s">
        <v>6</v>
      </c>
      <c r="K2" s="5">
        <v>76.2</v>
      </c>
      <c r="L2" t="s">
        <v>5</v>
      </c>
      <c r="M2" t="s">
        <v>5</v>
      </c>
      <c r="N2" t="s">
        <v>5</v>
      </c>
      <c r="O2" t="s">
        <v>33</v>
      </c>
      <c r="P2" t="s">
        <v>34</v>
      </c>
      <c r="Q2" t="s">
        <v>35</v>
      </c>
      <c r="R2" t="s">
        <v>5</v>
      </c>
      <c r="S2" s="4">
        <v>184.4</v>
      </c>
      <c r="T2" t="s">
        <v>8</v>
      </c>
      <c r="U2">
        <f t="shared" ref="U2:U52" si="0">S2/K2</f>
        <v>2.4199475065616798</v>
      </c>
      <c r="V2">
        <f>VLOOKUP(A2,LISTINO!D:N,10,FALSE)</f>
        <v>3.79</v>
      </c>
      <c r="W2">
        <f t="shared" ref="W2:W52" si="1">V2*K2</f>
        <v>288.798</v>
      </c>
      <c r="X2" s="11">
        <f>VLOOKUP(A2,LISTINO!D:K,7,FALSE)</f>
        <v>44896</v>
      </c>
    </row>
    <row r="3" spans="1:24" x14ac:dyDescent="0.25">
      <c r="A3" t="s">
        <v>31</v>
      </c>
      <c r="B3" t="s">
        <v>0</v>
      </c>
      <c r="C3" t="s">
        <v>29</v>
      </c>
      <c r="D3" t="s">
        <v>2</v>
      </c>
      <c r="E3" t="s">
        <v>30</v>
      </c>
      <c r="F3" t="s">
        <v>32</v>
      </c>
      <c r="G3" t="s">
        <v>5</v>
      </c>
      <c r="H3" s="2">
        <v>45279</v>
      </c>
      <c r="I3" t="s">
        <v>6</v>
      </c>
      <c r="J3" t="s">
        <v>6</v>
      </c>
      <c r="K3" s="5">
        <v>76.2</v>
      </c>
      <c r="L3" t="s">
        <v>5</v>
      </c>
      <c r="M3" t="s">
        <v>5</v>
      </c>
      <c r="N3" t="s">
        <v>5</v>
      </c>
      <c r="O3" t="s">
        <v>33</v>
      </c>
      <c r="P3" t="s">
        <v>36</v>
      </c>
      <c r="Q3" t="s">
        <v>35</v>
      </c>
      <c r="R3" t="s">
        <v>5</v>
      </c>
      <c r="S3" s="4">
        <v>184.4</v>
      </c>
      <c r="T3" t="s">
        <v>8</v>
      </c>
      <c r="U3">
        <f t="shared" si="0"/>
        <v>2.4199475065616798</v>
      </c>
      <c r="V3">
        <f>VLOOKUP(A3,LISTINO!D:N,10,FALSE)</f>
        <v>3.79</v>
      </c>
      <c r="W3">
        <f t="shared" si="1"/>
        <v>288.798</v>
      </c>
      <c r="X3" s="11">
        <f>VLOOKUP(A3,LISTINO!D:K,7,FALSE)</f>
        <v>44896</v>
      </c>
    </row>
    <row r="4" spans="1:24" x14ac:dyDescent="0.25">
      <c r="A4" t="s">
        <v>21</v>
      </c>
      <c r="B4" t="s">
        <v>0</v>
      </c>
      <c r="C4" t="s">
        <v>0</v>
      </c>
      <c r="D4" t="s">
        <v>2</v>
      </c>
      <c r="E4" t="s">
        <v>30</v>
      </c>
      <c r="F4" t="s">
        <v>22</v>
      </c>
      <c r="G4" t="s">
        <v>5</v>
      </c>
      <c r="H4" s="2">
        <v>45279</v>
      </c>
      <c r="I4" t="s">
        <v>6</v>
      </c>
      <c r="J4" t="s">
        <v>6</v>
      </c>
      <c r="K4" s="5">
        <v>1245.0999999999999</v>
      </c>
      <c r="L4" t="s">
        <v>5</v>
      </c>
      <c r="M4" t="s">
        <v>5</v>
      </c>
      <c r="N4" t="s">
        <v>5</v>
      </c>
      <c r="O4" t="s">
        <v>33</v>
      </c>
      <c r="P4" t="s">
        <v>7</v>
      </c>
      <c r="Q4" t="s">
        <v>35</v>
      </c>
      <c r="R4" t="s">
        <v>5</v>
      </c>
      <c r="S4" s="4">
        <v>3311.97</v>
      </c>
      <c r="T4" t="s">
        <v>8</v>
      </c>
      <c r="U4">
        <f t="shared" si="0"/>
        <v>2.6600032125933661</v>
      </c>
      <c r="V4">
        <f>VLOOKUP(A4,LISTINO!D:N,10,FALSE)</f>
        <v>4.16</v>
      </c>
      <c r="W4">
        <f t="shared" si="1"/>
        <v>5179.616</v>
      </c>
      <c r="X4" s="11">
        <f>VLOOKUP(A4,LISTINO!D:K,7,FALSE)</f>
        <v>44896</v>
      </c>
    </row>
    <row r="5" spans="1:24" x14ac:dyDescent="0.25">
      <c r="A5" t="s">
        <v>37</v>
      </c>
      <c r="B5" t="s">
        <v>0</v>
      </c>
      <c r="C5" t="s">
        <v>0</v>
      </c>
      <c r="D5" t="s">
        <v>2</v>
      </c>
      <c r="E5" t="s">
        <v>30</v>
      </c>
      <c r="F5" t="s">
        <v>38</v>
      </c>
      <c r="G5" t="s">
        <v>5</v>
      </c>
      <c r="H5" s="2">
        <v>45279</v>
      </c>
      <c r="I5" t="s">
        <v>6</v>
      </c>
      <c r="J5" t="s">
        <v>6</v>
      </c>
      <c r="K5" s="5">
        <v>817.28</v>
      </c>
      <c r="L5" t="s">
        <v>5</v>
      </c>
      <c r="M5" t="s">
        <v>5</v>
      </c>
      <c r="N5" t="s">
        <v>5</v>
      </c>
      <c r="O5" t="s">
        <v>33</v>
      </c>
      <c r="P5" t="s">
        <v>39</v>
      </c>
      <c r="Q5" t="s">
        <v>35</v>
      </c>
      <c r="R5" t="s">
        <v>5</v>
      </c>
      <c r="S5" s="4">
        <v>1953.3</v>
      </c>
      <c r="T5" t="s">
        <v>8</v>
      </c>
      <c r="U5">
        <f t="shared" si="0"/>
        <v>2.3900009788566954</v>
      </c>
      <c r="V5">
        <f>VLOOKUP(A5,LISTINO!D:N,10,FALSE)</f>
        <v>3.74</v>
      </c>
      <c r="W5">
        <f t="shared" si="1"/>
        <v>3056.6271999999999</v>
      </c>
      <c r="X5" s="11">
        <f>VLOOKUP(A5,LISTINO!D:K,7,FALSE)</f>
        <v>45383</v>
      </c>
    </row>
    <row r="6" spans="1:24" x14ac:dyDescent="0.25">
      <c r="A6" t="s">
        <v>40</v>
      </c>
      <c r="B6" t="s">
        <v>0</v>
      </c>
      <c r="C6" t="s">
        <v>0</v>
      </c>
      <c r="D6" t="s">
        <v>2</v>
      </c>
      <c r="E6" t="s">
        <v>30</v>
      </c>
      <c r="F6" t="s">
        <v>41</v>
      </c>
      <c r="G6" t="s">
        <v>5</v>
      </c>
      <c r="H6" s="2">
        <v>45278</v>
      </c>
      <c r="I6" t="s">
        <v>6</v>
      </c>
      <c r="J6" t="s">
        <v>6</v>
      </c>
      <c r="K6" s="3">
        <v>40</v>
      </c>
      <c r="L6" t="s">
        <v>5</v>
      </c>
      <c r="M6" t="s">
        <v>5</v>
      </c>
      <c r="N6" t="s">
        <v>5</v>
      </c>
      <c r="O6" t="s">
        <v>42</v>
      </c>
      <c r="P6" t="s">
        <v>7</v>
      </c>
      <c r="Q6" t="s">
        <v>43</v>
      </c>
      <c r="R6" t="s">
        <v>5</v>
      </c>
      <c r="S6" s="4">
        <v>306.39999999999998</v>
      </c>
      <c r="T6" t="s">
        <v>8</v>
      </c>
      <c r="U6">
        <f t="shared" si="0"/>
        <v>7.6599999999999993</v>
      </c>
      <c r="V6">
        <f>VLOOKUP(A6,LISTINO!D:N,10,FALSE)</f>
        <v>9.5299999999999994</v>
      </c>
      <c r="W6">
        <f t="shared" si="1"/>
        <v>381.2</v>
      </c>
      <c r="X6" s="11">
        <f>VLOOKUP(A6,LISTINO!D:K,7,FALSE)</f>
        <v>45376</v>
      </c>
    </row>
    <row r="7" spans="1:24" x14ac:dyDescent="0.25">
      <c r="A7" t="s">
        <v>44</v>
      </c>
      <c r="B7" t="s">
        <v>0</v>
      </c>
      <c r="C7" t="s">
        <v>1</v>
      </c>
      <c r="D7" t="s">
        <v>2</v>
      </c>
      <c r="E7" t="s">
        <v>30</v>
      </c>
      <c r="F7" t="s">
        <v>45</v>
      </c>
      <c r="G7" t="s">
        <v>5</v>
      </c>
      <c r="H7" s="2">
        <v>45275</v>
      </c>
      <c r="I7" t="s">
        <v>6</v>
      </c>
      <c r="J7" t="s">
        <v>6</v>
      </c>
      <c r="K7" s="5">
        <v>195.5</v>
      </c>
      <c r="L7" t="s">
        <v>5</v>
      </c>
      <c r="M7" t="s">
        <v>5</v>
      </c>
      <c r="N7" t="s">
        <v>5</v>
      </c>
      <c r="O7" t="s">
        <v>46</v>
      </c>
      <c r="P7" t="s">
        <v>7</v>
      </c>
      <c r="Q7" t="s">
        <v>43</v>
      </c>
      <c r="R7" t="s">
        <v>5</v>
      </c>
      <c r="S7" s="4">
        <v>596.28</v>
      </c>
      <c r="T7" t="s">
        <v>8</v>
      </c>
      <c r="U7">
        <f t="shared" si="0"/>
        <v>3.0500255754475702</v>
      </c>
      <c r="V7">
        <f>VLOOKUP(A7,LISTINO!D:N,10,FALSE)</f>
        <v>4.6500000000000004</v>
      </c>
      <c r="W7">
        <f t="shared" si="1"/>
        <v>909.07500000000005</v>
      </c>
      <c r="X7" s="11">
        <f>VLOOKUP(A7,LISTINO!D:K,7,FALSE)</f>
        <v>45376</v>
      </c>
    </row>
    <row r="8" spans="1:24" x14ac:dyDescent="0.25">
      <c r="A8" t="s">
        <v>47</v>
      </c>
      <c r="B8" t="s">
        <v>0</v>
      </c>
      <c r="C8" t="s">
        <v>1</v>
      </c>
      <c r="D8" t="s">
        <v>2</v>
      </c>
      <c r="E8" t="s">
        <v>30</v>
      </c>
      <c r="F8" t="s">
        <v>48</v>
      </c>
      <c r="G8" t="s">
        <v>5</v>
      </c>
      <c r="H8" s="2">
        <v>45275</v>
      </c>
      <c r="I8" t="s">
        <v>6</v>
      </c>
      <c r="J8" t="s">
        <v>6</v>
      </c>
      <c r="K8" s="3">
        <v>44</v>
      </c>
      <c r="L8" t="s">
        <v>5</v>
      </c>
      <c r="M8" t="s">
        <v>5</v>
      </c>
      <c r="N8" t="s">
        <v>5</v>
      </c>
      <c r="O8" t="s">
        <v>49</v>
      </c>
      <c r="P8" t="s">
        <v>7</v>
      </c>
      <c r="Q8" t="s">
        <v>43</v>
      </c>
      <c r="R8" t="s">
        <v>5</v>
      </c>
      <c r="S8" s="4">
        <v>488.4</v>
      </c>
      <c r="T8" t="s">
        <v>8</v>
      </c>
      <c r="U8">
        <f t="shared" si="0"/>
        <v>11.1</v>
      </c>
      <c r="V8">
        <f>VLOOKUP(A8,LISTINO!D:N,10,FALSE)</f>
        <v>16.09</v>
      </c>
      <c r="W8">
        <f t="shared" si="1"/>
        <v>707.96</v>
      </c>
      <c r="X8" s="11">
        <f>VLOOKUP(A8,LISTINO!D:K,7,FALSE)</f>
        <v>45376</v>
      </c>
    </row>
    <row r="9" spans="1:24" x14ac:dyDescent="0.25">
      <c r="A9" t="s">
        <v>44</v>
      </c>
      <c r="B9" t="s">
        <v>0</v>
      </c>
      <c r="C9" t="s">
        <v>0</v>
      </c>
      <c r="D9" t="s">
        <v>2</v>
      </c>
      <c r="E9" t="s">
        <v>30</v>
      </c>
      <c r="F9" t="s">
        <v>45</v>
      </c>
      <c r="G9" t="s">
        <v>5</v>
      </c>
      <c r="H9" s="2">
        <v>45274</v>
      </c>
      <c r="I9" t="s">
        <v>6</v>
      </c>
      <c r="J9" t="s">
        <v>6</v>
      </c>
      <c r="K9" s="5">
        <v>414.5</v>
      </c>
      <c r="L9" t="s">
        <v>5</v>
      </c>
      <c r="M9" t="s">
        <v>5</v>
      </c>
      <c r="N9" t="s">
        <v>5</v>
      </c>
      <c r="O9" t="s">
        <v>50</v>
      </c>
      <c r="P9" t="s">
        <v>7</v>
      </c>
      <c r="Q9" t="s">
        <v>43</v>
      </c>
      <c r="R9" t="s">
        <v>5</v>
      </c>
      <c r="S9" s="4">
        <v>1264.23</v>
      </c>
      <c r="T9" t="s">
        <v>8</v>
      </c>
      <c r="U9">
        <f t="shared" si="0"/>
        <v>3.050012062726176</v>
      </c>
      <c r="V9">
        <f>VLOOKUP(A9,LISTINO!D:N,10,FALSE)</f>
        <v>4.6500000000000004</v>
      </c>
      <c r="W9">
        <f t="shared" si="1"/>
        <v>1927.4250000000002</v>
      </c>
      <c r="X9" s="11">
        <f>VLOOKUP(A9,LISTINO!D:K,7,FALSE)</f>
        <v>45376</v>
      </c>
    </row>
    <row r="10" spans="1:24" x14ac:dyDescent="0.25">
      <c r="A10" t="s">
        <v>51</v>
      </c>
      <c r="B10" t="s">
        <v>0</v>
      </c>
      <c r="C10" t="s">
        <v>29</v>
      </c>
      <c r="D10" t="s">
        <v>2</v>
      </c>
      <c r="E10" t="s">
        <v>30</v>
      </c>
      <c r="F10" t="s">
        <v>52</v>
      </c>
      <c r="G10" t="s">
        <v>5</v>
      </c>
      <c r="H10" s="2">
        <v>45274</v>
      </c>
      <c r="I10" t="s">
        <v>6</v>
      </c>
      <c r="J10" t="s">
        <v>6</v>
      </c>
      <c r="K10" s="5">
        <v>152.4</v>
      </c>
      <c r="L10" t="s">
        <v>5</v>
      </c>
      <c r="M10" t="s">
        <v>5</v>
      </c>
      <c r="N10" t="s">
        <v>5</v>
      </c>
      <c r="O10" t="s">
        <v>53</v>
      </c>
      <c r="P10" t="s">
        <v>34</v>
      </c>
      <c r="Q10" t="s">
        <v>35</v>
      </c>
      <c r="R10" t="s">
        <v>5</v>
      </c>
      <c r="S10" s="4">
        <v>310.89999999999998</v>
      </c>
      <c r="T10" t="s">
        <v>8</v>
      </c>
      <c r="U10">
        <f t="shared" si="0"/>
        <v>2.0400262467191599</v>
      </c>
      <c r="V10">
        <f>VLOOKUP(A10,LISTINO!D:N,10,FALSE)</f>
        <v>3.2</v>
      </c>
      <c r="W10">
        <f t="shared" si="1"/>
        <v>487.68000000000006</v>
      </c>
      <c r="X10" s="11">
        <f>VLOOKUP(A10,LISTINO!D:K,7,FALSE)</f>
        <v>44896</v>
      </c>
    </row>
    <row r="11" spans="1:24" x14ac:dyDescent="0.25">
      <c r="A11" t="s">
        <v>54</v>
      </c>
      <c r="B11" t="s">
        <v>0</v>
      </c>
      <c r="C11" t="s">
        <v>0</v>
      </c>
      <c r="D11" t="s">
        <v>2</v>
      </c>
      <c r="E11" t="s">
        <v>30</v>
      </c>
      <c r="F11" t="s">
        <v>55</v>
      </c>
      <c r="G11" t="s">
        <v>5</v>
      </c>
      <c r="H11" s="2">
        <v>45274</v>
      </c>
      <c r="I11" t="s">
        <v>6</v>
      </c>
      <c r="J11" t="s">
        <v>6</v>
      </c>
      <c r="K11" s="5">
        <v>1730.95</v>
      </c>
      <c r="L11" t="s">
        <v>5</v>
      </c>
      <c r="M11" t="s">
        <v>5</v>
      </c>
      <c r="N11" t="s">
        <v>5</v>
      </c>
      <c r="O11" t="s">
        <v>53</v>
      </c>
      <c r="P11" t="s">
        <v>39</v>
      </c>
      <c r="Q11" t="s">
        <v>35</v>
      </c>
      <c r="R11" t="s">
        <v>5</v>
      </c>
      <c r="S11" s="4">
        <v>3461.9</v>
      </c>
      <c r="T11" t="s">
        <v>8</v>
      </c>
      <c r="U11">
        <f t="shared" si="0"/>
        <v>2</v>
      </c>
      <c r="V11">
        <f>VLOOKUP(A11,LISTINO!D:N,10,FALSE)</f>
        <v>3.48</v>
      </c>
      <c r="W11">
        <f t="shared" si="1"/>
        <v>6023.7060000000001</v>
      </c>
      <c r="X11" s="11">
        <f>VLOOKUP(A11,LISTINO!D:K,7,FALSE)</f>
        <v>44896</v>
      </c>
    </row>
    <row r="12" spans="1:24" x14ac:dyDescent="0.25">
      <c r="A12" t="s">
        <v>56</v>
      </c>
      <c r="B12" t="s">
        <v>0</v>
      </c>
      <c r="C12" t="s">
        <v>0</v>
      </c>
      <c r="D12" t="s">
        <v>2</v>
      </c>
      <c r="E12" t="s">
        <v>30</v>
      </c>
      <c r="F12" t="s">
        <v>57</v>
      </c>
      <c r="G12" t="s">
        <v>5</v>
      </c>
      <c r="H12" s="2">
        <v>45274</v>
      </c>
      <c r="I12" t="s">
        <v>6</v>
      </c>
      <c r="J12" t="s">
        <v>6</v>
      </c>
      <c r="K12" s="3">
        <v>50</v>
      </c>
      <c r="L12" t="s">
        <v>5</v>
      </c>
      <c r="M12" t="s">
        <v>5</v>
      </c>
      <c r="N12" t="s">
        <v>5</v>
      </c>
      <c r="O12" t="s">
        <v>53</v>
      </c>
      <c r="P12" t="s">
        <v>58</v>
      </c>
      <c r="Q12" t="s">
        <v>35</v>
      </c>
      <c r="R12" t="s">
        <v>5</v>
      </c>
      <c r="S12" s="4">
        <v>165.5</v>
      </c>
      <c r="T12" t="s">
        <v>8</v>
      </c>
      <c r="U12">
        <f t="shared" si="0"/>
        <v>3.31</v>
      </c>
      <c r="V12">
        <f>VLOOKUP(A12,LISTINO!D:N,10,FALSE)</f>
        <v>7.01</v>
      </c>
      <c r="W12">
        <f t="shared" si="1"/>
        <v>350.5</v>
      </c>
      <c r="X12" s="11">
        <f>VLOOKUP(A12,LISTINO!D:K,7,FALSE)</f>
        <v>44896</v>
      </c>
    </row>
    <row r="13" spans="1:24" x14ac:dyDescent="0.25">
      <c r="A13" t="s">
        <v>59</v>
      </c>
      <c r="B13" t="s">
        <v>0</v>
      </c>
      <c r="C13" t="s">
        <v>0</v>
      </c>
      <c r="D13" t="s">
        <v>2</v>
      </c>
      <c r="E13" t="s">
        <v>30</v>
      </c>
      <c r="F13" t="s">
        <v>60</v>
      </c>
      <c r="G13" t="s">
        <v>5</v>
      </c>
      <c r="H13" s="2">
        <v>45274</v>
      </c>
      <c r="I13" t="s">
        <v>6</v>
      </c>
      <c r="J13" t="s">
        <v>6</v>
      </c>
      <c r="K13" s="3">
        <v>375</v>
      </c>
      <c r="L13" t="s">
        <v>5</v>
      </c>
      <c r="M13" t="s">
        <v>5</v>
      </c>
      <c r="N13" t="s">
        <v>5</v>
      </c>
      <c r="O13" t="s">
        <v>53</v>
      </c>
      <c r="P13" t="s">
        <v>36</v>
      </c>
      <c r="Q13" t="s">
        <v>35</v>
      </c>
      <c r="R13" t="s">
        <v>5</v>
      </c>
      <c r="S13" s="4">
        <v>1095</v>
      </c>
      <c r="T13" t="s">
        <v>8</v>
      </c>
      <c r="U13">
        <f t="shared" si="0"/>
        <v>2.92</v>
      </c>
      <c r="V13">
        <f>VLOOKUP(A13,LISTINO!D:N,10,FALSE)</f>
        <v>4.57</v>
      </c>
      <c r="W13">
        <f t="shared" si="1"/>
        <v>1713.75</v>
      </c>
      <c r="X13" s="11">
        <f>VLOOKUP(A13,LISTINO!D:K,7,FALSE)</f>
        <v>44896</v>
      </c>
    </row>
    <row r="14" spans="1:24" x14ac:dyDescent="0.25">
      <c r="A14" t="s">
        <v>23</v>
      </c>
      <c r="B14" t="s">
        <v>0</v>
      </c>
      <c r="C14" t="s">
        <v>0</v>
      </c>
      <c r="D14" t="s">
        <v>2</v>
      </c>
      <c r="E14" t="s">
        <v>30</v>
      </c>
      <c r="F14" t="s">
        <v>24</v>
      </c>
      <c r="G14" t="s">
        <v>5</v>
      </c>
      <c r="H14" s="2">
        <v>45274</v>
      </c>
      <c r="I14" t="s">
        <v>6</v>
      </c>
      <c r="J14" t="s">
        <v>6</v>
      </c>
      <c r="K14" s="5">
        <v>670.4</v>
      </c>
      <c r="L14" t="s">
        <v>5</v>
      </c>
      <c r="M14" t="s">
        <v>5</v>
      </c>
      <c r="N14" t="s">
        <v>5</v>
      </c>
      <c r="O14" t="s">
        <v>53</v>
      </c>
      <c r="P14" t="s">
        <v>7</v>
      </c>
      <c r="Q14" t="s">
        <v>35</v>
      </c>
      <c r="R14" t="s">
        <v>5</v>
      </c>
      <c r="S14" s="4">
        <v>2286.06</v>
      </c>
      <c r="T14" t="s">
        <v>8</v>
      </c>
      <c r="U14">
        <f t="shared" si="0"/>
        <v>3.4099940334128878</v>
      </c>
      <c r="V14">
        <f>VLOOKUP(A14,LISTINO!D:N,10,FALSE)</f>
        <v>5.55</v>
      </c>
      <c r="W14">
        <f t="shared" si="1"/>
        <v>3720.72</v>
      </c>
      <c r="X14" s="11">
        <f>VLOOKUP(A14,LISTINO!D:K,7,FALSE)</f>
        <v>44896</v>
      </c>
    </row>
    <row r="15" spans="1:24" x14ac:dyDescent="0.25">
      <c r="A15" t="s">
        <v>64</v>
      </c>
      <c r="B15" t="s">
        <v>0</v>
      </c>
      <c r="C15" t="s">
        <v>0</v>
      </c>
      <c r="D15" t="s">
        <v>2</v>
      </c>
      <c r="E15" t="s">
        <v>30</v>
      </c>
      <c r="F15" t="s">
        <v>65</v>
      </c>
      <c r="G15" t="s">
        <v>5</v>
      </c>
      <c r="H15" s="2">
        <v>45271</v>
      </c>
      <c r="I15" t="s">
        <v>6</v>
      </c>
      <c r="J15" t="s">
        <v>6</v>
      </c>
      <c r="K15" s="5">
        <v>1201.26</v>
      </c>
      <c r="L15" t="s">
        <v>5</v>
      </c>
      <c r="M15" t="s">
        <v>5</v>
      </c>
      <c r="N15" t="s">
        <v>5</v>
      </c>
      <c r="O15" t="s">
        <v>66</v>
      </c>
      <c r="P15" t="s">
        <v>61</v>
      </c>
      <c r="Q15" t="s">
        <v>35</v>
      </c>
      <c r="R15" t="s">
        <v>5</v>
      </c>
      <c r="S15" s="4">
        <v>0</v>
      </c>
      <c r="T15" t="s">
        <v>8</v>
      </c>
      <c r="U15">
        <f t="shared" si="0"/>
        <v>0</v>
      </c>
      <c r="V15">
        <f>VLOOKUP(A15,LISTINO!D:N,10,FALSE)</f>
        <v>1.74</v>
      </c>
      <c r="W15">
        <f t="shared" si="1"/>
        <v>2090.1923999999999</v>
      </c>
      <c r="X15" s="11">
        <f>VLOOKUP(A15,LISTINO!D:K,7,FALSE)</f>
        <v>44896</v>
      </c>
    </row>
    <row r="16" spans="1:24" x14ac:dyDescent="0.25">
      <c r="A16" t="s">
        <v>64</v>
      </c>
      <c r="B16" t="s">
        <v>0</v>
      </c>
      <c r="C16" t="s">
        <v>0</v>
      </c>
      <c r="D16" t="s">
        <v>2</v>
      </c>
      <c r="E16" t="s">
        <v>30</v>
      </c>
      <c r="F16" t="s">
        <v>65</v>
      </c>
      <c r="G16" t="s">
        <v>5</v>
      </c>
      <c r="H16" s="2">
        <v>45271</v>
      </c>
      <c r="I16" t="s">
        <v>6</v>
      </c>
      <c r="J16" t="s">
        <v>6</v>
      </c>
      <c r="K16" s="5">
        <v>1027.0999999999999</v>
      </c>
      <c r="L16" t="s">
        <v>5</v>
      </c>
      <c r="M16" t="s">
        <v>5</v>
      </c>
      <c r="N16" t="s">
        <v>5</v>
      </c>
      <c r="O16" t="s">
        <v>66</v>
      </c>
      <c r="P16" t="s">
        <v>67</v>
      </c>
      <c r="Q16" t="s">
        <v>35</v>
      </c>
      <c r="R16" t="s">
        <v>5</v>
      </c>
      <c r="S16" s="4">
        <v>0</v>
      </c>
      <c r="T16" t="s">
        <v>8</v>
      </c>
      <c r="U16">
        <f t="shared" si="0"/>
        <v>0</v>
      </c>
      <c r="V16">
        <f>VLOOKUP(A16,LISTINO!D:N,10,FALSE)</f>
        <v>1.74</v>
      </c>
      <c r="W16">
        <f t="shared" si="1"/>
        <v>1787.1539999999998</v>
      </c>
      <c r="X16" s="11">
        <f>VLOOKUP(A16,LISTINO!D:K,7,FALSE)</f>
        <v>44896</v>
      </c>
    </row>
    <row r="17" spans="1:24" x14ac:dyDescent="0.25">
      <c r="A17" t="s">
        <v>68</v>
      </c>
      <c r="B17" t="s">
        <v>0</v>
      </c>
      <c r="C17" t="s">
        <v>0</v>
      </c>
      <c r="D17" t="s">
        <v>2</v>
      </c>
      <c r="E17" t="s">
        <v>30</v>
      </c>
      <c r="F17" t="s">
        <v>69</v>
      </c>
      <c r="G17" t="s">
        <v>5</v>
      </c>
      <c r="H17" s="2">
        <v>45271</v>
      </c>
      <c r="I17" t="s">
        <v>6</v>
      </c>
      <c r="J17" t="s">
        <v>6</v>
      </c>
      <c r="K17" s="5">
        <v>792.99</v>
      </c>
      <c r="L17" t="s">
        <v>5</v>
      </c>
      <c r="M17" t="s">
        <v>5</v>
      </c>
      <c r="N17" t="s">
        <v>5</v>
      </c>
      <c r="O17" t="s">
        <v>66</v>
      </c>
      <c r="P17" t="s">
        <v>70</v>
      </c>
      <c r="Q17" t="s">
        <v>35</v>
      </c>
      <c r="R17" t="s">
        <v>5</v>
      </c>
      <c r="S17" s="4">
        <v>0</v>
      </c>
      <c r="T17" t="s">
        <v>8</v>
      </c>
      <c r="U17">
        <f t="shared" si="0"/>
        <v>0</v>
      </c>
      <c r="V17">
        <f>VLOOKUP(A17,LISTINO!D:N,10,FALSE)</f>
        <v>1.93</v>
      </c>
      <c r="W17">
        <f t="shared" si="1"/>
        <v>1530.4707000000001</v>
      </c>
      <c r="X17" s="11">
        <f>VLOOKUP(A17,LISTINO!D:K,7,FALSE)</f>
        <v>44896</v>
      </c>
    </row>
    <row r="18" spans="1:24" x14ac:dyDescent="0.25">
      <c r="A18" t="s">
        <v>71</v>
      </c>
      <c r="B18" t="s">
        <v>0</v>
      </c>
      <c r="C18" t="s">
        <v>1</v>
      </c>
      <c r="D18" t="s">
        <v>2</v>
      </c>
      <c r="E18" t="s">
        <v>30</v>
      </c>
      <c r="F18" t="s">
        <v>72</v>
      </c>
      <c r="G18" t="s">
        <v>5</v>
      </c>
      <c r="H18" s="2">
        <v>45271</v>
      </c>
      <c r="I18" t="s">
        <v>6</v>
      </c>
      <c r="J18" t="s">
        <v>6</v>
      </c>
      <c r="K18" s="3">
        <v>758</v>
      </c>
      <c r="L18" t="s">
        <v>5</v>
      </c>
      <c r="M18" t="s">
        <v>5</v>
      </c>
      <c r="N18" t="s">
        <v>5</v>
      </c>
      <c r="O18" t="s">
        <v>73</v>
      </c>
      <c r="P18" t="s">
        <v>7</v>
      </c>
      <c r="Q18" t="s">
        <v>43</v>
      </c>
      <c r="R18" t="s">
        <v>5</v>
      </c>
      <c r="S18" s="4">
        <v>2274</v>
      </c>
      <c r="T18" t="s">
        <v>8</v>
      </c>
      <c r="U18">
        <f t="shared" si="0"/>
        <v>3</v>
      </c>
      <c r="V18">
        <f>VLOOKUP(A18,LISTINO!D:N,10,FALSE)</f>
        <v>2.67</v>
      </c>
      <c r="W18">
        <f t="shared" si="1"/>
        <v>2023.86</v>
      </c>
      <c r="X18" s="11">
        <f>VLOOKUP(A18,LISTINO!D:K,7,FALSE)</f>
        <v>45292</v>
      </c>
    </row>
    <row r="19" spans="1:24" x14ac:dyDescent="0.25">
      <c r="A19" t="s">
        <v>74</v>
      </c>
      <c r="B19" t="s">
        <v>0</v>
      </c>
      <c r="C19" t="s">
        <v>0</v>
      </c>
      <c r="D19" t="s">
        <v>2</v>
      </c>
      <c r="E19" t="s">
        <v>30</v>
      </c>
      <c r="F19" t="s">
        <v>75</v>
      </c>
      <c r="G19" t="s">
        <v>5</v>
      </c>
      <c r="H19" s="2">
        <v>45271</v>
      </c>
      <c r="I19" t="s">
        <v>6</v>
      </c>
      <c r="J19" t="s">
        <v>6</v>
      </c>
      <c r="K19" s="5">
        <v>1042.92</v>
      </c>
      <c r="L19" t="s">
        <v>5</v>
      </c>
      <c r="M19" t="s">
        <v>5</v>
      </c>
      <c r="N19" t="s">
        <v>5</v>
      </c>
      <c r="O19" t="s">
        <v>76</v>
      </c>
      <c r="P19" t="s">
        <v>7</v>
      </c>
      <c r="Q19" t="s">
        <v>35</v>
      </c>
      <c r="R19" t="s">
        <v>5</v>
      </c>
      <c r="S19" s="4">
        <v>1668.67</v>
      </c>
      <c r="T19" t="s">
        <v>8</v>
      </c>
      <c r="U19">
        <f t="shared" si="0"/>
        <v>1.5999980823073678</v>
      </c>
      <c r="V19">
        <f>VLOOKUP(A19,LISTINO!D:N,10,FALSE)</f>
        <v>1.86</v>
      </c>
      <c r="W19">
        <f t="shared" si="1"/>
        <v>1939.8312000000003</v>
      </c>
      <c r="X19" s="11">
        <f>VLOOKUP(A19,LISTINO!D:K,7,FALSE)</f>
        <v>44896</v>
      </c>
    </row>
    <row r="20" spans="1:24" x14ac:dyDescent="0.25">
      <c r="A20" t="s">
        <v>9</v>
      </c>
      <c r="B20" t="s">
        <v>0</v>
      </c>
      <c r="C20" t="s">
        <v>0</v>
      </c>
      <c r="D20" t="s">
        <v>2</v>
      </c>
      <c r="E20" t="s">
        <v>30</v>
      </c>
      <c r="F20" t="s">
        <v>10</v>
      </c>
      <c r="G20" t="s">
        <v>5</v>
      </c>
      <c r="H20" s="2">
        <v>45271</v>
      </c>
      <c r="I20" t="s">
        <v>6</v>
      </c>
      <c r="J20" t="s">
        <v>6</v>
      </c>
      <c r="K20" s="5">
        <v>785.66</v>
      </c>
      <c r="L20" t="s">
        <v>5</v>
      </c>
      <c r="M20" t="s">
        <v>5</v>
      </c>
      <c r="N20" t="s">
        <v>5</v>
      </c>
      <c r="O20" t="s">
        <v>66</v>
      </c>
      <c r="P20" t="s">
        <v>36</v>
      </c>
      <c r="Q20" t="s">
        <v>35</v>
      </c>
      <c r="R20" t="s">
        <v>5</v>
      </c>
      <c r="S20" s="4">
        <v>1571.32</v>
      </c>
      <c r="T20" t="s">
        <v>8</v>
      </c>
      <c r="U20">
        <f t="shared" si="0"/>
        <v>2</v>
      </c>
      <c r="V20">
        <f>VLOOKUP(A20,LISTINO!D:N,10,FALSE)</f>
        <v>2.27</v>
      </c>
      <c r="W20">
        <f t="shared" si="1"/>
        <v>1783.4482</v>
      </c>
      <c r="X20" s="11">
        <f>VLOOKUP(A20,LISTINO!D:K,7,FALSE)</f>
        <v>44896</v>
      </c>
    </row>
    <row r="21" spans="1:24" x14ac:dyDescent="0.25">
      <c r="A21" t="s">
        <v>9</v>
      </c>
      <c r="B21" t="s">
        <v>0</v>
      </c>
      <c r="C21" t="s">
        <v>0</v>
      </c>
      <c r="D21" t="s">
        <v>2</v>
      </c>
      <c r="E21" t="s">
        <v>30</v>
      </c>
      <c r="F21" t="s">
        <v>10</v>
      </c>
      <c r="G21" t="s">
        <v>5</v>
      </c>
      <c r="H21" s="2">
        <v>45271</v>
      </c>
      <c r="I21" t="s">
        <v>6</v>
      </c>
      <c r="J21" t="s">
        <v>6</v>
      </c>
      <c r="K21" s="5">
        <v>84.35</v>
      </c>
      <c r="L21" t="s">
        <v>5</v>
      </c>
      <c r="M21" t="s">
        <v>5</v>
      </c>
      <c r="N21" t="s">
        <v>5</v>
      </c>
      <c r="O21" t="s">
        <v>66</v>
      </c>
      <c r="P21" t="s">
        <v>58</v>
      </c>
      <c r="Q21" t="s">
        <v>35</v>
      </c>
      <c r="R21" t="s">
        <v>5</v>
      </c>
      <c r="S21" s="4">
        <v>168.7</v>
      </c>
      <c r="T21" t="s">
        <v>8</v>
      </c>
      <c r="U21">
        <f t="shared" si="0"/>
        <v>2</v>
      </c>
      <c r="V21">
        <f>VLOOKUP(A21,LISTINO!D:N,10,FALSE)</f>
        <v>2.27</v>
      </c>
      <c r="W21">
        <f t="shared" si="1"/>
        <v>191.47449999999998</v>
      </c>
      <c r="X21" s="11">
        <f>VLOOKUP(A21,LISTINO!D:K,7,FALSE)</f>
        <v>44896</v>
      </c>
    </row>
    <row r="22" spans="1:24" x14ac:dyDescent="0.25">
      <c r="A22" t="s">
        <v>9</v>
      </c>
      <c r="B22" t="s">
        <v>0</v>
      </c>
      <c r="C22" t="s">
        <v>0</v>
      </c>
      <c r="D22" t="s">
        <v>2</v>
      </c>
      <c r="E22" t="s">
        <v>30</v>
      </c>
      <c r="F22" t="s">
        <v>10</v>
      </c>
      <c r="G22" t="s">
        <v>5</v>
      </c>
      <c r="H22" s="2">
        <v>45271</v>
      </c>
      <c r="I22" t="s">
        <v>6</v>
      </c>
      <c r="J22" t="s">
        <v>6</v>
      </c>
      <c r="K22" s="5">
        <v>768.94</v>
      </c>
      <c r="L22" t="s">
        <v>5</v>
      </c>
      <c r="M22" t="s">
        <v>5</v>
      </c>
      <c r="N22" t="s">
        <v>5</v>
      </c>
      <c r="O22" t="s">
        <v>66</v>
      </c>
      <c r="P22" t="s">
        <v>77</v>
      </c>
      <c r="Q22" t="s">
        <v>35</v>
      </c>
      <c r="R22" t="s">
        <v>5</v>
      </c>
      <c r="S22" s="4">
        <v>1537.88</v>
      </c>
      <c r="T22" t="s">
        <v>8</v>
      </c>
      <c r="U22">
        <f t="shared" si="0"/>
        <v>2</v>
      </c>
      <c r="V22">
        <f>VLOOKUP(A22,LISTINO!D:N,10,FALSE)</f>
        <v>2.27</v>
      </c>
      <c r="W22">
        <f t="shared" si="1"/>
        <v>1745.4938000000002</v>
      </c>
      <c r="X22" s="11">
        <f>VLOOKUP(A22,LISTINO!D:K,7,FALSE)</f>
        <v>44896</v>
      </c>
    </row>
    <row r="23" spans="1:24" x14ac:dyDescent="0.25">
      <c r="A23" t="s">
        <v>44</v>
      </c>
      <c r="B23" t="s">
        <v>0</v>
      </c>
      <c r="C23" t="s">
        <v>1</v>
      </c>
      <c r="D23" t="s">
        <v>2</v>
      </c>
      <c r="E23" t="s">
        <v>30</v>
      </c>
      <c r="F23" t="s">
        <v>45</v>
      </c>
      <c r="G23" t="s">
        <v>5</v>
      </c>
      <c r="H23" s="2">
        <v>45271</v>
      </c>
      <c r="I23" t="s">
        <v>6</v>
      </c>
      <c r="J23" t="s">
        <v>6</v>
      </c>
      <c r="K23" s="5">
        <v>196.4</v>
      </c>
      <c r="L23" t="s">
        <v>5</v>
      </c>
      <c r="M23" t="s">
        <v>5</v>
      </c>
      <c r="N23" t="s">
        <v>5</v>
      </c>
      <c r="O23" t="s">
        <v>78</v>
      </c>
      <c r="P23" t="s">
        <v>7</v>
      </c>
      <c r="Q23" t="s">
        <v>43</v>
      </c>
      <c r="R23" t="s">
        <v>5</v>
      </c>
      <c r="S23" s="4">
        <v>599.02</v>
      </c>
      <c r="T23" t="s">
        <v>8</v>
      </c>
      <c r="U23">
        <f t="shared" si="0"/>
        <v>3.05</v>
      </c>
      <c r="V23">
        <f>VLOOKUP(A23,LISTINO!D:N,10,FALSE)</f>
        <v>4.6500000000000004</v>
      </c>
      <c r="W23">
        <f t="shared" si="1"/>
        <v>913.2600000000001</v>
      </c>
      <c r="X23" s="11">
        <f>VLOOKUP(A23,LISTINO!D:K,7,FALSE)</f>
        <v>45376</v>
      </c>
    </row>
    <row r="24" spans="1:24" x14ac:dyDescent="0.25">
      <c r="A24" t="s">
        <v>79</v>
      </c>
      <c r="B24" t="s">
        <v>0</v>
      </c>
      <c r="C24" t="s">
        <v>1</v>
      </c>
      <c r="D24" t="s">
        <v>2</v>
      </c>
      <c r="E24" t="s">
        <v>30</v>
      </c>
      <c r="F24" t="s">
        <v>80</v>
      </c>
      <c r="G24" t="s">
        <v>5</v>
      </c>
      <c r="H24" s="2">
        <v>45271</v>
      </c>
      <c r="I24" t="s">
        <v>6</v>
      </c>
      <c r="J24" t="s">
        <v>6</v>
      </c>
      <c r="K24" s="3">
        <v>199</v>
      </c>
      <c r="L24" t="s">
        <v>5</v>
      </c>
      <c r="M24" t="s">
        <v>5</v>
      </c>
      <c r="N24" t="s">
        <v>5</v>
      </c>
      <c r="O24" t="s">
        <v>81</v>
      </c>
      <c r="P24" t="s">
        <v>7</v>
      </c>
      <c r="Q24" t="s">
        <v>43</v>
      </c>
      <c r="R24" t="s">
        <v>5</v>
      </c>
      <c r="S24" s="4">
        <v>338.3</v>
      </c>
      <c r="T24" t="s">
        <v>8</v>
      </c>
      <c r="U24">
        <f t="shared" si="0"/>
        <v>1.7</v>
      </c>
      <c r="V24">
        <f>VLOOKUP(A24,LISTINO!D:N,10,FALSE)</f>
        <v>2.59</v>
      </c>
      <c r="W24">
        <f t="shared" si="1"/>
        <v>515.41</v>
      </c>
      <c r="X24" s="11">
        <f>VLOOKUP(A24,LISTINO!D:K,7,FALSE)</f>
        <v>45376</v>
      </c>
    </row>
    <row r="25" spans="1:24" x14ac:dyDescent="0.25">
      <c r="A25" t="s">
        <v>79</v>
      </c>
      <c r="B25" t="s">
        <v>0</v>
      </c>
      <c r="C25" t="s">
        <v>1</v>
      </c>
      <c r="D25" t="s">
        <v>2</v>
      </c>
      <c r="E25" t="s">
        <v>30</v>
      </c>
      <c r="F25" t="s">
        <v>80</v>
      </c>
      <c r="G25" t="s">
        <v>5</v>
      </c>
      <c r="H25" s="2">
        <v>45271</v>
      </c>
      <c r="I25" t="s">
        <v>6</v>
      </c>
      <c r="J25" t="s">
        <v>6</v>
      </c>
      <c r="K25" s="5">
        <v>169.9</v>
      </c>
      <c r="L25" t="s">
        <v>5</v>
      </c>
      <c r="M25" t="s">
        <v>5</v>
      </c>
      <c r="N25" t="s">
        <v>5</v>
      </c>
      <c r="O25" t="s">
        <v>82</v>
      </c>
      <c r="P25" t="s">
        <v>36</v>
      </c>
      <c r="Q25" t="s">
        <v>43</v>
      </c>
      <c r="R25" t="s">
        <v>5</v>
      </c>
      <c r="S25" s="4">
        <v>288.83</v>
      </c>
      <c r="T25" t="s">
        <v>8</v>
      </c>
      <c r="U25">
        <f t="shared" si="0"/>
        <v>1.7</v>
      </c>
      <c r="V25">
        <f>VLOOKUP(A25,LISTINO!D:N,10,FALSE)</f>
        <v>2.59</v>
      </c>
      <c r="W25">
        <f t="shared" si="1"/>
        <v>440.041</v>
      </c>
      <c r="X25" s="11">
        <f>VLOOKUP(A25,LISTINO!D:K,7,FALSE)</f>
        <v>45376</v>
      </c>
    </row>
    <row r="26" spans="1:24" x14ac:dyDescent="0.25">
      <c r="A26" t="s">
        <v>83</v>
      </c>
      <c r="B26" t="s">
        <v>0</v>
      </c>
      <c r="C26" t="s">
        <v>1</v>
      </c>
      <c r="D26" t="s">
        <v>2</v>
      </c>
      <c r="E26" t="s">
        <v>30</v>
      </c>
      <c r="F26" t="s">
        <v>84</v>
      </c>
      <c r="G26" t="s">
        <v>5</v>
      </c>
      <c r="H26" s="2">
        <v>45271</v>
      </c>
      <c r="I26" t="s">
        <v>6</v>
      </c>
      <c r="J26" t="s">
        <v>6</v>
      </c>
      <c r="K26" s="5">
        <v>828.4</v>
      </c>
      <c r="L26" t="s">
        <v>5</v>
      </c>
      <c r="M26" t="s">
        <v>5</v>
      </c>
      <c r="N26" t="s">
        <v>5</v>
      </c>
      <c r="O26" t="s">
        <v>82</v>
      </c>
      <c r="P26" t="s">
        <v>39</v>
      </c>
      <c r="Q26" t="s">
        <v>43</v>
      </c>
      <c r="R26" t="s">
        <v>5</v>
      </c>
      <c r="S26" s="4">
        <v>1698.22</v>
      </c>
      <c r="T26" t="s">
        <v>8</v>
      </c>
      <c r="U26">
        <f t="shared" si="0"/>
        <v>2.0500000000000003</v>
      </c>
      <c r="V26">
        <f>VLOOKUP(A26,LISTINO!D:N,10,FALSE)</f>
        <v>3.12</v>
      </c>
      <c r="W26">
        <f t="shared" si="1"/>
        <v>2584.6080000000002</v>
      </c>
      <c r="X26" s="11">
        <f>VLOOKUP(A26,LISTINO!D:K,7,FALSE)</f>
        <v>45376</v>
      </c>
    </row>
    <row r="27" spans="1:24" x14ac:dyDescent="0.25">
      <c r="A27" t="s">
        <v>83</v>
      </c>
      <c r="B27" t="s">
        <v>0</v>
      </c>
      <c r="C27" t="s">
        <v>1</v>
      </c>
      <c r="D27" t="s">
        <v>2</v>
      </c>
      <c r="E27" t="s">
        <v>30</v>
      </c>
      <c r="F27" t="s">
        <v>84</v>
      </c>
      <c r="G27" t="s">
        <v>5</v>
      </c>
      <c r="H27" s="2">
        <v>45271</v>
      </c>
      <c r="I27" t="s">
        <v>6</v>
      </c>
      <c r="J27" t="s">
        <v>6</v>
      </c>
      <c r="K27" s="5">
        <v>311.89999999999998</v>
      </c>
      <c r="L27" t="s">
        <v>5</v>
      </c>
      <c r="M27" t="s">
        <v>5</v>
      </c>
      <c r="N27" t="s">
        <v>5</v>
      </c>
      <c r="O27" t="s">
        <v>85</v>
      </c>
      <c r="P27" t="s">
        <v>7</v>
      </c>
      <c r="Q27" t="s">
        <v>43</v>
      </c>
      <c r="R27" t="s">
        <v>5</v>
      </c>
      <c r="S27" s="4">
        <v>639.4</v>
      </c>
      <c r="T27" t="s">
        <v>8</v>
      </c>
      <c r="U27">
        <f t="shared" si="0"/>
        <v>2.050016030779096</v>
      </c>
      <c r="V27">
        <f>VLOOKUP(A27,LISTINO!D:N,10,FALSE)</f>
        <v>3.12</v>
      </c>
      <c r="W27">
        <f t="shared" si="1"/>
        <v>973.12799999999993</v>
      </c>
      <c r="X27" s="11">
        <f>VLOOKUP(A27,LISTINO!D:K,7,FALSE)</f>
        <v>45376</v>
      </c>
    </row>
    <row r="28" spans="1:24" x14ac:dyDescent="0.25">
      <c r="A28" t="s">
        <v>86</v>
      </c>
      <c r="B28" t="s">
        <v>0</v>
      </c>
      <c r="C28" t="s">
        <v>1</v>
      </c>
      <c r="D28" t="s">
        <v>2</v>
      </c>
      <c r="E28" t="s">
        <v>30</v>
      </c>
      <c r="F28" t="s">
        <v>87</v>
      </c>
      <c r="G28" t="s">
        <v>5</v>
      </c>
      <c r="H28" s="2">
        <v>45271</v>
      </c>
      <c r="I28" t="s">
        <v>6</v>
      </c>
      <c r="J28" t="s">
        <v>6</v>
      </c>
      <c r="K28" s="3">
        <v>120</v>
      </c>
      <c r="L28" t="s">
        <v>5</v>
      </c>
      <c r="M28" t="s">
        <v>5</v>
      </c>
      <c r="N28" t="s">
        <v>5</v>
      </c>
      <c r="O28" t="s">
        <v>82</v>
      </c>
      <c r="P28" t="s">
        <v>7</v>
      </c>
      <c r="Q28" t="s">
        <v>43</v>
      </c>
      <c r="R28" t="s">
        <v>5</v>
      </c>
      <c r="S28" s="4">
        <v>296.39999999999998</v>
      </c>
      <c r="T28" t="s">
        <v>8</v>
      </c>
      <c r="U28">
        <f t="shared" si="0"/>
        <v>2.4699999999999998</v>
      </c>
      <c r="V28">
        <f>VLOOKUP(A28,LISTINO!D:N,10,FALSE)</f>
        <v>3.76</v>
      </c>
      <c r="W28">
        <f t="shared" si="1"/>
        <v>451.2</v>
      </c>
      <c r="X28" s="11">
        <f>VLOOKUP(A28,LISTINO!D:K,7,FALSE)</f>
        <v>45376</v>
      </c>
    </row>
    <row r="29" spans="1:24" x14ac:dyDescent="0.25">
      <c r="A29" t="s">
        <v>88</v>
      </c>
      <c r="B29" t="s">
        <v>0</v>
      </c>
      <c r="C29" t="s">
        <v>1</v>
      </c>
      <c r="D29" t="s">
        <v>2</v>
      </c>
      <c r="E29" t="s">
        <v>30</v>
      </c>
      <c r="F29" t="s">
        <v>89</v>
      </c>
      <c r="G29" t="s">
        <v>5</v>
      </c>
      <c r="H29" s="2">
        <v>45271</v>
      </c>
      <c r="I29" t="s">
        <v>6</v>
      </c>
      <c r="J29" t="s">
        <v>6</v>
      </c>
      <c r="K29" s="5">
        <v>40.5</v>
      </c>
      <c r="L29" t="s">
        <v>5</v>
      </c>
      <c r="M29" t="s">
        <v>5</v>
      </c>
      <c r="N29" t="s">
        <v>5</v>
      </c>
      <c r="O29" t="s">
        <v>90</v>
      </c>
      <c r="P29" t="s">
        <v>7</v>
      </c>
      <c r="Q29" t="s">
        <v>43</v>
      </c>
      <c r="R29" t="s">
        <v>5</v>
      </c>
      <c r="S29" s="4">
        <v>148.63999999999999</v>
      </c>
      <c r="T29" t="s">
        <v>8</v>
      </c>
      <c r="U29">
        <f t="shared" si="0"/>
        <v>3.6701234567901233</v>
      </c>
      <c r="V29">
        <f>VLOOKUP(A29,LISTINO!D:N,10,FALSE)</f>
        <v>5.59</v>
      </c>
      <c r="W29">
        <f t="shared" si="1"/>
        <v>226.39499999999998</v>
      </c>
      <c r="X29" s="11">
        <f>VLOOKUP(A29,LISTINO!D:K,7,FALSE)</f>
        <v>45376</v>
      </c>
    </row>
    <row r="30" spans="1:24" x14ac:dyDescent="0.25">
      <c r="A30" t="s">
        <v>12</v>
      </c>
      <c r="B30" t="s">
        <v>0</v>
      </c>
      <c r="C30" t="s">
        <v>0</v>
      </c>
      <c r="D30" t="s">
        <v>2</v>
      </c>
      <c r="E30" t="s">
        <v>30</v>
      </c>
      <c r="F30" t="s">
        <v>13</v>
      </c>
      <c r="G30" t="s">
        <v>5</v>
      </c>
      <c r="H30" s="2">
        <v>45271</v>
      </c>
      <c r="I30" t="s">
        <v>6</v>
      </c>
      <c r="J30" t="s">
        <v>6</v>
      </c>
      <c r="K30" s="5">
        <v>731.3</v>
      </c>
      <c r="L30" t="s">
        <v>5</v>
      </c>
      <c r="M30" t="s">
        <v>5</v>
      </c>
      <c r="N30" t="s">
        <v>5</v>
      </c>
      <c r="O30" t="s">
        <v>91</v>
      </c>
      <c r="P30" t="s">
        <v>7</v>
      </c>
      <c r="Q30" t="s">
        <v>43</v>
      </c>
      <c r="R30" t="s">
        <v>5</v>
      </c>
      <c r="S30" s="4">
        <v>1630.8</v>
      </c>
      <c r="T30" t="s">
        <v>8</v>
      </c>
      <c r="U30">
        <f t="shared" si="0"/>
        <v>2.2300013674278683</v>
      </c>
      <c r="V30">
        <f>VLOOKUP(A30,LISTINO!D:N,10,FALSE)</f>
        <v>2.99</v>
      </c>
      <c r="W30">
        <f t="shared" si="1"/>
        <v>2186.587</v>
      </c>
      <c r="X30" s="11">
        <f>VLOOKUP(A30,LISTINO!D:K,7,FALSE)</f>
        <v>45376</v>
      </c>
    </row>
    <row r="31" spans="1:24" x14ac:dyDescent="0.25">
      <c r="A31" t="s">
        <v>12</v>
      </c>
      <c r="B31" t="s">
        <v>0</v>
      </c>
      <c r="C31" t="s">
        <v>0</v>
      </c>
      <c r="D31" t="s">
        <v>2</v>
      </c>
      <c r="E31" t="s">
        <v>30</v>
      </c>
      <c r="F31" t="s">
        <v>13</v>
      </c>
      <c r="G31" t="s">
        <v>5</v>
      </c>
      <c r="H31" s="2">
        <v>45271</v>
      </c>
      <c r="I31" t="s">
        <v>6</v>
      </c>
      <c r="J31" t="s">
        <v>6</v>
      </c>
      <c r="K31" s="5">
        <v>409.3</v>
      </c>
      <c r="L31" t="s">
        <v>5</v>
      </c>
      <c r="M31" t="s">
        <v>5</v>
      </c>
      <c r="N31" t="s">
        <v>5</v>
      </c>
      <c r="O31" t="s">
        <v>91</v>
      </c>
      <c r="P31" t="s">
        <v>39</v>
      </c>
      <c r="Q31" t="s">
        <v>43</v>
      </c>
      <c r="R31" t="s">
        <v>5</v>
      </c>
      <c r="S31" s="4">
        <v>912.74</v>
      </c>
      <c r="T31" t="s">
        <v>8</v>
      </c>
      <c r="U31">
        <f t="shared" si="0"/>
        <v>2.2300024431957</v>
      </c>
      <c r="V31">
        <f>VLOOKUP(A31,LISTINO!D:N,10,FALSE)</f>
        <v>2.99</v>
      </c>
      <c r="W31">
        <f t="shared" si="1"/>
        <v>1223.807</v>
      </c>
      <c r="X31" s="11">
        <f>VLOOKUP(A31,LISTINO!D:K,7,FALSE)</f>
        <v>45376</v>
      </c>
    </row>
    <row r="32" spans="1:24" x14ac:dyDescent="0.25">
      <c r="A32" t="s">
        <v>12</v>
      </c>
      <c r="B32" t="s">
        <v>0</v>
      </c>
      <c r="C32" t="s">
        <v>0</v>
      </c>
      <c r="D32" t="s">
        <v>2</v>
      </c>
      <c r="E32" t="s">
        <v>30</v>
      </c>
      <c r="F32" t="s">
        <v>13</v>
      </c>
      <c r="G32" t="s">
        <v>5</v>
      </c>
      <c r="H32" s="2">
        <v>45271</v>
      </c>
      <c r="I32" t="s">
        <v>6</v>
      </c>
      <c r="J32" t="s">
        <v>6</v>
      </c>
      <c r="K32" s="5">
        <v>8.1</v>
      </c>
      <c r="L32" t="s">
        <v>5</v>
      </c>
      <c r="M32" t="s">
        <v>5</v>
      </c>
      <c r="N32" t="s">
        <v>5</v>
      </c>
      <c r="O32" t="s">
        <v>92</v>
      </c>
      <c r="P32" t="s">
        <v>7</v>
      </c>
      <c r="Q32" t="s">
        <v>43</v>
      </c>
      <c r="R32" t="s">
        <v>5</v>
      </c>
      <c r="S32" s="4">
        <v>18.059999999999999</v>
      </c>
      <c r="T32" t="s">
        <v>8</v>
      </c>
      <c r="U32">
        <f t="shared" si="0"/>
        <v>2.2296296296296294</v>
      </c>
      <c r="V32">
        <f>VLOOKUP(A32,LISTINO!D:N,10,FALSE)</f>
        <v>2.99</v>
      </c>
      <c r="W32">
        <f t="shared" si="1"/>
        <v>24.219000000000001</v>
      </c>
      <c r="X32" s="11">
        <f>VLOOKUP(A32,LISTINO!D:K,7,FALSE)</f>
        <v>45376</v>
      </c>
    </row>
    <row r="33" spans="1:24" x14ac:dyDescent="0.25">
      <c r="A33" t="s">
        <v>12</v>
      </c>
      <c r="B33" t="s">
        <v>0</v>
      </c>
      <c r="C33" t="s">
        <v>0</v>
      </c>
      <c r="D33" t="s">
        <v>2</v>
      </c>
      <c r="E33" t="s">
        <v>30</v>
      </c>
      <c r="F33" t="s">
        <v>13</v>
      </c>
      <c r="G33" t="s">
        <v>5</v>
      </c>
      <c r="H33" s="2">
        <v>45271</v>
      </c>
      <c r="I33" t="s">
        <v>6</v>
      </c>
      <c r="J33" t="s">
        <v>6</v>
      </c>
      <c r="K33" s="5">
        <v>1413.7</v>
      </c>
      <c r="L33" t="s">
        <v>5</v>
      </c>
      <c r="M33" t="s">
        <v>5</v>
      </c>
      <c r="N33" t="s">
        <v>5</v>
      </c>
      <c r="O33" t="s">
        <v>92</v>
      </c>
      <c r="P33" t="s">
        <v>39</v>
      </c>
      <c r="Q33" t="s">
        <v>43</v>
      </c>
      <c r="R33" t="s">
        <v>5</v>
      </c>
      <c r="S33" s="4">
        <v>3152.55</v>
      </c>
      <c r="T33" t="s">
        <v>8</v>
      </c>
      <c r="U33">
        <f t="shared" si="0"/>
        <v>2.2299992926363443</v>
      </c>
      <c r="V33">
        <f>VLOOKUP(A33,LISTINO!D:N,10,FALSE)</f>
        <v>2.99</v>
      </c>
      <c r="W33">
        <f t="shared" si="1"/>
        <v>4226.9630000000006</v>
      </c>
      <c r="X33" s="11">
        <f>VLOOKUP(A33,LISTINO!D:K,7,FALSE)</f>
        <v>45376</v>
      </c>
    </row>
    <row r="34" spans="1:24" x14ac:dyDescent="0.25">
      <c r="A34" t="s">
        <v>12</v>
      </c>
      <c r="B34" t="s">
        <v>0</v>
      </c>
      <c r="C34" t="s">
        <v>0</v>
      </c>
      <c r="D34" t="s">
        <v>2</v>
      </c>
      <c r="E34" t="s">
        <v>30</v>
      </c>
      <c r="F34" t="s">
        <v>13</v>
      </c>
      <c r="G34" t="s">
        <v>5</v>
      </c>
      <c r="H34" s="2">
        <v>45271</v>
      </c>
      <c r="I34" t="s">
        <v>6</v>
      </c>
      <c r="J34" t="s">
        <v>6</v>
      </c>
      <c r="K34" s="5">
        <v>460.4</v>
      </c>
      <c r="L34" t="s">
        <v>5</v>
      </c>
      <c r="M34" t="s">
        <v>5</v>
      </c>
      <c r="N34" t="s">
        <v>5</v>
      </c>
      <c r="O34" t="s">
        <v>93</v>
      </c>
      <c r="P34" t="s">
        <v>7</v>
      </c>
      <c r="Q34" t="s">
        <v>43</v>
      </c>
      <c r="R34" t="s">
        <v>5</v>
      </c>
      <c r="S34" s="4">
        <v>1026.69</v>
      </c>
      <c r="T34" t="s">
        <v>8</v>
      </c>
      <c r="U34">
        <f t="shared" si="0"/>
        <v>2.2299956559513467</v>
      </c>
      <c r="V34">
        <f>VLOOKUP(A34,LISTINO!D:N,10,FALSE)</f>
        <v>2.99</v>
      </c>
      <c r="W34">
        <f t="shared" si="1"/>
        <v>1376.596</v>
      </c>
      <c r="X34" s="11">
        <f>VLOOKUP(A34,LISTINO!D:K,7,FALSE)</f>
        <v>45376</v>
      </c>
    </row>
    <row r="35" spans="1:24" x14ac:dyDescent="0.25">
      <c r="A35" t="s">
        <v>12</v>
      </c>
      <c r="B35" t="s">
        <v>0</v>
      </c>
      <c r="C35" t="s">
        <v>0</v>
      </c>
      <c r="D35" t="s">
        <v>2</v>
      </c>
      <c r="E35" t="s">
        <v>30</v>
      </c>
      <c r="F35" t="s">
        <v>13</v>
      </c>
      <c r="G35" t="s">
        <v>5</v>
      </c>
      <c r="H35" s="2">
        <v>45271</v>
      </c>
      <c r="I35" t="s">
        <v>6</v>
      </c>
      <c r="J35" t="s">
        <v>6</v>
      </c>
      <c r="K35" s="5">
        <v>1122.2</v>
      </c>
      <c r="L35" t="s">
        <v>5</v>
      </c>
      <c r="M35" t="s">
        <v>5</v>
      </c>
      <c r="N35" t="s">
        <v>5</v>
      </c>
      <c r="O35" t="s">
        <v>94</v>
      </c>
      <c r="P35" t="s">
        <v>7</v>
      </c>
      <c r="Q35" t="s">
        <v>43</v>
      </c>
      <c r="R35" t="s">
        <v>5</v>
      </c>
      <c r="S35" s="4">
        <v>2502.5100000000002</v>
      </c>
      <c r="T35" t="s">
        <v>8</v>
      </c>
      <c r="U35">
        <f t="shared" si="0"/>
        <v>2.2300035644270184</v>
      </c>
      <c r="V35">
        <f>VLOOKUP(A35,LISTINO!D:N,10,FALSE)</f>
        <v>2.99</v>
      </c>
      <c r="W35">
        <f t="shared" si="1"/>
        <v>3355.3780000000002</v>
      </c>
      <c r="X35" s="11">
        <f>VLOOKUP(A35,LISTINO!D:K,7,FALSE)</f>
        <v>45376</v>
      </c>
    </row>
    <row r="36" spans="1:24" x14ac:dyDescent="0.25">
      <c r="A36" t="s">
        <v>97</v>
      </c>
      <c r="B36" t="s">
        <v>0</v>
      </c>
      <c r="C36" t="s">
        <v>0</v>
      </c>
      <c r="D36" t="s">
        <v>2</v>
      </c>
      <c r="E36" t="s">
        <v>30</v>
      </c>
      <c r="F36" t="s">
        <v>98</v>
      </c>
      <c r="G36" t="s">
        <v>5</v>
      </c>
      <c r="H36" s="2">
        <v>45271</v>
      </c>
      <c r="I36" t="s">
        <v>6</v>
      </c>
      <c r="J36" t="s">
        <v>6</v>
      </c>
      <c r="K36" s="5">
        <v>30.48</v>
      </c>
      <c r="L36" t="s">
        <v>5</v>
      </c>
      <c r="M36" t="s">
        <v>5</v>
      </c>
      <c r="N36" t="s">
        <v>5</v>
      </c>
      <c r="O36" t="s">
        <v>66</v>
      </c>
      <c r="P36" t="s">
        <v>7</v>
      </c>
      <c r="Q36" t="s">
        <v>35</v>
      </c>
      <c r="R36" t="s">
        <v>5</v>
      </c>
      <c r="S36" s="4">
        <v>391.97</v>
      </c>
      <c r="T36" t="s">
        <v>8</v>
      </c>
      <c r="U36">
        <f t="shared" si="0"/>
        <v>12.85990813648294</v>
      </c>
      <c r="V36">
        <f>VLOOKUP(A36,LISTINO!D:N,10,FALSE)</f>
        <v>20.14</v>
      </c>
      <c r="W36">
        <f t="shared" si="1"/>
        <v>613.86720000000003</v>
      </c>
      <c r="X36" s="11">
        <f>VLOOKUP(A36,LISTINO!D:K,7,FALSE)</f>
        <v>44896</v>
      </c>
    </row>
    <row r="37" spans="1:24" x14ac:dyDescent="0.25">
      <c r="A37" t="s">
        <v>99</v>
      </c>
      <c r="B37" t="s">
        <v>0</v>
      </c>
      <c r="C37" t="s">
        <v>0</v>
      </c>
      <c r="D37" t="s">
        <v>2</v>
      </c>
      <c r="E37" t="s">
        <v>30</v>
      </c>
      <c r="F37" t="s">
        <v>100</v>
      </c>
      <c r="G37" t="s">
        <v>5</v>
      </c>
      <c r="H37" s="2">
        <v>45271</v>
      </c>
      <c r="I37" t="s">
        <v>6</v>
      </c>
      <c r="J37" t="s">
        <v>6</v>
      </c>
      <c r="K37" s="5">
        <v>658.6</v>
      </c>
      <c r="L37" t="s">
        <v>5</v>
      </c>
      <c r="M37" t="s">
        <v>5</v>
      </c>
      <c r="N37" t="s">
        <v>5</v>
      </c>
      <c r="O37" t="s">
        <v>66</v>
      </c>
      <c r="P37" t="s">
        <v>39</v>
      </c>
      <c r="Q37" t="s">
        <v>35</v>
      </c>
      <c r="R37" t="s">
        <v>5</v>
      </c>
      <c r="S37" s="4">
        <v>7297.29</v>
      </c>
      <c r="T37" t="s">
        <v>8</v>
      </c>
      <c r="U37">
        <f t="shared" si="0"/>
        <v>11.080003036744609</v>
      </c>
      <c r="V37">
        <f>VLOOKUP(A37,LISTINO!D:N,10,FALSE)</f>
        <v>17.36</v>
      </c>
      <c r="W37">
        <f t="shared" si="1"/>
        <v>11433.296</v>
      </c>
      <c r="X37" s="11">
        <f>VLOOKUP(A37,LISTINO!D:K,7,FALSE)</f>
        <v>44896</v>
      </c>
    </row>
    <row r="38" spans="1:24" x14ac:dyDescent="0.25">
      <c r="A38" t="s">
        <v>54</v>
      </c>
      <c r="B38" t="s">
        <v>0</v>
      </c>
      <c r="C38" t="s">
        <v>0</v>
      </c>
      <c r="D38" t="s">
        <v>2</v>
      </c>
      <c r="E38" t="s">
        <v>30</v>
      </c>
      <c r="F38" t="s">
        <v>55</v>
      </c>
      <c r="G38" t="s">
        <v>5</v>
      </c>
      <c r="H38" s="2">
        <v>45271</v>
      </c>
      <c r="I38" t="s">
        <v>6</v>
      </c>
      <c r="J38" t="s">
        <v>6</v>
      </c>
      <c r="K38" s="5">
        <v>1694.078</v>
      </c>
      <c r="L38" t="s">
        <v>5</v>
      </c>
      <c r="M38" t="s">
        <v>5</v>
      </c>
      <c r="N38" t="s">
        <v>5</v>
      </c>
      <c r="O38" t="s">
        <v>66</v>
      </c>
      <c r="P38" t="s">
        <v>101</v>
      </c>
      <c r="Q38" t="s">
        <v>35</v>
      </c>
      <c r="R38" t="s">
        <v>5</v>
      </c>
      <c r="S38" s="4">
        <v>3388.16</v>
      </c>
      <c r="T38" t="s">
        <v>8</v>
      </c>
      <c r="U38">
        <f t="shared" si="0"/>
        <v>2.0000023611663691</v>
      </c>
      <c r="V38">
        <f>VLOOKUP(A38,LISTINO!D:N,10,FALSE)</f>
        <v>3.48</v>
      </c>
      <c r="W38">
        <f t="shared" si="1"/>
        <v>5895.3914400000003</v>
      </c>
      <c r="X38" s="11">
        <f>VLOOKUP(A38,LISTINO!D:K,7,FALSE)</f>
        <v>44896</v>
      </c>
    </row>
    <row r="39" spans="1:24" x14ac:dyDescent="0.25">
      <c r="A39" t="s">
        <v>102</v>
      </c>
      <c r="B39" t="s">
        <v>0</v>
      </c>
      <c r="C39" t="s">
        <v>0</v>
      </c>
      <c r="D39" t="s">
        <v>2</v>
      </c>
      <c r="E39" t="s">
        <v>30</v>
      </c>
      <c r="F39" t="s">
        <v>103</v>
      </c>
      <c r="G39" t="s">
        <v>5</v>
      </c>
      <c r="H39" s="2">
        <v>45271</v>
      </c>
      <c r="I39" t="s">
        <v>6</v>
      </c>
      <c r="J39" t="s">
        <v>6</v>
      </c>
      <c r="K39" s="3">
        <v>175</v>
      </c>
      <c r="L39" t="s">
        <v>5</v>
      </c>
      <c r="M39" t="s">
        <v>5</v>
      </c>
      <c r="N39" t="s">
        <v>5</v>
      </c>
      <c r="O39" t="s">
        <v>66</v>
      </c>
      <c r="P39" t="s">
        <v>104</v>
      </c>
      <c r="Q39" t="s">
        <v>35</v>
      </c>
      <c r="R39" t="s">
        <v>5</v>
      </c>
      <c r="S39" s="4">
        <v>281.75</v>
      </c>
      <c r="T39" t="s">
        <v>8</v>
      </c>
      <c r="U39">
        <f t="shared" si="0"/>
        <v>1.61</v>
      </c>
      <c r="V39">
        <f>VLOOKUP(A39,LISTINO!D:N,10,FALSE)</f>
        <v>2.67</v>
      </c>
      <c r="W39">
        <f t="shared" si="1"/>
        <v>467.25</v>
      </c>
      <c r="X39" s="11">
        <f>VLOOKUP(A39,LISTINO!D:K,7,FALSE)</f>
        <v>44896</v>
      </c>
    </row>
    <row r="40" spans="1:24" x14ac:dyDescent="0.25">
      <c r="A40" t="s">
        <v>102</v>
      </c>
      <c r="B40" t="s">
        <v>0</v>
      </c>
      <c r="C40" t="s">
        <v>0</v>
      </c>
      <c r="D40" t="s">
        <v>2</v>
      </c>
      <c r="E40" t="s">
        <v>30</v>
      </c>
      <c r="F40" t="s">
        <v>103</v>
      </c>
      <c r="G40" t="s">
        <v>5</v>
      </c>
      <c r="H40" s="2">
        <v>45271</v>
      </c>
      <c r="I40" t="s">
        <v>6</v>
      </c>
      <c r="J40" t="s">
        <v>6</v>
      </c>
      <c r="K40" s="3">
        <v>175</v>
      </c>
      <c r="L40" t="s">
        <v>5</v>
      </c>
      <c r="M40" t="s">
        <v>5</v>
      </c>
      <c r="N40" t="s">
        <v>5</v>
      </c>
      <c r="O40" t="s">
        <v>76</v>
      </c>
      <c r="P40" t="s">
        <v>70</v>
      </c>
      <c r="Q40" t="s">
        <v>35</v>
      </c>
      <c r="R40" t="s">
        <v>5</v>
      </c>
      <c r="S40" s="4">
        <v>281.75</v>
      </c>
      <c r="T40" t="s">
        <v>8</v>
      </c>
      <c r="U40">
        <f t="shared" si="0"/>
        <v>1.61</v>
      </c>
      <c r="V40">
        <f>VLOOKUP(A40,LISTINO!D:N,10,FALSE)</f>
        <v>2.67</v>
      </c>
      <c r="W40">
        <f t="shared" si="1"/>
        <v>467.25</v>
      </c>
      <c r="X40" s="11">
        <f>VLOOKUP(A40,LISTINO!D:K,7,FALSE)</f>
        <v>44896</v>
      </c>
    </row>
    <row r="41" spans="1:24" x14ac:dyDescent="0.25">
      <c r="A41" t="s">
        <v>105</v>
      </c>
      <c r="B41" t="s">
        <v>0</v>
      </c>
      <c r="C41" t="s">
        <v>0</v>
      </c>
      <c r="D41" t="s">
        <v>2</v>
      </c>
      <c r="E41" t="s">
        <v>30</v>
      </c>
      <c r="F41" t="s">
        <v>106</v>
      </c>
      <c r="G41" t="s">
        <v>5</v>
      </c>
      <c r="H41" s="2">
        <v>45271</v>
      </c>
      <c r="I41" t="s">
        <v>6</v>
      </c>
      <c r="J41" t="s">
        <v>6</v>
      </c>
      <c r="K41" s="5">
        <v>1208.8399999999999</v>
      </c>
      <c r="L41" t="s">
        <v>5</v>
      </c>
      <c r="M41" t="s">
        <v>5</v>
      </c>
      <c r="N41" t="s">
        <v>5</v>
      </c>
      <c r="O41" t="s">
        <v>76</v>
      </c>
      <c r="P41" t="s">
        <v>67</v>
      </c>
      <c r="Q41" t="s">
        <v>35</v>
      </c>
      <c r="R41" t="s">
        <v>5</v>
      </c>
      <c r="S41" s="4">
        <v>1994.59</v>
      </c>
      <c r="T41" t="s">
        <v>8</v>
      </c>
      <c r="U41">
        <f t="shared" si="0"/>
        <v>1.6500033089573476</v>
      </c>
      <c r="V41">
        <f>VLOOKUP(A41,LISTINO!D:N,10,FALSE)</f>
        <v>2.74</v>
      </c>
      <c r="W41">
        <f t="shared" si="1"/>
        <v>3312.2215999999999</v>
      </c>
      <c r="X41" s="11">
        <f>VLOOKUP(A41,LISTINO!D:K,7,FALSE)</f>
        <v>44896</v>
      </c>
    </row>
    <row r="42" spans="1:24" x14ac:dyDescent="0.25">
      <c r="A42" t="s">
        <v>107</v>
      </c>
      <c r="B42" t="s">
        <v>0</v>
      </c>
      <c r="C42" t="s">
        <v>0</v>
      </c>
      <c r="D42" t="s">
        <v>2</v>
      </c>
      <c r="E42" t="s">
        <v>30</v>
      </c>
      <c r="F42" t="s">
        <v>108</v>
      </c>
      <c r="G42" t="s">
        <v>5</v>
      </c>
      <c r="H42" s="2">
        <v>45271</v>
      </c>
      <c r="I42" t="s">
        <v>6</v>
      </c>
      <c r="J42" t="s">
        <v>6</v>
      </c>
      <c r="K42" s="5">
        <v>3830.14</v>
      </c>
      <c r="L42" t="s">
        <v>5</v>
      </c>
      <c r="M42" t="s">
        <v>5</v>
      </c>
      <c r="N42" t="s">
        <v>5</v>
      </c>
      <c r="O42" t="s">
        <v>76</v>
      </c>
      <c r="P42" t="s">
        <v>34</v>
      </c>
      <c r="Q42" t="s">
        <v>35</v>
      </c>
      <c r="R42" t="s">
        <v>5</v>
      </c>
      <c r="S42" s="4">
        <v>9000.83</v>
      </c>
      <c r="T42" t="s">
        <v>8</v>
      </c>
      <c r="U42">
        <f t="shared" si="0"/>
        <v>2.3500002610870623</v>
      </c>
      <c r="V42">
        <f>VLOOKUP(A42,LISTINO!D:N,10,FALSE)</f>
        <v>3.66</v>
      </c>
      <c r="W42">
        <f t="shared" si="1"/>
        <v>14018.312400000001</v>
      </c>
      <c r="X42" s="11">
        <f>VLOOKUP(A42,LISTINO!D:K,7,FALSE)</f>
        <v>44896</v>
      </c>
    </row>
    <row r="43" spans="1:24" x14ac:dyDescent="0.25">
      <c r="A43" t="s">
        <v>107</v>
      </c>
      <c r="B43" t="s">
        <v>0</v>
      </c>
      <c r="C43" t="s">
        <v>0</v>
      </c>
      <c r="D43" t="s">
        <v>2</v>
      </c>
      <c r="E43" t="s">
        <v>30</v>
      </c>
      <c r="F43" t="s">
        <v>108</v>
      </c>
      <c r="G43" t="s">
        <v>5</v>
      </c>
      <c r="H43" s="2">
        <v>45271</v>
      </c>
      <c r="I43" t="s">
        <v>6</v>
      </c>
      <c r="J43" t="s">
        <v>6</v>
      </c>
      <c r="K43" s="5">
        <v>1142.08</v>
      </c>
      <c r="L43" t="s">
        <v>5</v>
      </c>
      <c r="M43" t="s">
        <v>5</v>
      </c>
      <c r="N43" t="s">
        <v>5</v>
      </c>
      <c r="O43" t="s">
        <v>66</v>
      </c>
      <c r="P43" t="s">
        <v>109</v>
      </c>
      <c r="Q43" t="s">
        <v>35</v>
      </c>
      <c r="R43" t="s">
        <v>5</v>
      </c>
      <c r="S43" s="4">
        <v>2683.89</v>
      </c>
      <c r="T43" t="s">
        <v>8</v>
      </c>
      <c r="U43">
        <f t="shared" si="0"/>
        <v>2.3500017511908098</v>
      </c>
      <c r="V43">
        <f>VLOOKUP(A43,LISTINO!D:N,10,FALSE)</f>
        <v>3.66</v>
      </c>
      <c r="W43">
        <f t="shared" si="1"/>
        <v>4180.0127999999995</v>
      </c>
      <c r="X43" s="11">
        <f>VLOOKUP(A43,LISTINO!D:K,7,FALSE)</f>
        <v>44896</v>
      </c>
    </row>
    <row r="44" spans="1:24" x14ac:dyDescent="0.25">
      <c r="A44" t="s">
        <v>107</v>
      </c>
      <c r="B44" t="s">
        <v>0</v>
      </c>
      <c r="C44" t="s">
        <v>0</v>
      </c>
      <c r="D44" t="s">
        <v>2</v>
      </c>
      <c r="E44" t="s">
        <v>30</v>
      </c>
      <c r="F44" t="s">
        <v>108</v>
      </c>
      <c r="G44" t="s">
        <v>5</v>
      </c>
      <c r="H44" s="2">
        <v>45271</v>
      </c>
      <c r="I44" t="s">
        <v>6</v>
      </c>
      <c r="J44" t="s">
        <v>6</v>
      </c>
      <c r="K44" s="5">
        <v>3986.76</v>
      </c>
      <c r="L44" t="s">
        <v>5</v>
      </c>
      <c r="M44" t="s">
        <v>5</v>
      </c>
      <c r="N44" t="s">
        <v>5</v>
      </c>
      <c r="O44" t="s">
        <v>66</v>
      </c>
      <c r="P44" t="s">
        <v>28</v>
      </c>
      <c r="Q44" t="s">
        <v>35</v>
      </c>
      <c r="R44" t="s">
        <v>5</v>
      </c>
      <c r="S44" s="4">
        <v>9368.89</v>
      </c>
      <c r="T44" t="s">
        <v>8</v>
      </c>
      <c r="U44">
        <f t="shared" si="0"/>
        <v>2.3500010033209922</v>
      </c>
      <c r="V44">
        <f>VLOOKUP(A44,LISTINO!D:N,10,FALSE)</f>
        <v>3.66</v>
      </c>
      <c r="W44">
        <f t="shared" si="1"/>
        <v>14591.5416</v>
      </c>
      <c r="X44" s="11">
        <f>VLOOKUP(A44,LISTINO!D:K,7,FALSE)</f>
        <v>44896</v>
      </c>
    </row>
    <row r="45" spans="1:24" x14ac:dyDescent="0.25">
      <c r="A45" t="s">
        <v>107</v>
      </c>
      <c r="B45" t="s">
        <v>0</v>
      </c>
      <c r="C45" t="s">
        <v>0</v>
      </c>
      <c r="D45" t="s">
        <v>2</v>
      </c>
      <c r="E45" t="s">
        <v>30</v>
      </c>
      <c r="F45" t="s">
        <v>108</v>
      </c>
      <c r="G45" t="s">
        <v>5</v>
      </c>
      <c r="H45" s="2">
        <v>45271</v>
      </c>
      <c r="I45" t="s">
        <v>6</v>
      </c>
      <c r="J45" t="s">
        <v>6</v>
      </c>
      <c r="K45" s="5">
        <v>1111.8699999999999</v>
      </c>
      <c r="L45" t="s">
        <v>5</v>
      </c>
      <c r="M45" t="s">
        <v>5</v>
      </c>
      <c r="N45" t="s">
        <v>5</v>
      </c>
      <c r="O45" t="s">
        <v>76</v>
      </c>
      <c r="P45" t="s">
        <v>36</v>
      </c>
      <c r="Q45" t="s">
        <v>35</v>
      </c>
      <c r="R45" t="s">
        <v>5</v>
      </c>
      <c r="S45" s="4">
        <v>2612.89</v>
      </c>
      <c r="T45" t="s">
        <v>8</v>
      </c>
      <c r="U45">
        <f t="shared" si="0"/>
        <v>2.349995952764262</v>
      </c>
      <c r="V45">
        <f>VLOOKUP(A45,LISTINO!D:N,10,FALSE)</f>
        <v>3.66</v>
      </c>
      <c r="W45">
        <f t="shared" si="1"/>
        <v>4069.4441999999999</v>
      </c>
      <c r="X45" s="11">
        <f>VLOOKUP(A45,LISTINO!D:K,7,FALSE)</f>
        <v>44896</v>
      </c>
    </row>
    <row r="46" spans="1:24" x14ac:dyDescent="0.25">
      <c r="A46" t="s">
        <v>59</v>
      </c>
      <c r="B46" t="s">
        <v>0</v>
      </c>
      <c r="C46" t="s">
        <v>0</v>
      </c>
      <c r="D46" t="s">
        <v>2</v>
      </c>
      <c r="E46" t="s">
        <v>30</v>
      </c>
      <c r="F46" t="s">
        <v>60</v>
      </c>
      <c r="G46" t="s">
        <v>5</v>
      </c>
      <c r="H46" s="2">
        <v>45271</v>
      </c>
      <c r="I46" t="s">
        <v>6</v>
      </c>
      <c r="J46" t="s">
        <v>6</v>
      </c>
      <c r="K46" s="3">
        <v>125</v>
      </c>
      <c r="L46" t="s">
        <v>5</v>
      </c>
      <c r="M46" t="s">
        <v>5</v>
      </c>
      <c r="N46" t="s">
        <v>5</v>
      </c>
      <c r="O46" t="s">
        <v>76</v>
      </c>
      <c r="P46" t="s">
        <v>58</v>
      </c>
      <c r="Q46" t="s">
        <v>35</v>
      </c>
      <c r="R46" t="s">
        <v>5</v>
      </c>
      <c r="S46" s="4">
        <v>365</v>
      </c>
      <c r="T46" t="s">
        <v>8</v>
      </c>
      <c r="U46">
        <f t="shared" si="0"/>
        <v>2.92</v>
      </c>
      <c r="V46">
        <f>VLOOKUP(A46,LISTINO!D:N,10,FALSE)</f>
        <v>4.57</v>
      </c>
      <c r="W46">
        <f t="shared" si="1"/>
        <v>571.25</v>
      </c>
      <c r="X46" s="11">
        <f>VLOOKUP(A46,LISTINO!D:K,7,FALSE)</f>
        <v>44896</v>
      </c>
    </row>
    <row r="47" spans="1:24" x14ac:dyDescent="0.25">
      <c r="A47" t="s">
        <v>21</v>
      </c>
      <c r="B47" t="s">
        <v>0</v>
      </c>
      <c r="C47" t="s">
        <v>0</v>
      </c>
      <c r="D47" t="s">
        <v>2</v>
      </c>
      <c r="E47" t="s">
        <v>30</v>
      </c>
      <c r="F47" t="s">
        <v>22</v>
      </c>
      <c r="G47" t="s">
        <v>5</v>
      </c>
      <c r="H47" s="2">
        <v>45271</v>
      </c>
      <c r="I47" t="s">
        <v>6</v>
      </c>
      <c r="J47" t="s">
        <v>6</v>
      </c>
      <c r="K47" s="5">
        <v>1139.3399999999999</v>
      </c>
      <c r="L47" t="s">
        <v>5</v>
      </c>
      <c r="M47" t="s">
        <v>5</v>
      </c>
      <c r="N47" t="s">
        <v>5</v>
      </c>
      <c r="O47" t="s">
        <v>66</v>
      </c>
      <c r="P47" t="s">
        <v>110</v>
      </c>
      <c r="Q47" t="s">
        <v>35</v>
      </c>
      <c r="R47" t="s">
        <v>5</v>
      </c>
      <c r="S47" s="4">
        <v>3030.64</v>
      </c>
      <c r="T47" t="s">
        <v>8</v>
      </c>
      <c r="U47">
        <f t="shared" si="0"/>
        <v>2.6599961381150492</v>
      </c>
      <c r="V47">
        <f>VLOOKUP(A47,LISTINO!D:N,10,FALSE)</f>
        <v>4.16</v>
      </c>
      <c r="W47">
        <f t="shared" si="1"/>
        <v>4739.6543999999994</v>
      </c>
      <c r="X47" s="11">
        <f>VLOOKUP(A47,LISTINO!D:K,7,FALSE)</f>
        <v>44896</v>
      </c>
    </row>
    <row r="48" spans="1:24" x14ac:dyDescent="0.25">
      <c r="A48" t="s">
        <v>21</v>
      </c>
      <c r="B48" t="s">
        <v>0</v>
      </c>
      <c r="C48" t="s">
        <v>0</v>
      </c>
      <c r="D48" t="s">
        <v>2</v>
      </c>
      <c r="E48" t="s">
        <v>30</v>
      </c>
      <c r="F48" t="s">
        <v>22</v>
      </c>
      <c r="G48" t="s">
        <v>5</v>
      </c>
      <c r="H48" s="2">
        <v>45271</v>
      </c>
      <c r="I48" t="s">
        <v>6</v>
      </c>
      <c r="J48" t="s">
        <v>6</v>
      </c>
      <c r="K48" s="5">
        <v>1089.3499999999999</v>
      </c>
      <c r="L48" t="s">
        <v>5</v>
      </c>
      <c r="M48" t="s">
        <v>5</v>
      </c>
      <c r="N48" t="s">
        <v>5</v>
      </c>
      <c r="O48" t="s">
        <v>66</v>
      </c>
      <c r="P48" t="s">
        <v>111</v>
      </c>
      <c r="Q48" t="s">
        <v>35</v>
      </c>
      <c r="R48" t="s">
        <v>5</v>
      </c>
      <c r="S48" s="4">
        <v>2897.67</v>
      </c>
      <c r="T48" t="s">
        <v>8</v>
      </c>
      <c r="U48">
        <f t="shared" si="0"/>
        <v>2.6599990820213892</v>
      </c>
      <c r="V48">
        <f>VLOOKUP(A48,LISTINO!D:N,10,FALSE)</f>
        <v>4.16</v>
      </c>
      <c r="W48">
        <f t="shared" si="1"/>
        <v>4531.6959999999999</v>
      </c>
      <c r="X48" s="11">
        <f>VLOOKUP(A48,LISTINO!D:K,7,FALSE)</f>
        <v>44896</v>
      </c>
    </row>
    <row r="49" spans="1:24" x14ac:dyDescent="0.25">
      <c r="A49" t="s">
        <v>62</v>
      </c>
      <c r="B49" t="s">
        <v>0</v>
      </c>
      <c r="C49" t="s">
        <v>0</v>
      </c>
      <c r="D49" t="s">
        <v>2</v>
      </c>
      <c r="E49" t="s">
        <v>30</v>
      </c>
      <c r="F49" t="s">
        <v>63</v>
      </c>
      <c r="G49" t="s">
        <v>5</v>
      </c>
      <c r="H49" s="2">
        <v>45271</v>
      </c>
      <c r="I49" t="s">
        <v>6</v>
      </c>
      <c r="J49" t="s">
        <v>6</v>
      </c>
      <c r="K49" s="3">
        <v>762</v>
      </c>
      <c r="L49" t="s">
        <v>5</v>
      </c>
      <c r="M49" t="s">
        <v>5</v>
      </c>
      <c r="N49" t="s">
        <v>5</v>
      </c>
      <c r="O49" t="s">
        <v>66</v>
      </c>
      <c r="P49" t="s">
        <v>112</v>
      </c>
      <c r="Q49" t="s">
        <v>35</v>
      </c>
      <c r="R49" t="s">
        <v>5</v>
      </c>
      <c r="S49" s="4">
        <v>2369.8200000000002</v>
      </c>
      <c r="T49" t="s">
        <v>8</v>
      </c>
      <c r="U49">
        <f t="shared" si="0"/>
        <v>3.1100000000000003</v>
      </c>
      <c r="V49">
        <f>VLOOKUP(A49,LISTINO!D:N,10,FALSE)</f>
        <v>4.88</v>
      </c>
      <c r="W49">
        <f t="shared" si="1"/>
        <v>3718.56</v>
      </c>
      <c r="X49" s="11">
        <f>VLOOKUP(A49,LISTINO!D:K,7,FALSE)</f>
        <v>44896</v>
      </c>
    </row>
    <row r="50" spans="1:24" x14ac:dyDescent="0.25">
      <c r="A50" t="s">
        <v>62</v>
      </c>
      <c r="B50" t="s">
        <v>0</v>
      </c>
      <c r="C50" t="s">
        <v>0</v>
      </c>
      <c r="D50" t="s">
        <v>2</v>
      </c>
      <c r="E50" t="s">
        <v>30</v>
      </c>
      <c r="F50" t="s">
        <v>63</v>
      </c>
      <c r="G50" t="s">
        <v>5</v>
      </c>
      <c r="H50" s="2">
        <v>45271</v>
      </c>
      <c r="I50" t="s">
        <v>6</v>
      </c>
      <c r="J50" t="s">
        <v>6</v>
      </c>
      <c r="K50" s="3">
        <v>762</v>
      </c>
      <c r="L50" t="s">
        <v>5</v>
      </c>
      <c r="M50" t="s">
        <v>5</v>
      </c>
      <c r="N50" t="s">
        <v>5</v>
      </c>
      <c r="O50" t="s">
        <v>66</v>
      </c>
      <c r="P50" t="s">
        <v>113</v>
      </c>
      <c r="Q50" t="s">
        <v>35</v>
      </c>
      <c r="R50" t="s">
        <v>5</v>
      </c>
      <c r="S50" s="4">
        <v>2369.8200000000002</v>
      </c>
      <c r="T50" t="s">
        <v>8</v>
      </c>
      <c r="U50">
        <f t="shared" si="0"/>
        <v>3.1100000000000003</v>
      </c>
      <c r="V50">
        <f>VLOOKUP(A50,LISTINO!D:N,10,FALSE)</f>
        <v>4.88</v>
      </c>
      <c r="W50">
        <f t="shared" si="1"/>
        <v>3718.56</v>
      </c>
      <c r="X50" s="11">
        <f>VLOOKUP(A50,LISTINO!D:K,7,FALSE)</f>
        <v>44896</v>
      </c>
    </row>
    <row r="51" spans="1:24" x14ac:dyDescent="0.25">
      <c r="A51" t="s">
        <v>114</v>
      </c>
      <c r="B51" t="s">
        <v>0</v>
      </c>
      <c r="C51" t="s">
        <v>0</v>
      </c>
      <c r="D51" t="s">
        <v>2</v>
      </c>
      <c r="E51" t="s">
        <v>30</v>
      </c>
      <c r="F51" t="s">
        <v>115</v>
      </c>
      <c r="G51" t="s">
        <v>5</v>
      </c>
      <c r="H51" s="2">
        <v>45271</v>
      </c>
      <c r="I51" t="s">
        <v>6</v>
      </c>
      <c r="J51" t="s">
        <v>6</v>
      </c>
      <c r="K51" s="5">
        <v>904.99</v>
      </c>
      <c r="L51" t="s">
        <v>5</v>
      </c>
      <c r="M51" t="s">
        <v>5</v>
      </c>
      <c r="N51" t="s">
        <v>5</v>
      </c>
      <c r="O51" t="s">
        <v>66</v>
      </c>
      <c r="P51" t="s">
        <v>116</v>
      </c>
      <c r="Q51" t="s">
        <v>35</v>
      </c>
      <c r="R51" t="s">
        <v>5</v>
      </c>
      <c r="S51" s="4">
        <v>1601.83</v>
      </c>
      <c r="T51" t="s">
        <v>8</v>
      </c>
      <c r="U51">
        <f t="shared" si="0"/>
        <v>1.7699974585354534</v>
      </c>
      <c r="V51">
        <f>VLOOKUP(A51,LISTINO!D:N,10,FALSE)</f>
        <v>2.92</v>
      </c>
      <c r="W51">
        <f t="shared" si="1"/>
        <v>2642.5708</v>
      </c>
      <c r="X51" s="11">
        <f>VLOOKUP(A51,LISTINO!D:K,7,FALSE)</f>
        <v>44896</v>
      </c>
    </row>
    <row r="52" spans="1:24" x14ac:dyDescent="0.25">
      <c r="A52" t="s">
        <v>117</v>
      </c>
      <c r="B52" t="s">
        <v>0</v>
      </c>
      <c r="C52" t="s">
        <v>0</v>
      </c>
      <c r="D52" t="s">
        <v>2</v>
      </c>
      <c r="E52" t="s">
        <v>30</v>
      </c>
      <c r="F52" t="s">
        <v>118</v>
      </c>
      <c r="G52" t="s">
        <v>5</v>
      </c>
      <c r="H52" s="2">
        <v>45271</v>
      </c>
      <c r="I52" t="s">
        <v>6</v>
      </c>
      <c r="J52" t="s">
        <v>6</v>
      </c>
      <c r="K52" s="5">
        <v>698.32</v>
      </c>
      <c r="L52" t="s">
        <v>5</v>
      </c>
      <c r="M52" t="s">
        <v>5</v>
      </c>
      <c r="N52" t="s">
        <v>5</v>
      </c>
      <c r="O52" t="s">
        <v>76</v>
      </c>
      <c r="P52" t="s">
        <v>39</v>
      </c>
      <c r="Q52" t="s">
        <v>35</v>
      </c>
      <c r="R52" t="s">
        <v>5</v>
      </c>
      <c r="S52" s="4">
        <v>2150.83</v>
      </c>
      <c r="T52" t="s">
        <v>8</v>
      </c>
      <c r="U52">
        <f t="shared" si="0"/>
        <v>3.0800063008362923</v>
      </c>
      <c r="V52">
        <f>VLOOKUP(A52,LISTINO!D:N,10,FALSE)</f>
        <v>4.84</v>
      </c>
      <c r="W52">
        <f t="shared" si="1"/>
        <v>3379.8688000000002</v>
      </c>
      <c r="X52" s="11">
        <f>VLOOKUP(A52,LISTINO!D:K,7,FALSE)</f>
        <v>44896</v>
      </c>
    </row>
    <row r="53" spans="1:24" x14ac:dyDescent="0.25">
      <c r="A53" t="s">
        <v>119</v>
      </c>
      <c r="B53" t="s">
        <v>0</v>
      </c>
      <c r="C53" t="s">
        <v>0</v>
      </c>
      <c r="D53" t="s">
        <v>2</v>
      </c>
      <c r="E53" t="s">
        <v>30</v>
      </c>
      <c r="F53" t="s">
        <v>120</v>
      </c>
      <c r="G53" t="s">
        <v>5</v>
      </c>
      <c r="H53" s="2">
        <v>45271</v>
      </c>
      <c r="I53" t="s">
        <v>6</v>
      </c>
      <c r="J53" t="s">
        <v>6</v>
      </c>
      <c r="K53" s="3">
        <v>150</v>
      </c>
      <c r="L53" t="s">
        <v>5</v>
      </c>
      <c r="M53" t="s">
        <v>5</v>
      </c>
      <c r="N53" t="s">
        <v>5</v>
      </c>
      <c r="O53" t="s">
        <v>66</v>
      </c>
      <c r="P53" t="s">
        <v>121</v>
      </c>
      <c r="Q53" t="s">
        <v>35</v>
      </c>
      <c r="R53" t="s">
        <v>5</v>
      </c>
      <c r="S53" s="4">
        <v>540</v>
      </c>
      <c r="T53" t="s">
        <v>8</v>
      </c>
      <c r="U53">
        <f t="shared" ref="U53:U86" si="2">S53/K53</f>
        <v>3.6</v>
      </c>
      <c r="V53">
        <f>VLOOKUP(A53,LISTINO!D:N,10,FALSE)</f>
        <v>5.63</v>
      </c>
      <c r="W53">
        <f t="shared" ref="W53:W86" si="3">V53*K53</f>
        <v>844.5</v>
      </c>
      <c r="X53" s="11">
        <f>VLOOKUP(A53,LISTINO!D:K,7,FALSE)</f>
        <v>44896</v>
      </c>
    </row>
    <row r="54" spans="1:24" x14ac:dyDescent="0.25">
      <c r="A54" t="s">
        <v>122</v>
      </c>
      <c r="B54" t="s">
        <v>0</v>
      </c>
      <c r="C54" t="s">
        <v>0</v>
      </c>
      <c r="D54" t="s">
        <v>2</v>
      </c>
      <c r="E54" t="s">
        <v>30</v>
      </c>
      <c r="F54" t="s">
        <v>123</v>
      </c>
      <c r="G54" t="s">
        <v>5</v>
      </c>
      <c r="H54" s="2">
        <v>45271</v>
      </c>
      <c r="I54" t="s">
        <v>6</v>
      </c>
      <c r="J54" t="s">
        <v>6</v>
      </c>
      <c r="K54" s="3">
        <v>40</v>
      </c>
      <c r="L54" t="s">
        <v>5</v>
      </c>
      <c r="M54" t="s">
        <v>5</v>
      </c>
      <c r="N54" t="s">
        <v>5</v>
      </c>
      <c r="O54" t="s">
        <v>66</v>
      </c>
      <c r="P54" t="s">
        <v>34</v>
      </c>
      <c r="Q54" t="s">
        <v>35</v>
      </c>
      <c r="R54" t="s">
        <v>5</v>
      </c>
      <c r="S54" s="4">
        <v>183.6</v>
      </c>
      <c r="T54" t="s">
        <v>8</v>
      </c>
      <c r="U54">
        <f t="shared" si="2"/>
        <v>4.59</v>
      </c>
      <c r="V54">
        <f>VLOOKUP(A54,LISTINO!D:N,10,FALSE)</f>
        <v>7.18</v>
      </c>
      <c r="W54">
        <f t="shared" si="3"/>
        <v>287.2</v>
      </c>
      <c r="X54" s="11">
        <f>VLOOKUP(A54,LISTINO!D:K,7,FALSE)</f>
        <v>44896</v>
      </c>
    </row>
    <row r="55" spans="1:24" x14ac:dyDescent="0.25">
      <c r="A55" t="s">
        <v>124</v>
      </c>
      <c r="B55" t="s">
        <v>0</v>
      </c>
      <c r="C55" t="s">
        <v>0</v>
      </c>
      <c r="D55" t="s">
        <v>2</v>
      </c>
      <c r="E55" t="s">
        <v>30</v>
      </c>
      <c r="F55" t="s">
        <v>125</v>
      </c>
      <c r="G55" t="s">
        <v>5</v>
      </c>
      <c r="H55" s="2">
        <v>45271</v>
      </c>
      <c r="I55" t="s">
        <v>6</v>
      </c>
      <c r="J55" t="s">
        <v>6</v>
      </c>
      <c r="K55" s="5">
        <v>201.18</v>
      </c>
      <c r="L55" t="s">
        <v>5</v>
      </c>
      <c r="M55" t="s">
        <v>5</v>
      </c>
      <c r="N55" t="s">
        <v>5</v>
      </c>
      <c r="O55" t="s">
        <v>66</v>
      </c>
      <c r="P55" t="s">
        <v>126</v>
      </c>
      <c r="Q55" t="s">
        <v>35</v>
      </c>
      <c r="R55" t="s">
        <v>5</v>
      </c>
      <c r="S55" s="4">
        <v>1472.64</v>
      </c>
      <c r="T55" t="s">
        <v>8</v>
      </c>
      <c r="U55">
        <f t="shared" si="2"/>
        <v>7.3200119296152701</v>
      </c>
      <c r="V55">
        <f>VLOOKUP(A55,LISTINO!D:N,10,FALSE)</f>
        <v>10.69</v>
      </c>
      <c r="W55">
        <f t="shared" si="3"/>
        <v>2150.6142</v>
      </c>
      <c r="X55" s="11">
        <f>VLOOKUP(A55,LISTINO!D:K,7,FALSE)</f>
        <v>44896</v>
      </c>
    </row>
    <row r="56" spans="1:24" x14ac:dyDescent="0.25">
      <c r="A56" t="s">
        <v>127</v>
      </c>
      <c r="B56" t="s">
        <v>0</v>
      </c>
      <c r="C56" t="s">
        <v>0</v>
      </c>
      <c r="D56" t="s">
        <v>2</v>
      </c>
      <c r="E56" t="s">
        <v>30</v>
      </c>
      <c r="F56" t="s">
        <v>128</v>
      </c>
      <c r="G56" t="s">
        <v>5</v>
      </c>
      <c r="H56" s="2">
        <v>45271</v>
      </c>
      <c r="I56" t="s">
        <v>6</v>
      </c>
      <c r="J56" t="s">
        <v>6</v>
      </c>
      <c r="K56" s="3">
        <v>40</v>
      </c>
      <c r="L56" t="s">
        <v>5</v>
      </c>
      <c r="M56" t="s">
        <v>5</v>
      </c>
      <c r="N56" t="s">
        <v>5</v>
      </c>
      <c r="O56" t="s">
        <v>76</v>
      </c>
      <c r="P56" t="s">
        <v>77</v>
      </c>
      <c r="Q56" t="s">
        <v>35</v>
      </c>
      <c r="R56" t="s">
        <v>5</v>
      </c>
      <c r="S56" s="4">
        <v>0</v>
      </c>
      <c r="T56" t="s">
        <v>8</v>
      </c>
      <c r="U56">
        <f t="shared" si="2"/>
        <v>0</v>
      </c>
      <c r="V56">
        <f>VLOOKUP(A56,LISTINO!D:N,10,FALSE)</f>
        <v>7.94</v>
      </c>
      <c r="W56">
        <f t="shared" si="3"/>
        <v>317.60000000000002</v>
      </c>
      <c r="X56" s="11">
        <f>VLOOKUP(A56,LISTINO!D:K,7,FALSE)</f>
        <v>44986</v>
      </c>
    </row>
    <row r="57" spans="1:24" x14ac:dyDescent="0.25">
      <c r="A57" t="s">
        <v>26</v>
      </c>
      <c r="B57" t="s">
        <v>0</v>
      </c>
      <c r="C57" t="s">
        <v>0</v>
      </c>
      <c r="D57" t="s">
        <v>2</v>
      </c>
      <c r="E57" t="s">
        <v>30</v>
      </c>
      <c r="F57" t="s">
        <v>27</v>
      </c>
      <c r="G57" t="s">
        <v>5</v>
      </c>
      <c r="H57" s="2">
        <v>45271</v>
      </c>
      <c r="I57" t="s">
        <v>6</v>
      </c>
      <c r="J57" t="s">
        <v>6</v>
      </c>
      <c r="K57" s="5">
        <v>553.17999999999995</v>
      </c>
      <c r="L57" t="s">
        <v>5</v>
      </c>
      <c r="M57" t="s">
        <v>5</v>
      </c>
      <c r="N57" t="s">
        <v>5</v>
      </c>
      <c r="O57" t="s">
        <v>66</v>
      </c>
      <c r="P57" t="s">
        <v>129</v>
      </c>
      <c r="Q57" t="s">
        <v>35</v>
      </c>
      <c r="R57" t="s">
        <v>5</v>
      </c>
      <c r="S57" s="4">
        <v>2174</v>
      </c>
      <c r="T57" t="s">
        <v>8</v>
      </c>
      <c r="U57">
        <f t="shared" si="2"/>
        <v>3.9300047000976179</v>
      </c>
      <c r="V57">
        <f>VLOOKUP(A57,LISTINO!D:N,10,FALSE)</f>
        <v>4.43</v>
      </c>
      <c r="W57">
        <f t="shared" si="3"/>
        <v>2450.5873999999994</v>
      </c>
      <c r="X57" s="11">
        <f>VLOOKUP(A57,LISTINO!D:K,7,FALSE)</f>
        <v>45383</v>
      </c>
    </row>
    <row r="58" spans="1:24" x14ac:dyDescent="0.25">
      <c r="A58" t="s">
        <v>130</v>
      </c>
      <c r="B58" t="s">
        <v>0</v>
      </c>
      <c r="C58" t="s">
        <v>0</v>
      </c>
      <c r="D58" t="s">
        <v>2</v>
      </c>
      <c r="E58" t="s">
        <v>30</v>
      </c>
      <c r="F58" t="s">
        <v>131</v>
      </c>
      <c r="G58" t="s">
        <v>5</v>
      </c>
      <c r="H58" s="2">
        <v>45271</v>
      </c>
      <c r="I58" t="s">
        <v>6</v>
      </c>
      <c r="J58" t="s">
        <v>6</v>
      </c>
      <c r="K58" s="5">
        <v>1005.15</v>
      </c>
      <c r="L58" t="s">
        <v>5</v>
      </c>
      <c r="M58" t="s">
        <v>5</v>
      </c>
      <c r="N58" t="s">
        <v>5</v>
      </c>
      <c r="O58" t="s">
        <v>76</v>
      </c>
      <c r="P58" t="s">
        <v>61</v>
      </c>
      <c r="Q58" t="s">
        <v>35</v>
      </c>
      <c r="R58" t="s">
        <v>5</v>
      </c>
      <c r="S58" s="4">
        <v>1266.49</v>
      </c>
      <c r="T58" t="s">
        <v>8</v>
      </c>
      <c r="U58">
        <f t="shared" si="2"/>
        <v>1.2600009948763866</v>
      </c>
      <c r="V58">
        <f>VLOOKUP(A58,LISTINO!D:N,10,FALSE)</f>
        <v>2.4</v>
      </c>
      <c r="W58">
        <f t="shared" si="3"/>
        <v>2412.3599999999997</v>
      </c>
      <c r="X58" s="11">
        <f>VLOOKUP(A58,LISTINO!D:K,7,FALSE)</f>
        <v>44958</v>
      </c>
    </row>
    <row r="59" spans="1:24" x14ac:dyDescent="0.25">
      <c r="A59" t="s">
        <v>47</v>
      </c>
      <c r="B59" t="s">
        <v>0</v>
      </c>
      <c r="C59" t="s">
        <v>0</v>
      </c>
      <c r="D59" t="s">
        <v>2</v>
      </c>
      <c r="E59" t="s">
        <v>30</v>
      </c>
      <c r="F59" t="s">
        <v>48</v>
      </c>
      <c r="G59" t="s">
        <v>5</v>
      </c>
      <c r="H59" s="2">
        <v>45266</v>
      </c>
      <c r="I59" t="s">
        <v>6</v>
      </c>
      <c r="J59" t="s">
        <v>6</v>
      </c>
      <c r="K59" s="5">
        <v>25.3</v>
      </c>
      <c r="L59" t="s">
        <v>5</v>
      </c>
      <c r="M59" t="s">
        <v>5</v>
      </c>
      <c r="N59" t="s">
        <v>5</v>
      </c>
      <c r="O59" t="s">
        <v>132</v>
      </c>
      <c r="P59" t="s">
        <v>7</v>
      </c>
      <c r="Q59" t="s">
        <v>43</v>
      </c>
      <c r="R59" t="s">
        <v>5</v>
      </c>
      <c r="S59" s="4">
        <v>280.83</v>
      </c>
      <c r="T59" t="s">
        <v>8</v>
      </c>
      <c r="U59">
        <f t="shared" si="2"/>
        <v>11.1</v>
      </c>
      <c r="V59">
        <f>VLOOKUP(A59,LISTINO!D:N,10,FALSE)</f>
        <v>16.09</v>
      </c>
      <c r="W59">
        <f t="shared" si="3"/>
        <v>407.077</v>
      </c>
      <c r="X59" s="11">
        <f>VLOOKUP(A59,LISTINO!D:K,7,FALSE)</f>
        <v>45376</v>
      </c>
    </row>
    <row r="60" spans="1:24" x14ac:dyDescent="0.25">
      <c r="A60" t="s">
        <v>47</v>
      </c>
      <c r="B60" t="s">
        <v>0</v>
      </c>
      <c r="C60" t="s">
        <v>0</v>
      </c>
      <c r="D60" t="s">
        <v>2</v>
      </c>
      <c r="E60" t="s">
        <v>30</v>
      </c>
      <c r="F60" t="s">
        <v>48</v>
      </c>
      <c r="G60" t="s">
        <v>5</v>
      </c>
      <c r="H60" s="2">
        <v>45266</v>
      </c>
      <c r="I60" t="s">
        <v>6</v>
      </c>
      <c r="J60" t="s">
        <v>6</v>
      </c>
      <c r="K60" s="5">
        <v>136.4</v>
      </c>
      <c r="L60" t="s">
        <v>5</v>
      </c>
      <c r="M60" t="s">
        <v>5</v>
      </c>
      <c r="N60" t="s">
        <v>5</v>
      </c>
      <c r="O60" t="s">
        <v>133</v>
      </c>
      <c r="P60" t="s">
        <v>7</v>
      </c>
      <c r="Q60" t="s">
        <v>43</v>
      </c>
      <c r="R60" t="s">
        <v>5</v>
      </c>
      <c r="S60" s="4">
        <v>1514.04</v>
      </c>
      <c r="T60" t="s">
        <v>8</v>
      </c>
      <c r="U60">
        <f t="shared" si="2"/>
        <v>11.1</v>
      </c>
      <c r="V60">
        <f>VLOOKUP(A60,LISTINO!D:N,10,FALSE)</f>
        <v>16.09</v>
      </c>
      <c r="W60">
        <f t="shared" si="3"/>
        <v>2194.6759999999999</v>
      </c>
      <c r="X60" s="11">
        <f>VLOOKUP(A60,LISTINO!D:K,7,FALSE)</f>
        <v>45376</v>
      </c>
    </row>
    <row r="61" spans="1:24" x14ac:dyDescent="0.25">
      <c r="A61" t="s">
        <v>134</v>
      </c>
      <c r="B61" t="s">
        <v>0</v>
      </c>
      <c r="C61" t="s">
        <v>0</v>
      </c>
      <c r="D61" t="s">
        <v>2</v>
      </c>
      <c r="E61" t="s">
        <v>30</v>
      </c>
      <c r="F61" t="s">
        <v>135</v>
      </c>
      <c r="G61" t="s">
        <v>5</v>
      </c>
      <c r="H61" s="2">
        <v>45266</v>
      </c>
      <c r="I61" t="s">
        <v>6</v>
      </c>
      <c r="J61" t="s">
        <v>6</v>
      </c>
      <c r="K61" s="5">
        <v>160.1</v>
      </c>
      <c r="L61" t="s">
        <v>5</v>
      </c>
      <c r="M61" t="s">
        <v>5</v>
      </c>
      <c r="N61" t="s">
        <v>5</v>
      </c>
      <c r="O61" t="s">
        <v>133</v>
      </c>
      <c r="P61" t="s">
        <v>39</v>
      </c>
      <c r="Q61" t="s">
        <v>43</v>
      </c>
      <c r="R61" t="s">
        <v>5</v>
      </c>
      <c r="S61" s="4">
        <v>2289.4299999999998</v>
      </c>
      <c r="T61" t="s">
        <v>8</v>
      </c>
      <c r="U61">
        <f t="shared" si="2"/>
        <v>14.299999999999999</v>
      </c>
      <c r="V61">
        <f>VLOOKUP(A61,LISTINO!D:N,10,FALSE)</f>
        <v>17.579999999999998</v>
      </c>
      <c r="W61">
        <f t="shared" si="3"/>
        <v>2814.5579999999995</v>
      </c>
      <c r="X61" s="11">
        <f>VLOOKUP(A61,LISTINO!D:K,7,FALSE)</f>
        <v>45376</v>
      </c>
    </row>
    <row r="62" spans="1:24" x14ac:dyDescent="0.25">
      <c r="A62" t="s">
        <v>136</v>
      </c>
      <c r="B62" t="s">
        <v>0</v>
      </c>
      <c r="C62" t="s">
        <v>1</v>
      </c>
      <c r="D62" t="s">
        <v>2</v>
      </c>
      <c r="E62" t="s">
        <v>30</v>
      </c>
      <c r="F62" t="s">
        <v>137</v>
      </c>
      <c r="G62" t="s">
        <v>5</v>
      </c>
      <c r="H62" s="2">
        <v>45265</v>
      </c>
      <c r="I62" t="s">
        <v>6</v>
      </c>
      <c r="J62" t="s">
        <v>6</v>
      </c>
      <c r="K62" s="3">
        <v>40</v>
      </c>
      <c r="L62" t="s">
        <v>5</v>
      </c>
      <c r="M62" t="s">
        <v>5</v>
      </c>
      <c r="N62" t="s">
        <v>5</v>
      </c>
      <c r="O62" t="s">
        <v>138</v>
      </c>
      <c r="P62" t="s">
        <v>7</v>
      </c>
      <c r="Q62" t="s">
        <v>43</v>
      </c>
      <c r="R62" t="s">
        <v>5</v>
      </c>
      <c r="S62" s="4">
        <v>185.6</v>
      </c>
      <c r="T62" t="s">
        <v>8</v>
      </c>
      <c r="U62">
        <f t="shared" si="2"/>
        <v>4.6399999999999997</v>
      </c>
      <c r="V62">
        <f>VLOOKUP(A62,LISTINO!D:N,10,FALSE)</f>
        <v>7.06</v>
      </c>
      <c r="W62">
        <f t="shared" si="3"/>
        <v>282.39999999999998</v>
      </c>
      <c r="X62" s="11">
        <f>VLOOKUP(A62,LISTINO!D:K,7,FALSE)</f>
        <v>45376</v>
      </c>
    </row>
    <row r="63" spans="1:24" x14ac:dyDescent="0.25">
      <c r="A63" t="s">
        <v>136</v>
      </c>
      <c r="B63" t="s">
        <v>0</v>
      </c>
      <c r="C63" t="s">
        <v>1</v>
      </c>
      <c r="D63" t="s">
        <v>2</v>
      </c>
      <c r="E63" t="s">
        <v>30</v>
      </c>
      <c r="F63" t="s">
        <v>137</v>
      </c>
      <c r="G63" t="s">
        <v>5</v>
      </c>
      <c r="H63" s="2">
        <v>45265</v>
      </c>
      <c r="I63" t="s">
        <v>6</v>
      </c>
      <c r="J63" t="s">
        <v>6</v>
      </c>
      <c r="K63" s="5">
        <v>201.2</v>
      </c>
      <c r="L63" t="s">
        <v>5</v>
      </c>
      <c r="M63" t="s">
        <v>5</v>
      </c>
      <c r="N63" t="s">
        <v>5</v>
      </c>
      <c r="O63" t="s">
        <v>139</v>
      </c>
      <c r="P63" t="s">
        <v>7</v>
      </c>
      <c r="Q63" t="s">
        <v>43</v>
      </c>
      <c r="R63" t="s">
        <v>5</v>
      </c>
      <c r="S63" s="4">
        <v>933.57</v>
      </c>
      <c r="T63" t="s">
        <v>8</v>
      </c>
      <c r="U63">
        <f t="shared" si="2"/>
        <v>4.640009940357853</v>
      </c>
      <c r="V63">
        <f>VLOOKUP(A63,LISTINO!D:N,10,FALSE)</f>
        <v>7.06</v>
      </c>
      <c r="W63">
        <f t="shared" si="3"/>
        <v>1420.4719999999998</v>
      </c>
      <c r="X63" s="11">
        <f>VLOOKUP(A63,LISTINO!D:K,7,FALSE)</f>
        <v>45376</v>
      </c>
    </row>
    <row r="64" spans="1:24" x14ac:dyDescent="0.25">
      <c r="A64" t="s">
        <v>86</v>
      </c>
      <c r="B64" t="s">
        <v>0</v>
      </c>
      <c r="C64" t="s">
        <v>1</v>
      </c>
      <c r="D64" t="s">
        <v>2</v>
      </c>
      <c r="E64" t="s">
        <v>30</v>
      </c>
      <c r="F64" t="s">
        <v>87</v>
      </c>
      <c r="G64" t="s">
        <v>5</v>
      </c>
      <c r="H64" s="2">
        <v>45265</v>
      </c>
      <c r="I64" t="s">
        <v>6</v>
      </c>
      <c r="J64" t="s">
        <v>6</v>
      </c>
      <c r="K64" s="3">
        <v>40</v>
      </c>
      <c r="L64" t="s">
        <v>5</v>
      </c>
      <c r="M64" t="s">
        <v>5</v>
      </c>
      <c r="N64" t="s">
        <v>5</v>
      </c>
      <c r="O64" t="s">
        <v>138</v>
      </c>
      <c r="P64" t="s">
        <v>39</v>
      </c>
      <c r="Q64" t="s">
        <v>43</v>
      </c>
      <c r="R64" t="s">
        <v>5</v>
      </c>
      <c r="S64" s="4">
        <v>98.8</v>
      </c>
      <c r="T64" t="s">
        <v>8</v>
      </c>
      <c r="U64">
        <f t="shared" si="2"/>
        <v>2.4699999999999998</v>
      </c>
      <c r="V64">
        <f>VLOOKUP(A64,LISTINO!D:N,10,FALSE)</f>
        <v>3.76</v>
      </c>
      <c r="W64">
        <f t="shared" si="3"/>
        <v>150.39999999999998</v>
      </c>
      <c r="X64" s="11">
        <f>VLOOKUP(A64,LISTINO!D:K,7,FALSE)</f>
        <v>45376</v>
      </c>
    </row>
    <row r="65" spans="1:24" x14ac:dyDescent="0.25">
      <c r="A65" t="s">
        <v>142</v>
      </c>
      <c r="B65" t="s">
        <v>0</v>
      </c>
      <c r="C65" t="s">
        <v>0</v>
      </c>
      <c r="D65" t="s">
        <v>2</v>
      </c>
      <c r="E65" t="s">
        <v>30</v>
      </c>
      <c r="F65" t="s">
        <v>143</v>
      </c>
      <c r="G65" t="s">
        <v>5</v>
      </c>
      <c r="H65" s="2">
        <v>45254</v>
      </c>
      <c r="I65" t="s">
        <v>6</v>
      </c>
      <c r="J65" t="s">
        <v>6</v>
      </c>
      <c r="K65" s="5">
        <v>1706.23</v>
      </c>
      <c r="L65" t="s">
        <v>5</v>
      </c>
      <c r="M65" t="s">
        <v>5</v>
      </c>
      <c r="N65" t="s">
        <v>5</v>
      </c>
      <c r="O65" t="s">
        <v>147</v>
      </c>
      <c r="P65" t="s">
        <v>7</v>
      </c>
      <c r="Q65" t="s">
        <v>35</v>
      </c>
      <c r="R65" t="s">
        <v>5</v>
      </c>
      <c r="S65" s="4">
        <v>1979.23</v>
      </c>
      <c r="T65" t="s">
        <v>8</v>
      </c>
      <c r="U65">
        <f t="shared" si="2"/>
        <v>1.1600018754798591</v>
      </c>
      <c r="V65">
        <f>VLOOKUP(A65,LISTINO!D:N,10,FALSE)</f>
        <v>2.0099999999999998</v>
      </c>
      <c r="W65">
        <f t="shared" si="3"/>
        <v>3429.5222999999996</v>
      </c>
      <c r="X65" s="11">
        <f>VLOOKUP(A65,LISTINO!D:K,7,FALSE)</f>
        <v>44958</v>
      </c>
    </row>
    <row r="66" spans="1:24" x14ac:dyDescent="0.25">
      <c r="A66" t="s">
        <v>31</v>
      </c>
      <c r="B66" t="s">
        <v>0</v>
      </c>
      <c r="C66" t="s">
        <v>29</v>
      </c>
      <c r="D66" t="s">
        <v>2</v>
      </c>
      <c r="E66" t="s">
        <v>30</v>
      </c>
      <c r="F66" t="s">
        <v>32</v>
      </c>
      <c r="G66" t="s">
        <v>5</v>
      </c>
      <c r="H66" s="2">
        <v>45253</v>
      </c>
      <c r="I66" t="s">
        <v>6</v>
      </c>
      <c r="J66" t="s">
        <v>6</v>
      </c>
      <c r="K66" s="5">
        <v>76.2</v>
      </c>
      <c r="L66" t="s">
        <v>5</v>
      </c>
      <c r="M66" t="s">
        <v>5</v>
      </c>
      <c r="N66" t="s">
        <v>5</v>
      </c>
      <c r="O66" t="s">
        <v>148</v>
      </c>
      <c r="P66" t="s">
        <v>67</v>
      </c>
      <c r="Q66" t="s">
        <v>35</v>
      </c>
      <c r="R66" t="s">
        <v>5</v>
      </c>
      <c r="S66" s="4">
        <v>184.4</v>
      </c>
      <c r="T66" t="s">
        <v>8</v>
      </c>
      <c r="U66">
        <f t="shared" si="2"/>
        <v>2.4199475065616798</v>
      </c>
      <c r="V66">
        <f>VLOOKUP(A66,LISTINO!D:N,10,FALSE)</f>
        <v>3.79</v>
      </c>
      <c r="W66">
        <f t="shared" si="3"/>
        <v>288.798</v>
      </c>
      <c r="X66" s="11">
        <f>VLOOKUP(A66,LISTINO!D:K,7,FALSE)</f>
        <v>44896</v>
      </c>
    </row>
    <row r="67" spans="1:24" x14ac:dyDescent="0.25">
      <c r="A67" t="s">
        <v>107</v>
      </c>
      <c r="B67" t="s">
        <v>0</v>
      </c>
      <c r="C67" t="s">
        <v>0</v>
      </c>
      <c r="D67" t="s">
        <v>2</v>
      </c>
      <c r="E67" t="s">
        <v>30</v>
      </c>
      <c r="F67" t="s">
        <v>108</v>
      </c>
      <c r="G67" t="s">
        <v>5</v>
      </c>
      <c r="H67" s="2">
        <v>45253</v>
      </c>
      <c r="I67" t="s">
        <v>6</v>
      </c>
      <c r="J67" t="s">
        <v>6</v>
      </c>
      <c r="K67" s="5">
        <v>1165.8599999999999</v>
      </c>
      <c r="L67" t="s">
        <v>5</v>
      </c>
      <c r="M67" t="s">
        <v>5</v>
      </c>
      <c r="N67" t="s">
        <v>5</v>
      </c>
      <c r="O67" t="s">
        <v>148</v>
      </c>
      <c r="P67" t="s">
        <v>7</v>
      </c>
      <c r="Q67" t="s">
        <v>35</v>
      </c>
      <c r="R67" t="s">
        <v>5</v>
      </c>
      <c r="S67" s="4">
        <v>2739.77</v>
      </c>
      <c r="T67" t="s">
        <v>8</v>
      </c>
      <c r="U67">
        <f t="shared" si="2"/>
        <v>2.34999914226408</v>
      </c>
      <c r="V67">
        <f>VLOOKUP(A67,LISTINO!D:N,10,FALSE)</f>
        <v>3.66</v>
      </c>
      <c r="W67">
        <f t="shared" si="3"/>
        <v>4267.0475999999999</v>
      </c>
      <c r="X67" s="11">
        <f>VLOOKUP(A67,LISTINO!D:K,7,FALSE)</f>
        <v>44896</v>
      </c>
    </row>
    <row r="68" spans="1:24" x14ac:dyDescent="0.25">
      <c r="A68" t="s">
        <v>59</v>
      </c>
      <c r="B68" t="s">
        <v>0</v>
      </c>
      <c r="C68" t="s">
        <v>0</v>
      </c>
      <c r="D68" t="s">
        <v>2</v>
      </c>
      <c r="E68" t="s">
        <v>30</v>
      </c>
      <c r="F68" t="s">
        <v>60</v>
      </c>
      <c r="G68" t="s">
        <v>5</v>
      </c>
      <c r="H68" s="2">
        <v>45253</v>
      </c>
      <c r="I68" t="s">
        <v>6</v>
      </c>
      <c r="J68" t="s">
        <v>6</v>
      </c>
      <c r="K68" s="3">
        <v>125</v>
      </c>
      <c r="L68" t="s">
        <v>5</v>
      </c>
      <c r="M68" t="s">
        <v>5</v>
      </c>
      <c r="N68" t="s">
        <v>5</v>
      </c>
      <c r="O68" t="s">
        <v>148</v>
      </c>
      <c r="P68" t="s">
        <v>39</v>
      </c>
      <c r="Q68" t="s">
        <v>35</v>
      </c>
      <c r="R68" t="s">
        <v>5</v>
      </c>
      <c r="S68" s="4">
        <v>365</v>
      </c>
      <c r="T68" t="s">
        <v>8</v>
      </c>
      <c r="U68">
        <f t="shared" si="2"/>
        <v>2.92</v>
      </c>
      <c r="V68">
        <f>VLOOKUP(A68,LISTINO!D:N,10,FALSE)</f>
        <v>4.57</v>
      </c>
      <c r="W68">
        <f t="shared" si="3"/>
        <v>571.25</v>
      </c>
      <c r="X68" s="11">
        <f>VLOOKUP(A68,LISTINO!D:K,7,FALSE)</f>
        <v>44896</v>
      </c>
    </row>
    <row r="69" spans="1:24" x14ac:dyDescent="0.25">
      <c r="A69" t="s">
        <v>114</v>
      </c>
      <c r="B69" t="s">
        <v>0</v>
      </c>
      <c r="C69" t="s">
        <v>0</v>
      </c>
      <c r="D69" t="s">
        <v>2</v>
      </c>
      <c r="E69" t="s">
        <v>30</v>
      </c>
      <c r="F69" t="s">
        <v>115</v>
      </c>
      <c r="G69" t="s">
        <v>5</v>
      </c>
      <c r="H69" s="2">
        <v>45253</v>
      </c>
      <c r="I69" t="s">
        <v>6</v>
      </c>
      <c r="J69" t="s">
        <v>6</v>
      </c>
      <c r="K69" s="5">
        <v>934.17</v>
      </c>
      <c r="L69" t="s">
        <v>5</v>
      </c>
      <c r="M69" t="s">
        <v>5</v>
      </c>
      <c r="N69" t="s">
        <v>5</v>
      </c>
      <c r="O69" t="s">
        <v>148</v>
      </c>
      <c r="P69" t="s">
        <v>58</v>
      </c>
      <c r="Q69" t="s">
        <v>35</v>
      </c>
      <c r="R69" t="s">
        <v>5</v>
      </c>
      <c r="S69" s="4">
        <v>1653.48</v>
      </c>
      <c r="T69" t="s">
        <v>8</v>
      </c>
      <c r="U69">
        <f t="shared" si="2"/>
        <v>1.7699990365779248</v>
      </c>
      <c r="V69">
        <f>VLOOKUP(A69,LISTINO!D:N,10,FALSE)</f>
        <v>2.92</v>
      </c>
      <c r="W69">
        <f t="shared" si="3"/>
        <v>2727.7763999999997</v>
      </c>
      <c r="X69" s="11">
        <f>VLOOKUP(A69,LISTINO!D:K,7,FALSE)</f>
        <v>44896</v>
      </c>
    </row>
    <row r="70" spans="1:24" x14ac:dyDescent="0.25">
      <c r="A70" t="s">
        <v>117</v>
      </c>
      <c r="B70" t="s">
        <v>0</v>
      </c>
      <c r="C70" t="s">
        <v>0</v>
      </c>
      <c r="D70" t="s">
        <v>2</v>
      </c>
      <c r="E70" t="s">
        <v>30</v>
      </c>
      <c r="F70" t="s">
        <v>118</v>
      </c>
      <c r="G70" t="s">
        <v>5</v>
      </c>
      <c r="H70" s="2">
        <v>45253</v>
      </c>
      <c r="I70" t="s">
        <v>6</v>
      </c>
      <c r="J70" t="s">
        <v>6</v>
      </c>
      <c r="K70" s="5">
        <v>756.23</v>
      </c>
      <c r="L70" t="s">
        <v>5</v>
      </c>
      <c r="M70" t="s">
        <v>5</v>
      </c>
      <c r="N70" t="s">
        <v>5</v>
      </c>
      <c r="O70" t="s">
        <v>148</v>
      </c>
      <c r="P70" t="s">
        <v>77</v>
      </c>
      <c r="Q70" t="s">
        <v>35</v>
      </c>
      <c r="R70" t="s">
        <v>5</v>
      </c>
      <c r="S70" s="4">
        <v>2329.19</v>
      </c>
      <c r="T70" t="s">
        <v>8</v>
      </c>
      <c r="U70">
        <f t="shared" si="2"/>
        <v>3.0800021157584334</v>
      </c>
      <c r="V70">
        <f>VLOOKUP(A70,LISTINO!D:N,10,FALSE)</f>
        <v>4.84</v>
      </c>
      <c r="W70">
        <f t="shared" si="3"/>
        <v>3660.1532000000002</v>
      </c>
      <c r="X70" s="11">
        <f>VLOOKUP(A70,LISTINO!D:K,7,FALSE)</f>
        <v>44896</v>
      </c>
    </row>
    <row r="71" spans="1:24" x14ac:dyDescent="0.25">
      <c r="A71" t="s">
        <v>23</v>
      </c>
      <c r="B71" t="s">
        <v>0</v>
      </c>
      <c r="C71" t="s">
        <v>0</v>
      </c>
      <c r="D71" t="s">
        <v>2</v>
      </c>
      <c r="E71" t="s">
        <v>30</v>
      </c>
      <c r="F71" t="s">
        <v>24</v>
      </c>
      <c r="G71" t="s">
        <v>5</v>
      </c>
      <c r="H71" s="2">
        <v>45253</v>
      </c>
      <c r="I71" t="s">
        <v>6</v>
      </c>
      <c r="J71" t="s">
        <v>6</v>
      </c>
      <c r="K71" s="5">
        <v>1072.96</v>
      </c>
      <c r="L71" t="s">
        <v>5</v>
      </c>
      <c r="M71" t="s">
        <v>5</v>
      </c>
      <c r="N71" t="s">
        <v>5</v>
      </c>
      <c r="O71" t="s">
        <v>149</v>
      </c>
      <c r="P71" t="s">
        <v>7</v>
      </c>
      <c r="Q71" t="s">
        <v>35</v>
      </c>
      <c r="R71" t="s">
        <v>5</v>
      </c>
      <c r="S71" s="4">
        <v>3658.79</v>
      </c>
      <c r="T71" t="s">
        <v>8</v>
      </c>
      <c r="U71">
        <f t="shared" si="2"/>
        <v>3.4099966447957053</v>
      </c>
      <c r="V71">
        <f>VLOOKUP(A71,LISTINO!D:N,10,FALSE)</f>
        <v>5.55</v>
      </c>
      <c r="W71">
        <f t="shared" si="3"/>
        <v>5954.9279999999999</v>
      </c>
      <c r="X71" s="11">
        <f>VLOOKUP(A71,LISTINO!D:K,7,FALSE)</f>
        <v>44896</v>
      </c>
    </row>
    <row r="72" spans="1:24" x14ac:dyDescent="0.25">
      <c r="A72" t="s">
        <v>23</v>
      </c>
      <c r="B72" t="s">
        <v>0</v>
      </c>
      <c r="C72" t="s">
        <v>0</v>
      </c>
      <c r="D72" t="s">
        <v>2</v>
      </c>
      <c r="E72" t="s">
        <v>30</v>
      </c>
      <c r="F72" t="s">
        <v>24</v>
      </c>
      <c r="G72" t="s">
        <v>5</v>
      </c>
      <c r="H72" s="2">
        <v>45253</v>
      </c>
      <c r="I72" t="s">
        <v>6</v>
      </c>
      <c r="J72" t="s">
        <v>6</v>
      </c>
      <c r="K72" s="5">
        <v>603.54</v>
      </c>
      <c r="L72" t="s">
        <v>5</v>
      </c>
      <c r="M72" t="s">
        <v>5</v>
      </c>
      <c r="N72" t="s">
        <v>5</v>
      </c>
      <c r="O72" t="s">
        <v>148</v>
      </c>
      <c r="P72" t="s">
        <v>34</v>
      </c>
      <c r="Q72" t="s">
        <v>35</v>
      </c>
      <c r="R72" t="s">
        <v>5</v>
      </c>
      <c r="S72" s="4">
        <v>2058.0700000000002</v>
      </c>
      <c r="T72" t="s">
        <v>8</v>
      </c>
      <c r="U72">
        <f t="shared" si="2"/>
        <v>3.4099976803525869</v>
      </c>
      <c r="V72">
        <f>VLOOKUP(A72,LISTINO!D:N,10,FALSE)</f>
        <v>5.55</v>
      </c>
      <c r="W72">
        <f t="shared" si="3"/>
        <v>3349.6469999999995</v>
      </c>
      <c r="X72" s="11">
        <f>VLOOKUP(A72,LISTINO!D:K,7,FALSE)</f>
        <v>44896</v>
      </c>
    </row>
    <row r="73" spans="1:24" x14ac:dyDescent="0.25">
      <c r="A73" t="s">
        <v>150</v>
      </c>
      <c r="B73" t="s">
        <v>0</v>
      </c>
      <c r="C73" t="s">
        <v>0</v>
      </c>
      <c r="D73" t="s">
        <v>2</v>
      </c>
      <c r="E73" t="s">
        <v>30</v>
      </c>
      <c r="F73" t="s">
        <v>151</v>
      </c>
      <c r="G73" t="s">
        <v>5</v>
      </c>
      <c r="H73" s="2">
        <v>45253</v>
      </c>
      <c r="I73" t="s">
        <v>6</v>
      </c>
      <c r="J73" t="s">
        <v>6</v>
      </c>
      <c r="K73" s="5">
        <v>57.91</v>
      </c>
      <c r="L73" t="s">
        <v>5</v>
      </c>
      <c r="M73" t="s">
        <v>5</v>
      </c>
      <c r="N73" t="s">
        <v>5</v>
      </c>
      <c r="O73" t="s">
        <v>148</v>
      </c>
      <c r="P73" t="s">
        <v>36</v>
      </c>
      <c r="Q73" t="s">
        <v>35</v>
      </c>
      <c r="R73" t="s">
        <v>5</v>
      </c>
      <c r="S73" s="4">
        <v>437.22</v>
      </c>
      <c r="T73" t="s">
        <v>8</v>
      </c>
      <c r="U73">
        <f t="shared" si="2"/>
        <v>7.5499913659126241</v>
      </c>
      <c r="V73">
        <f>VLOOKUP(A73,LISTINO!D:N,10,FALSE)</f>
        <v>11.84</v>
      </c>
      <c r="W73">
        <f t="shared" si="3"/>
        <v>685.6543999999999</v>
      </c>
      <c r="X73" s="11">
        <f>VLOOKUP(A73,LISTINO!D:K,7,FALSE)</f>
        <v>44896</v>
      </c>
    </row>
    <row r="74" spans="1:24" x14ac:dyDescent="0.25">
      <c r="A74" t="s">
        <v>152</v>
      </c>
      <c r="B74" t="s">
        <v>0</v>
      </c>
      <c r="C74" t="s">
        <v>0</v>
      </c>
      <c r="D74" t="s">
        <v>2</v>
      </c>
      <c r="E74" t="s">
        <v>30</v>
      </c>
      <c r="F74" t="s">
        <v>153</v>
      </c>
      <c r="G74" t="s">
        <v>5</v>
      </c>
      <c r="H74" s="2">
        <v>45253</v>
      </c>
      <c r="I74" t="s">
        <v>6</v>
      </c>
      <c r="J74" t="s">
        <v>6</v>
      </c>
      <c r="K74" s="5">
        <v>1720.83</v>
      </c>
      <c r="L74" t="s">
        <v>5</v>
      </c>
      <c r="M74" t="s">
        <v>5</v>
      </c>
      <c r="N74" t="s">
        <v>5</v>
      </c>
      <c r="O74" t="s">
        <v>154</v>
      </c>
      <c r="P74" t="s">
        <v>7</v>
      </c>
      <c r="Q74" t="s">
        <v>35</v>
      </c>
      <c r="R74" t="s">
        <v>5</v>
      </c>
      <c r="S74" s="4">
        <v>1892.91</v>
      </c>
      <c r="T74" t="s">
        <v>8</v>
      </c>
      <c r="U74">
        <f t="shared" si="2"/>
        <v>1.0999982566552189</v>
      </c>
      <c r="V74">
        <f>VLOOKUP(A74,LISTINO!D:N,10,FALSE)</f>
        <v>1.92</v>
      </c>
      <c r="W74">
        <f t="shared" si="3"/>
        <v>3303.9935999999998</v>
      </c>
      <c r="X74" s="11">
        <f>VLOOKUP(A74,LISTINO!D:K,7,FALSE)</f>
        <v>44958</v>
      </c>
    </row>
    <row r="75" spans="1:24" x14ac:dyDescent="0.25">
      <c r="A75" t="s">
        <v>152</v>
      </c>
      <c r="B75" t="s">
        <v>0</v>
      </c>
      <c r="C75" t="s">
        <v>0</v>
      </c>
      <c r="D75" t="s">
        <v>2</v>
      </c>
      <c r="E75" t="s">
        <v>30</v>
      </c>
      <c r="F75" t="s">
        <v>153</v>
      </c>
      <c r="G75" t="s">
        <v>5</v>
      </c>
      <c r="H75" s="2">
        <v>45253</v>
      </c>
      <c r="I75" t="s">
        <v>6</v>
      </c>
      <c r="J75" t="s">
        <v>6</v>
      </c>
      <c r="K75" s="5">
        <v>1624.51</v>
      </c>
      <c r="L75" t="s">
        <v>5</v>
      </c>
      <c r="M75" t="s">
        <v>5</v>
      </c>
      <c r="N75" t="s">
        <v>5</v>
      </c>
      <c r="O75" t="s">
        <v>155</v>
      </c>
      <c r="P75" t="s">
        <v>7</v>
      </c>
      <c r="Q75" t="s">
        <v>35</v>
      </c>
      <c r="R75" t="s">
        <v>5</v>
      </c>
      <c r="S75" s="4">
        <v>1786.96</v>
      </c>
      <c r="T75" t="s">
        <v>8</v>
      </c>
      <c r="U75">
        <f t="shared" si="2"/>
        <v>1.0999993844297666</v>
      </c>
      <c r="V75">
        <f>VLOOKUP(A75,LISTINO!D:N,10,FALSE)</f>
        <v>1.92</v>
      </c>
      <c r="W75">
        <f t="shared" si="3"/>
        <v>3119.0591999999997</v>
      </c>
      <c r="X75" s="11">
        <f>VLOOKUP(A75,LISTINO!D:K,7,FALSE)</f>
        <v>44958</v>
      </c>
    </row>
    <row r="76" spans="1:24" x14ac:dyDescent="0.25">
      <c r="A76" t="s">
        <v>158</v>
      </c>
      <c r="B76" t="s">
        <v>0</v>
      </c>
      <c r="C76" t="s">
        <v>0</v>
      </c>
      <c r="D76" t="s">
        <v>2</v>
      </c>
      <c r="E76" t="s">
        <v>30</v>
      </c>
      <c r="F76" t="s">
        <v>159</v>
      </c>
      <c r="G76" t="s">
        <v>5</v>
      </c>
      <c r="H76" s="2">
        <v>45246</v>
      </c>
      <c r="I76" t="s">
        <v>6</v>
      </c>
      <c r="J76" t="s">
        <v>6</v>
      </c>
      <c r="K76" s="5">
        <v>1646.16</v>
      </c>
      <c r="L76" t="s">
        <v>5</v>
      </c>
      <c r="M76" t="s">
        <v>5</v>
      </c>
      <c r="N76" t="s">
        <v>5</v>
      </c>
      <c r="O76" t="s">
        <v>160</v>
      </c>
      <c r="P76" t="s">
        <v>7</v>
      </c>
      <c r="Q76" t="s">
        <v>35</v>
      </c>
      <c r="R76" t="s">
        <v>5</v>
      </c>
      <c r="S76" s="4">
        <v>2090.62</v>
      </c>
      <c r="T76" t="s">
        <v>8</v>
      </c>
      <c r="U76">
        <f t="shared" si="2"/>
        <v>1.2699980560820332</v>
      </c>
      <c r="V76">
        <f>VLOOKUP(A76,LISTINO!D:N,10,FALSE)</f>
        <v>2.16</v>
      </c>
      <c r="W76">
        <f t="shared" si="3"/>
        <v>3555.7056000000002</v>
      </c>
      <c r="X76" s="11">
        <f>VLOOKUP(A76,LISTINO!D:K,7,FALSE)</f>
        <v>44896</v>
      </c>
    </row>
    <row r="77" spans="1:24" x14ac:dyDescent="0.25">
      <c r="A77" t="s">
        <v>119</v>
      </c>
      <c r="B77" t="s">
        <v>0</v>
      </c>
      <c r="C77" t="s">
        <v>0</v>
      </c>
      <c r="D77" t="s">
        <v>2</v>
      </c>
      <c r="E77" t="s">
        <v>30</v>
      </c>
      <c r="F77" t="s">
        <v>120</v>
      </c>
      <c r="G77" t="s">
        <v>5</v>
      </c>
      <c r="H77" s="2">
        <v>45246</v>
      </c>
      <c r="I77" t="s">
        <v>6</v>
      </c>
      <c r="J77" t="s">
        <v>6</v>
      </c>
      <c r="K77" s="3">
        <v>50</v>
      </c>
      <c r="L77" t="s">
        <v>5</v>
      </c>
      <c r="M77" t="s">
        <v>5</v>
      </c>
      <c r="N77" t="s">
        <v>5</v>
      </c>
      <c r="O77" t="s">
        <v>160</v>
      </c>
      <c r="P77" t="s">
        <v>39</v>
      </c>
      <c r="Q77" t="s">
        <v>35</v>
      </c>
      <c r="R77" t="s">
        <v>5</v>
      </c>
      <c r="S77" s="4">
        <v>180</v>
      </c>
      <c r="T77" t="s">
        <v>8</v>
      </c>
      <c r="U77">
        <f t="shared" si="2"/>
        <v>3.6</v>
      </c>
      <c r="V77">
        <f>VLOOKUP(A77,LISTINO!D:N,10,FALSE)</f>
        <v>5.63</v>
      </c>
      <c r="W77">
        <f t="shared" si="3"/>
        <v>281.5</v>
      </c>
      <c r="X77" s="11">
        <f>VLOOKUP(A77,LISTINO!D:K,7,FALSE)</f>
        <v>44896</v>
      </c>
    </row>
    <row r="78" spans="1:24" x14ac:dyDescent="0.25">
      <c r="A78" t="s">
        <v>37</v>
      </c>
      <c r="B78" t="s">
        <v>0</v>
      </c>
      <c r="C78" t="s">
        <v>0</v>
      </c>
      <c r="D78" t="s">
        <v>2</v>
      </c>
      <c r="E78" t="s">
        <v>30</v>
      </c>
      <c r="F78" t="s">
        <v>38</v>
      </c>
      <c r="G78" t="s">
        <v>5</v>
      </c>
      <c r="H78" s="2">
        <v>45246</v>
      </c>
      <c r="I78" t="s">
        <v>6</v>
      </c>
      <c r="J78" t="s">
        <v>6</v>
      </c>
      <c r="K78" s="5">
        <v>992.02</v>
      </c>
      <c r="L78" t="s">
        <v>5</v>
      </c>
      <c r="M78" t="s">
        <v>5</v>
      </c>
      <c r="N78" t="s">
        <v>5</v>
      </c>
      <c r="O78" t="s">
        <v>160</v>
      </c>
      <c r="P78" t="s">
        <v>36</v>
      </c>
      <c r="Q78" t="s">
        <v>35</v>
      </c>
      <c r="R78" t="s">
        <v>5</v>
      </c>
      <c r="S78" s="4">
        <v>2370.9299999999998</v>
      </c>
      <c r="T78" t="s">
        <v>8</v>
      </c>
      <c r="U78">
        <f t="shared" si="2"/>
        <v>2.3900022176972238</v>
      </c>
      <c r="V78">
        <f>VLOOKUP(A78,LISTINO!D:N,10,FALSE)</f>
        <v>3.74</v>
      </c>
      <c r="W78">
        <f t="shared" si="3"/>
        <v>3710.1548000000003</v>
      </c>
      <c r="X78" s="11">
        <f>VLOOKUP(A78,LISTINO!D:K,7,FALSE)</f>
        <v>45383</v>
      </c>
    </row>
    <row r="79" spans="1:24" x14ac:dyDescent="0.25">
      <c r="A79" t="s">
        <v>161</v>
      </c>
      <c r="B79" t="s">
        <v>0</v>
      </c>
      <c r="C79" t="s">
        <v>0</v>
      </c>
      <c r="D79" t="s">
        <v>2</v>
      </c>
      <c r="E79" t="s">
        <v>30</v>
      </c>
      <c r="F79" t="s">
        <v>162</v>
      </c>
      <c r="G79" t="s">
        <v>5</v>
      </c>
      <c r="H79" s="2">
        <v>45245</v>
      </c>
      <c r="I79" t="s">
        <v>6</v>
      </c>
      <c r="J79" t="s">
        <v>6</v>
      </c>
      <c r="K79" s="5">
        <v>43.4</v>
      </c>
      <c r="L79" t="s">
        <v>5</v>
      </c>
      <c r="M79" t="s">
        <v>5</v>
      </c>
      <c r="N79" t="s">
        <v>5</v>
      </c>
      <c r="O79" t="s">
        <v>163</v>
      </c>
      <c r="P79" t="s">
        <v>7</v>
      </c>
      <c r="Q79" t="s">
        <v>43</v>
      </c>
      <c r="R79" t="s">
        <v>5</v>
      </c>
      <c r="S79" s="4">
        <v>138.88</v>
      </c>
      <c r="T79" t="s">
        <v>8</v>
      </c>
      <c r="U79">
        <f t="shared" si="2"/>
        <v>3.2</v>
      </c>
      <c r="V79">
        <f>VLOOKUP(A79,LISTINO!D:N,10,FALSE)</f>
        <v>4.87</v>
      </c>
      <c r="W79">
        <f t="shared" si="3"/>
        <v>211.358</v>
      </c>
      <c r="X79" s="11">
        <f>VLOOKUP(A79,LISTINO!D:K,7,FALSE)</f>
        <v>45292</v>
      </c>
    </row>
    <row r="80" spans="1:24" x14ac:dyDescent="0.25">
      <c r="A80" t="s">
        <v>164</v>
      </c>
      <c r="B80" t="s">
        <v>0</v>
      </c>
      <c r="C80" t="s">
        <v>0</v>
      </c>
      <c r="D80" t="s">
        <v>2</v>
      </c>
      <c r="E80" t="s">
        <v>30</v>
      </c>
      <c r="F80" t="s">
        <v>165</v>
      </c>
      <c r="G80" t="s">
        <v>5</v>
      </c>
      <c r="H80" s="2">
        <v>45244</v>
      </c>
      <c r="I80" t="s">
        <v>6</v>
      </c>
      <c r="J80" t="s">
        <v>6</v>
      </c>
      <c r="K80" s="5">
        <v>167.64</v>
      </c>
      <c r="L80" t="s">
        <v>5</v>
      </c>
      <c r="M80" t="s">
        <v>5</v>
      </c>
      <c r="N80" t="s">
        <v>5</v>
      </c>
      <c r="O80" t="s">
        <v>166</v>
      </c>
      <c r="P80" t="s">
        <v>77</v>
      </c>
      <c r="Q80" t="s">
        <v>35</v>
      </c>
      <c r="R80" t="s">
        <v>5</v>
      </c>
      <c r="S80" s="4">
        <v>871.73</v>
      </c>
      <c r="T80" t="s">
        <v>8</v>
      </c>
      <c r="U80">
        <f t="shared" si="2"/>
        <v>5.2000119303268919</v>
      </c>
      <c r="V80">
        <f>VLOOKUP(A80,LISTINO!D:N,10,FALSE)</f>
        <v>6.34</v>
      </c>
      <c r="W80">
        <f t="shared" si="3"/>
        <v>1062.8375999999998</v>
      </c>
      <c r="X80" s="11">
        <f>VLOOKUP(A80,LISTINO!D:K,7,FALSE)</f>
        <v>44896</v>
      </c>
    </row>
    <row r="81" spans="1:24" x14ac:dyDescent="0.25">
      <c r="A81" t="s">
        <v>167</v>
      </c>
      <c r="B81" t="s">
        <v>0</v>
      </c>
      <c r="C81" t="s">
        <v>0</v>
      </c>
      <c r="D81" t="s">
        <v>2</v>
      </c>
      <c r="E81" t="s">
        <v>30</v>
      </c>
      <c r="F81" t="s">
        <v>168</v>
      </c>
      <c r="G81" t="s">
        <v>5</v>
      </c>
      <c r="H81" s="2">
        <v>45244</v>
      </c>
      <c r="I81" t="s">
        <v>6</v>
      </c>
      <c r="J81" t="s">
        <v>6</v>
      </c>
      <c r="K81" s="5">
        <v>167.64</v>
      </c>
      <c r="L81" t="s">
        <v>5</v>
      </c>
      <c r="M81" t="s">
        <v>5</v>
      </c>
      <c r="N81" t="s">
        <v>5</v>
      </c>
      <c r="O81" t="s">
        <v>169</v>
      </c>
      <c r="P81" t="s">
        <v>34</v>
      </c>
      <c r="Q81" t="s">
        <v>35</v>
      </c>
      <c r="R81" t="s">
        <v>5</v>
      </c>
      <c r="S81" s="4">
        <v>834.85</v>
      </c>
      <c r="T81" t="s">
        <v>8</v>
      </c>
      <c r="U81">
        <f t="shared" si="2"/>
        <v>4.9800167024576476</v>
      </c>
      <c r="V81">
        <f>VLOOKUP(A81,LISTINO!D:N,10,FALSE)</f>
        <v>5.67</v>
      </c>
      <c r="W81">
        <f t="shared" si="3"/>
        <v>950.51879999999994</v>
      </c>
      <c r="X81" s="11">
        <f>VLOOKUP(A81,LISTINO!D:K,7,FALSE)</f>
        <v>44896</v>
      </c>
    </row>
    <row r="82" spans="1:24" x14ac:dyDescent="0.25">
      <c r="A82" t="s">
        <v>170</v>
      </c>
      <c r="B82" t="s">
        <v>0</v>
      </c>
      <c r="C82" t="s">
        <v>0</v>
      </c>
      <c r="D82" t="s">
        <v>2</v>
      </c>
      <c r="E82" t="s">
        <v>30</v>
      </c>
      <c r="F82" t="s">
        <v>171</v>
      </c>
      <c r="G82" t="s">
        <v>5</v>
      </c>
      <c r="H82" s="2">
        <v>45244</v>
      </c>
      <c r="I82" t="s">
        <v>6</v>
      </c>
      <c r="J82" t="s">
        <v>6</v>
      </c>
      <c r="K82" s="5">
        <v>1547.94</v>
      </c>
      <c r="L82" t="s">
        <v>5</v>
      </c>
      <c r="M82" t="s">
        <v>5</v>
      </c>
      <c r="N82" t="s">
        <v>5</v>
      </c>
      <c r="O82" t="s">
        <v>169</v>
      </c>
      <c r="P82" t="s">
        <v>116</v>
      </c>
      <c r="Q82" t="s">
        <v>35</v>
      </c>
      <c r="R82" t="s">
        <v>5</v>
      </c>
      <c r="S82" s="4">
        <v>0</v>
      </c>
      <c r="T82" t="s">
        <v>8</v>
      </c>
      <c r="U82">
        <f t="shared" si="2"/>
        <v>0</v>
      </c>
      <c r="V82">
        <f>VLOOKUP(A82,LISTINO!D:N,10,FALSE)</f>
        <v>1.38</v>
      </c>
      <c r="W82">
        <f t="shared" si="3"/>
        <v>2136.1572000000001</v>
      </c>
      <c r="X82" s="11">
        <f>VLOOKUP(A82,LISTINO!D:K,7,FALSE)</f>
        <v>44896</v>
      </c>
    </row>
    <row r="83" spans="1:24" x14ac:dyDescent="0.25">
      <c r="A83" t="s">
        <v>170</v>
      </c>
      <c r="B83" t="s">
        <v>0</v>
      </c>
      <c r="C83" t="s">
        <v>0</v>
      </c>
      <c r="D83" t="s">
        <v>2</v>
      </c>
      <c r="E83" t="s">
        <v>30</v>
      </c>
      <c r="F83" t="s">
        <v>171</v>
      </c>
      <c r="G83" t="s">
        <v>5</v>
      </c>
      <c r="H83" s="2">
        <v>45244</v>
      </c>
      <c r="I83" t="s">
        <v>6</v>
      </c>
      <c r="J83" t="s">
        <v>6</v>
      </c>
      <c r="K83" s="5">
        <v>1515.85</v>
      </c>
      <c r="L83" t="s">
        <v>5</v>
      </c>
      <c r="M83" t="s">
        <v>5</v>
      </c>
      <c r="N83" t="s">
        <v>5</v>
      </c>
      <c r="O83" t="s">
        <v>169</v>
      </c>
      <c r="P83" t="s">
        <v>70</v>
      </c>
      <c r="Q83" t="s">
        <v>35</v>
      </c>
      <c r="R83" t="s">
        <v>5</v>
      </c>
      <c r="S83" s="4">
        <v>0</v>
      </c>
      <c r="T83" t="s">
        <v>8</v>
      </c>
      <c r="U83">
        <f t="shared" si="2"/>
        <v>0</v>
      </c>
      <c r="V83">
        <f>VLOOKUP(A83,LISTINO!D:N,10,FALSE)</f>
        <v>1.38</v>
      </c>
      <c r="W83">
        <f t="shared" si="3"/>
        <v>2091.8729999999996</v>
      </c>
      <c r="X83" s="11">
        <f>VLOOKUP(A83,LISTINO!D:K,7,FALSE)</f>
        <v>44896</v>
      </c>
    </row>
    <row r="84" spans="1:24" x14ac:dyDescent="0.25">
      <c r="A84" t="s">
        <v>64</v>
      </c>
      <c r="B84" t="s">
        <v>0</v>
      </c>
      <c r="C84" t="s">
        <v>0</v>
      </c>
      <c r="D84" t="s">
        <v>2</v>
      </c>
      <c r="E84" t="s">
        <v>30</v>
      </c>
      <c r="F84" t="s">
        <v>65</v>
      </c>
      <c r="G84" t="s">
        <v>5</v>
      </c>
      <c r="H84" s="2">
        <v>45244</v>
      </c>
      <c r="I84" t="s">
        <v>6</v>
      </c>
      <c r="J84" t="s">
        <v>6</v>
      </c>
      <c r="K84" s="5">
        <v>1093.3599999999999</v>
      </c>
      <c r="L84" t="s">
        <v>5</v>
      </c>
      <c r="M84" t="s">
        <v>5</v>
      </c>
      <c r="N84" t="s">
        <v>5</v>
      </c>
      <c r="O84" t="s">
        <v>169</v>
      </c>
      <c r="P84" t="s">
        <v>77</v>
      </c>
      <c r="Q84" t="s">
        <v>35</v>
      </c>
      <c r="R84" t="s">
        <v>5</v>
      </c>
      <c r="S84" s="4">
        <v>0</v>
      </c>
      <c r="T84" t="s">
        <v>8</v>
      </c>
      <c r="U84">
        <f t="shared" si="2"/>
        <v>0</v>
      </c>
      <c r="V84">
        <f>VLOOKUP(A84,LISTINO!D:N,10,FALSE)</f>
        <v>1.74</v>
      </c>
      <c r="W84">
        <f t="shared" si="3"/>
        <v>1902.4463999999998</v>
      </c>
      <c r="X84" s="11">
        <f>VLOOKUP(A84,LISTINO!D:K,7,FALSE)</f>
        <v>44896</v>
      </c>
    </row>
    <row r="85" spans="1:24" x14ac:dyDescent="0.25">
      <c r="A85" t="s">
        <v>172</v>
      </c>
      <c r="B85" t="s">
        <v>0</v>
      </c>
      <c r="C85" t="s">
        <v>0</v>
      </c>
      <c r="D85" t="s">
        <v>2</v>
      </c>
      <c r="E85" t="s">
        <v>30</v>
      </c>
      <c r="F85" t="s">
        <v>173</v>
      </c>
      <c r="G85" t="s">
        <v>5</v>
      </c>
      <c r="H85" s="2">
        <v>45244</v>
      </c>
      <c r="I85" t="s">
        <v>6</v>
      </c>
      <c r="J85" t="s">
        <v>6</v>
      </c>
      <c r="K85" s="5">
        <v>1460.34</v>
      </c>
      <c r="L85" t="s">
        <v>5</v>
      </c>
      <c r="M85" t="s">
        <v>5</v>
      </c>
      <c r="N85" t="s">
        <v>5</v>
      </c>
      <c r="O85" t="s">
        <v>169</v>
      </c>
      <c r="P85" t="s">
        <v>67</v>
      </c>
      <c r="Q85" t="s">
        <v>35</v>
      </c>
      <c r="R85" t="s">
        <v>5</v>
      </c>
      <c r="S85" s="4">
        <v>2190.5100000000002</v>
      </c>
      <c r="T85" t="s">
        <v>8</v>
      </c>
      <c r="U85">
        <f t="shared" si="2"/>
        <v>1.5000000000000002</v>
      </c>
      <c r="V85">
        <f>VLOOKUP(A85,LISTINO!D:N,10,FALSE)</f>
        <v>1.73</v>
      </c>
      <c r="W85">
        <f t="shared" si="3"/>
        <v>2526.3881999999999</v>
      </c>
      <c r="X85" s="11">
        <f>VLOOKUP(A85,LISTINO!D:K,7,FALSE)</f>
        <v>44896</v>
      </c>
    </row>
    <row r="86" spans="1:24" x14ac:dyDescent="0.25">
      <c r="A86" t="s">
        <v>9</v>
      </c>
      <c r="B86" t="s">
        <v>0</v>
      </c>
      <c r="C86" t="s">
        <v>0</v>
      </c>
      <c r="D86" t="s">
        <v>2</v>
      </c>
      <c r="E86" t="s">
        <v>30</v>
      </c>
      <c r="F86" t="s">
        <v>10</v>
      </c>
      <c r="G86" t="s">
        <v>5</v>
      </c>
      <c r="H86" s="2">
        <v>45244</v>
      </c>
      <c r="I86" t="s">
        <v>6</v>
      </c>
      <c r="J86" t="s">
        <v>6</v>
      </c>
      <c r="K86" s="5">
        <v>831.06</v>
      </c>
      <c r="L86" t="s">
        <v>5</v>
      </c>
      <c r="M86" t="s">
        <v>5</v>
      </c>
      <c r="N86" t="s">
        <v>5</v>
      </c>
      <c r="O86" t="s">
        <v>169</v>
      </c>
      <c r="P86" t="s">
        <v>61</v>
      </c>
      <c r="Q86" t="s">
        <v>35</v>
      </c>
      <c r="R86" t="s">
        <v>5</v>
      </c>
      <c r="S86" s="4">
        <v>1662.12</v>
      </c>
      <c r="T86" t="s">
        <v>8</v>
      </c>
      <c r="U86">
        <f t="shared" si="2"/>
        <v>2</v>
      </c>
      <c r="V86">
        <f>VLOOKUP(A86,LISTINO!D:N,10,FALSE)</f>
        <v>2.27</v>
      </c>
      <c r="W86">
        <f t="shared" si="3"/>
        <v>1886.5061999999998</v>
      </c>
      <c r="X86" s="11">
        <f>VLOOKUP(A86,LISTINO!D:K,7,FALSE)</f>
        <v>44896</v>
      </c>
    </row>
    <row r="87" spans="1:24" x14ac:dyDescent="0.25">
      <c r="A87" t="s">
        <v>99</v>
      </c>
      <c r="B87" t="s">
        <v>0</v>
      </c>
      <c r="C87" t="s">
        <v>0</v>
      </c>
      <c r="D87" t="s">
        <v>2</v>
      </c>
      <c r="E87" t="s">
        <v>30</v>
      </c>
      <c r="F87" t="s">
        <v>100</v>
      </c>
      <c r="G87" t="s">
        <v>5</v>
      </c>
      <c r="H87" s="2">
        <v>45244</v>
      </c>
      <c r="I87" t="s">
        <v>6</v>
      </c>
      <c r="J87" t="s">
        <v>6</v>
      </c>
      <c r="K87" s="5">
        <v>368.4</v>
      </c>
      <c r="L87" t="s">
        <v>5</v>
      </c>
      <c r="M87" t="s">
        <v>5</v>
      </c>
      <c r="N87" t="s">
        <v>5</v>
      </c>
      <c r="O87" t="s">
        <v>169</v>
      </c>
      <c r="P87" t="s">
        <v>110</v>
      </c>
      <c r="Q87" t="s">
        <v>35</v>
      </c>
      <c r="R87" t="s">
        <v>5</v>
      </c>
      <c r="S87" s="4">
        <v>4081.87</v>
      </c>
      <c r="T87" t="s">
        <v>8</v>
      </c>
      <c r="U87">
        <f t="shared" ref="U87:U136" si="4">S87/K87</f>
        <v>11.07999457111835</v>
      </c>
      <c r="V87">
        <f>VLOOKUP(A87,LISTINO!D:N,10,FALSE)</f>
        <v>17.36</v>
      </c>
      <c r="W87">
        <f t="shared" ref="W87:W136" si="5">V87*K87</f>
        <v>6395.4239999999991</v>
      </c>
      <c r="X87" s="11">
        <f>VLOOKUP(A87,LISTINO!D:K,7,FALSE)</f>
        <v>44896</v>
      </c>
    </row>
    <row r="88" spans="1:24" x14ac:dyDescent="0.25">
      <c r="A88" t="s">
        <v>174</v>
      </c>
      <c r="B88" t="s">
        <v>0</v>
      </c>
      <c r="C88" t="s">
        <v>0</v>
      </c>
      <c r="D88" t="s">
        <v>2</v>
      </c>
      <c r="E88" t="s">
        <v>30</v>
      </c>
      <c r="F88" t="s">
        <v>175</v>
      </c>
      <c r="G88" t="s">
        <v>5</v>
      </c>
      <c r="H88" s="2">
        <v>45244</v>
      </c>
      <c r="I88" t="s">
        <v>6</v>
      </c>
      <c r="J88" t="s">
        <v>6</v>
      </c>
      <c r="K88" s="5">
        <v>30.18</v>
      </c>
      <c r="L88" t="s">
        <v>5</v>
      </c>
      <c r="M88" t="s">
        <v>5</v>
      </c>
      <c r="N88" t="s">
        <v>5</v>
      </c>
      <c r="O88" t="s">
        <v>169</v>
      </c>
      <c r="P88" t="s">
        <v>7</v>
      </c>
      <c r="Q88" t="s">
        <v>35</v>
      </c>
      <c r="R88" t="s">
        <v>5</v>
      </c>
      <c r="S88" s="4">
        <v>370.01</v>
      </c>
      <c r="T88" t="s">
        <v>8</v>
      </c>
      <c r="U88">
        <f t="shared" si="4"/>
        <v>12.260106030483763</v>
      </c>
      <c r="V88">
        <f>VLOOKUP(A88,LISTINO!D:N,10,FALSE)</f>
        <v>19.22</v>
      </c>
      <c r="W88">
        <f t="shared" si="5"/>
        <v>580.05959999999993</v>
      </c>
      <c r="X88" s="11">
        <f>VLOOKUP(A88,LISTINO!D:K,7,FALSE)</f>
        <v>44896</v>
      </c>
    </row>
    <row r="89" spans="1:24" x14ac:dyDescent="0.25">
      <c r="A89" t="s">
        <v>174</v>
      </c>
      <c r="B89" t="s">
        <v>0</v>
      </c>
      <c r="C89" t="s">
        <v>0</v>
      </c>
      <c r="D89" t="s">
        <v>2</v>
      </c>
      <c r="E89" t="s">
        <v>30</v>
      </c>
      <c r="F89" t="s">
        <v>175</v>
      </c>
      <c r="G89" t="s">
        <v>5</v>
      </c>
      <c r="H89" s="2">
        <v>45244</v>
      </c>
      <c r="I89" t="s">
        <v>6</v>
      </c>
      <c r="J89" t="s">
        <v>6</v>
      </c>
      <c r="K89" s="5">
        <v>30.18</v>
      </c>
      <c r="L89" t="s">
        <v>5</v>
      </c>
      <c r="M89" t="s">
        <v>5</v>
      </c>
      <c r="N89" t="s">
        <v>5</v>
      </c>
      <c r="O89" t="s">
        <v>169</v>
      </c>
      <c r="P89" t="s">
        <v>129</v>
      </c>
      <c r="Q89" t="s">
        <v>35</v>
      </c>
      <c r="R89" t="s">
        <v>5</v>
      </c>
      <c r="S89" s="4">
        <v>370.01</v>
      </c>
      <c r="T89" t="s">
        <v>8</v>
      </c>
      <c r="U89">
        <f t="shared" si="4"/>
        <v>12.260106030483763</v>
      </c>
      <c r="V89">
        <f>VLOOKUP(A89,LISTINO!D:N,10,FALSE)</f>
        <v>19.22</v>
      </c>
      <c r="W89">
        <f t="shared" si="5"/>
        <v>580.05959999999993</v>
      </c>
      <c r="X89" s="11">
        <f>VLOOKUP(A89,LISTINO!D:K,7,FALSE)</f>
        <v>44896</v>
      </c>
    </row>
    <row r="90" spans="1:24" x14ac:dyDescent="0.25">
      <c r="A90" t="s">
        <v>102</v>
      </c>
      <c r="B90" t="s">
        <v>0</v>
      </c>
      <c r="C90" t="s">
        <v>0</v>
      </c>
      <c r="D90" t="s">
        <v>2</v>
      </c>
      <c r="E90" t="s">
        <v>30</v>
      </c>
      <c r="F90" t="s">
        <v>103</v>
      </c>
      <c r="G90" t="s">
        <v>5</v>
      </c>
      <c r="H90" s="2">
        <v>45244</v>
      </c>
      <c r="I90" t="s">
        <v>6</v>
      </c>
      <c r="J90" t="s">
        <v>6</v>
      </c>
      <c r="K90" s="3">
        <v>175</v>
      </c>
      <c r="L90" t="s">
        <v>5</v>
      </c>
      <c r="M90" t="s">
        <v>5</v>
      </c>
      <c r="N90" t="s">
        <v>5</v>
      </c>
      <c r="O90" t="s">
        <v>169</v>
      </c>
      <c r="P90" t="s">
        <v>104</v>
      </c>
      <c r="Q90" t="s">
        <v>35</v>
      </c>
      <c r="R90" t="s">
        <v>5</v>
      </c>
      <c r="S90" s="4">
        <v>281.75</v>
      </c>
      <c r="T90" t="s">
        <v>8</v>
      </c>
      <c r="U90">
        <f t="shared" si="4"/>
        <v>1.61</v>
      </c>
      <c r="V90">
        <f>VLOOKUP(A90,LISTINO!D:N,10,FALSE)</f>
        <v>2.67</v>
      </c>
      <c r="W90">
        <f t="shared" si="5"/>
        <v>467.25</v>
      </c>
      <c r="X90" s="11">
        <f>VLOOKUP(A90,LISTINO!D:K,7,FALSE)</f>
        <v>44896</v>
      </c>
    </row>
    <row r="91" spans="1:24" x14ac:dyDescent="0.25">
      <c r="A91" t="s">
        <v>105</v>
      </c>
      <c r="B91" t="s">
        <v>0</v>
      </c>
      <c r="C91" t="s">
        <v>0</v>
      </c>
      <c r="D91" t="s">
        <v>2</v>
      </c>
      <c r="E91" t="s">
        <v>30</v>
      </c>
      <c r="F91" t="s">
        <v>106</v>
      </c>
      <c r="G91" t="s">
        <v>5</v>
      </c>
      <c r="H91" s="2">
        <v>45244</v>
      </c>
      <c r="I91" t="s">
        <v>6</v>
      </c>
      <c r="J91" t="s">
        <v>6</v>
      </c>
      <c r="K91" s="5">
        <v>1109.28</v>
      </c>
      <c r="L91" t="s">
        <v>5</v>
      </c>
      <c r="M91" t="s">
        <v>5</v>
      </c>
      <c r="N91" t="s">
        <v>5</v>
      </c>
      <c r="O91" t="s">
        <v>169</v>
      </c>
      <c r="P91" t="s">
        <v>109</v>
      </c>
      <c r="Q91" t="s">
        <v>35</v>
      </c>
      <c r="R91" t="s">
        <v>5</v>
      </c>
      <c r="S91" s="4">
        <v>1830.31</v>
      </c>
      <c r="T91" t="s">
        <v>8</v>
      </c>
      <c r="U91">
        <f t="shared" si="4"/>
        <v>1.6499981970287032</v>
      </c>
      <c r="V91">
        <f>VLOOKUP(A91,LISTINO!D:N,10,FALSE)</f>
        <v>2.74</v>
      </c>
      <c r="W91">
        <f t="shared" si="5"/>
        <v>3039.4272000000001</v>
      </c>
      <c r="X91" s="11">
        <f>VLOOKUP(A91,LISTINO!D:K,7,FALSE)</f>
        <v>44896</v>
      </c>
    </row>
    <row r="92" spans="1:24" x14ac:dyDescent="0.25">
      <c r="A92" t="s">
        <v>176</v>
      </c>
      <c r="B92" t="s">
        <v>0</v>
      </c>
      <c r="C92" t="s">
        <v>0</v>
      </c>
      <c r="D92" t="s">
        <v>2</v>
      </c>
      <c r="E92" t="s">
        <v>30</v>
      </c>
      <c r="F92" t="s">
        <v>177</v>
      </c>
      <c r="G92" t="s">
        <v>5</v>
      </c>
      <c r="H92" s="2">
        <v>45244</v>
      </c>
      <c r="I92" t="s">
        <v>6</v>
      </c>
      <c r="J92" t="s">
        <v>6</v>
      </c>
      <c r="K92" s="5">
        <v>711.77</v>
      </c>
      <c r="L92" t="s">
        <v>5</v>
      </c>
      <c r="M92" t="s">
        <v>5</v>
      </c>
      <c r="N92" t="s">
        <v>5</v>
      </c>
      <c r="O92" t="s">
        <v>166</v>
      </c>
      <c r="P92" t="s">
        <v>61</v>
      </c>
      <c r="Q92" t="s">
        <v>35</v>
      </c>
      <c r="R92" t="s">
        <v>5</v>
      </c>
      <c r="S92" s="4">
        <v>1580.13</v>
      </c>
      <c r="T92" t="s">
        <v>8</v>
      </c>
      <c r="U92">
        <f t="shared" si="4"/>
        <v>2.2200008429689366</v>
      </c>
      <c r="V92">
        <f>VLOOKUP(A92,LISTINO!D:N,10,FALSE)</f>
        <v>3.48</v>
      </c>
      <c r="W92">
        <f t="shared" si="5"/>
        <v>2476.9596000000001</v>
      </c>
      <c r="X92" s="11">
        <f>VLOOKUP(A92,LISTINO!D:K,7,FALSE)</f>
        <v>44896</v>
      </c>
    </row>
    <row r="93" spans="1:24" x14ac:dyDescent="0.25">
      <c r="A93" t="s">
        <v>59</v>
      </c>
      <c r="B93" t="s">
        <v>0</v>
      </c>
      <c r="C93" t="s">
        <v>0</v>
      </c>
      <c r="D93" t="s">
        <v>2</v>
      </c>
      <c r="E93" t="s">
        <v>30</v>
      </c>
      <c r="F93" t="s">
        <v>60</v>
      </c>
      <c r="G93" t="s">
        <v>5</v>
      </c>
      <c r="H93" s="2">
        <v>45244</v>
      </c>
      <c r="I93" t="s">
        <v>6</v>
      </c>
      <c r="J93" t="s">
        <v>6</v>
      </c>
      <c r="K93" s="3">
        <v>250</v>
      </c>
      <c r="L93" t="s">
        <v>5</v>
      </c>
      <c r="M93" t="s">
        <v>5</v>
      </c>
      <c r="N93" t="s">
        <v>5</v>
      </c>
      <c r="O93" t="s">
        <v>169</v>
      </c>
      <c r="P93" t="s">
        <v>121</v>
      </c>
      <c r="Q93" t="s">
        <v>35</v>
      </c>
      <c r="R93" t="s">
        <v>5</v>
      </c>
      <c r="S93" s="4">
        <v>730</v>
      </c>
      <c r="T93" t="s">
        <v>8</v>
      </c>
      <c r="U93">
        <f t="shared" si="4"/>
        <v>2.92</v>
      </c>
      <c r="V93">
        <f>VLOOKUP(A93,LISTINO!D:N,10,FALSE)</f>
        <v>4.57</v>
      </c>
      <c r="W93">
        <f t="shared" si="5"/>
        <v>1142.5</v>
      </c>
      <c r="X93" s="11">
        <f>VLOOKUP(A93,LISTINO!D:K,7,FALSE)</f>
        <v>44896</v>
      </c>
    </row>
    <row r="94" spans="1:24" x14ac:dyDescent="0.25">
      <c r="A94" t="s">
        <v>178</v>
      </c>
      <c r="B94" t="s">
        <v>0</v>
      </c>
      <c r="C94" t="s">
        <v>0</v>
      </c>
      <c r="D94" t="s">
        <v>2</v>
      </c>
      <c r="E94" t="s">
        <v>30</v>
      </c>
      <c r="F94" t="s">
        <v>179</v>
      </c>
      <c r="G94" t="s">
        <v>5</v>
      </c>
      <c r="H94" s="2">
        <v>45244</v>
      </c>
      <c r="I94" t="s">
        <v>6</v>
      </c>
      <c r="J94" t="s">
        <v>6</v>
      </c>
      <c r="K94" s="3">
        <v>175</v>
      </c>
      <c r="L94" t="s">
        <v>5</v>
      </c>
      <c r="M94" t="s">
        <v>5</v>
      </c>
      <c r="N94" t="s">
        <v>5</v>
      </c>
      <c r="O94" t="s">
        <v>166</v>
      </c>
      <c r="P94" t="s">
        <v>58</v>
      </c>
      <c r="Q94" t="s">
        <v>35</v>
      </c>
      <c r="R94" t="s">
        <v>5</v>
      </c>
      <c r="S94" s="4">
        <v>365.75</v>
      </c>
      <c r="T94" t="s">
        <v>8</v>
      </c>
      <c r="U94">
        <f t="shared" si="4"/>
        <v>2.09</v>
      </c>
      <c r="V94">
        <f>VLOOKUP(A94,LISTINO!D:N,10,FALSE)</f>
        <v>3.28</v>
      </c>
      <c r="W94">
        <f t="shared" si="5"/>
        <v>574</v>
      </c>
      <c r="X94" s="11">
        <f>VLOOKUP(A94,LISTINO!D:K,7,FALSE)</f>
        <v>44896</v>
      </c>
    </row>
    <row r="95" spans="1:24" x14ac:dyDescent="0.25">
      <c r="A95" t="s">
        <v>114</v>
      </c>
      <c r="B95" t="s">
        <v>0</v>
      </c>
      <c r="C95" t="s">
        <v>0</v>
      </c>
      <c r="D95" t="s">
        <v>2</v>
      </c>
      <c r="E95" t="s">
        <v>30</v>
      </c>
      <c r="F95" t="s">
        <v>115</v>
      </c>
      <c r="G95" t="s">
        <v>5</v>
      </c>
      <c r="H95" s="2">
        <v>45244</v>
      </c>
      <c r="I95" t="s">
        <v>6</v>
      </c>
      <c r="J95" t="s">
        <v>6</v>
      </c>
      <c r="K95" s="5">
        <v>1026.04</v>
      </c>
      <c r="L95" t="s">
        <v>5</v>
      </c>
      <c r="M95" t="s">
        <v>5</v>
      </c>
      <c r="N95" t="s">
        <v>5</v>
      </c>
      <c r="O95" t="s">
        <v>166</v>
      </c>
      <c r="P95" t="s">
        <v>34</v>
      </c>
      <c r="Q95" t="s">
        <v>35</v>
      </c>
      <c r="R95" t="s">
        <v>5</v>
      </c>
      <c r="S95" s="4">
        <v>1816.09</v>
      </c>
      <c r="T95" t="s">
        <v>8</v>
      </c>
      <c r="U95">
        <f t="shared" si="4"/>
        <v>1.7699992203033019</v>
      </c>
      <c r="V95">
        <f>VLOOKUP(A95,LISTINO!D:N,10,FALSE)</f>
        <v>2.92</v>
      </c>
      <c r="W95">
        <f t="shared" si="5"/>
        <v>2996.0367999999999</v>
      </c>
      <c r="X95" s="11">
        <f>VLOOKUP(A95,LISTINO!D:K,7,FALSE)</f>
        <v>44896</v>
      </c>
    </row>
    <row r="96" spans="1:24" x14ac:dyDescent="0.25">
      <c r="A96" t="s">
        <v>117</v>
      </c>
      <c r="B96" t="s">
        <v>0</v>
      </c>
      <c r="C96" t="s">
        <v>0</v>
      </c>
      <c r="D96" t="s">
        <v>2</v>
      </c>
      <c r="E96" t="s">
        <v>30</v>
      </c>
      <c r="F96" t="s">
        <v>118</v>
      </c>
      <c r="G96" t="s">
        <v>5</v>
      </c>
      <c r="H96" s="2">
        <v>45244</v>
      </c>
      <c r="I96" t="s">
        <v>6</v>
      </c>
      <c r="J96" t="s">
        <v>6</v>
      </c>
      <c r="K96" s="5">
        <v>677.72</v>
      </c>
      <c r="L96" t="s">
        <v>5</v>
      </c>
      <c r="M96" t="s">
        <v>5</v>
      </c>
      <c r="N96" t="s">
        <v>5</v>
      </c>
      <c r="O96" t="s">
        <v>169</v>
      </c>
      <c r="P96" t="s">
        <v>39</v>
      </c>
      <c r="Q96" t="s">
        <v>35</v>
      </c>
      <c r="R96" t="s">
        <v>5</v>
      </c>
      <c r="S96" s="4">
        <v>2087.38</v>
      </c>
      <c r="T96" t="s">
        <v>8</v>
      </c>
      <c r="U96">
        <f t="shared" si="4"/>
        <v>3.0800035412854867</v>
      </c>
      <c r="V96">
        <f>VLOOKUP(A96,LISTINO!D:N,10,FALSE)</f>
        <v>4.84</v>
      </c>
      <c r="W96">
        <f t="shared" si="5"/>
        <v>3280.1648</v>
      </c>
      <c r="X96" s="11">
        <f>VLOOKUP(A96,LISTINO!D:K,7,FALSE)</f>
        <v>44896</v>
      </c>
    </row>
    <row r="97" spans="1:24" x14ac:dyDescent="0.25">
      <c r="A97" t="s">
        <v>119</v>
      </c>
      <c r="B97" t="s">
        <v>0</v>
      </c>
      <c r="C97" t="s">
        <v>0</v>
      </c>
      <c r="D97" t="s">
        <v>2</v>
      </c>
      <c r="E97" t="s">
        <v>30</v>
      </c>
      <c r="F97" t="s">
        <v>120</v>
      </c>
      <c r="G97" t="s">
        <v>5</v>
      </c>
      <c r="H97" s="2">
        <v>45244</v>
      </c>
      <c r="I97" t="s">
        <v>6</v>
      </c>
      <c r="J97" t="s">
        <v>6</v>
      </c>
      <c r="K97" s="3">
        <v>150</v>
      </c>
      <c r="L97" t="s">
        <v>5</v>
      </c>
      <c r="M97" t="s">
        <v>5</v>
      </c>
      <c r="N97" t="s">
        <v>5</v>
      </c>
      <c r="O97" t="s">
        <v>169</v>
      </c>
      <c r="P97" t="s">
        <v>36</v>
      </c>
      <c r="Q97" t="s">
        <v>35</v>
      </c>
      <c r="R97" t="s">
        <v>5</v>
      </c>
      <c r="S97" s="4">
        <v>540</v>
      </c>
      <c r="T97" t="s">
        <v>8</v>
      </c>
      <c r="U97">
        <f t="shared" si="4"/>
        <v>3.6</v>
      </c>
      <c r="V97">
        <f>VLOOKUP(A97,LISTINO!D:N,10,FALSE)</f>
        <v>5.63</v>
      </c>
      <c r="W97">
        <f t="shared" si="5"/>
        <v>844.5</v>
      </c>
      <c r="X97" s="11">
        <f>VLOOKUP(A97,LISTINO!D:K,7,FALSE)</f>
        <v>44896</v>
      </c>
    </row>
    <row r="98" spans="1:24" x14ac:dyDescent="0.25">
      <c r="A98" t="s">
        <v>23</v>
      </c>
      <c r="B98" t="s">
        <v>0</v>
      </c>
      <c r="C98" t="s">
        <v>0</v>
      </c>
      <c r="D98" t="s">
        <v>2</v>
      </c>
      <c r="E98" t="s">
        <v>30</v>
      </c>
      <c r="F98" t="s">
        <v>24</v>
      </c>
      <c r="G98" t="s">
        <v>5</v>
      </c>
      <c r="H98" s="2">
        <v>45244</v>
      </c>
      <c r="I98" t="s">
        <v>6</v>
      </c>
      <c r="J98" t="s">
        <v>6</v>
      </c>
      <c r="K98" s="5">
        <v>402.36</v>
      </c>
      <c r="L98" t="s">
        <v>5</v>
      </c>
      <c r="M98" t="s">
        <v>5</v>
      </c>
      <c r="N98" t="s">
        <v>5</v>
      </c>
      <c r="O98" t="s">
        <v>169</v>
      </c>
      <c r="P98" t="s">
        <v>101</v>
      </c>
      <c r="Q98" t="s">
        <v>35</v>
      </c>
      <c r="R98" t="s">
        <v>5</v>
      </c>
      <c r="S98" s="4">
        <v>1372.05</v>
      </c>
      <c r="T98" t="s">
        <v>8</v>
      </c>
      <c r="U98">
        <f t="shared" si="4"/>
        <v>3.4100059648076346</v>
      </c>
      <c r="V98">
        <f>VLOOKUP(A98,LISTINO!D:N,10,FALSE)</f>
        <v>5.55</v>
      </c>
      <c r="W98">
        <f t="shared" si="5"/>
        <v>2233.098</v>
      </c>
      <c r="X98" s="11">
        <f>VLOOKUP(A98,LISTINO!D:K,7,FALSE)</f>
        <v>44896</v>
      </c>
    </row>
    <row r="99" spans="1:24" x14ac:dyDescent="0.25">
      <c r="A99" t="s">
        <v>23</v>
      </c>
      <c r="B99" t="s">
        <v>0</v>
      </c>
      <c r="C99" t="s">
        <v>0</v>
      </c>
      <c r="D99" t="s">
        <v>2</v>
      </c>
      <c r="E99" t="s">
        <v>30</v>
      </c>
      <c r="F99" t="s">
        <v>24</v>
      </c>
      <c r="G99" t="s">
        <v>5</v>
      </c>
      <c r="H99" s="2">
        <v>45244</v>
      </c>
      <c r="I99" t="s">
        <v>6</v>
      </c>
      <c r="J99" t="s">
        <v>6</v>
      </c>
      <c r="K99" s="5">
        <v>402.36</v>
      </c>
      <c r="L99" t="s">
        <v>5</v>
      </c>
      <c r="M99" t="s">
        <v>5</v>
      </c>
      <c r="N99" t="s">
        <v>5</v>
      </c>
      <c r="O99" t="s">
        <v>166</v>
      </c>
      <c r="P99" t="s">
        <v>67</v>
      </c>
      <c r="Q99" t="s">
        <v>35</v>
      </c>
      <c r="R99" t="s">
        <v>5</v>
      </c>
      <c r="S99" s="4">
        <v>1372.05</v>
      </c>
      <c r="T99" t="s">
        <v>8</v>
      </c>
      <c r="U99">
        <f t="shared" si="4"/>
        <v>3.4100059648076346</v>
      </c>
      <c r="V99">
        <f>VLOOKUP(A99,LISTINO!D:N,10,FALSE)</f>
        <v>5.55</v>
      </c>
      <c r="W99">
        <f t="shared" si="5"/>
        <v>2233.098</v>
      </c>
      <c r="X99" s="11">
        <f>VLOOKUP(A99,LISTINO!D:K,7,FALSE)</f>
        <v>44896</v>
      </c>
    </row>
    <row r="100" spans="1:24" x14ac:dyDescent="0.25">
      <c r="A100" t="s">
        <v>23</v>
      </c>
      <c r="B100" t="s">
        <v>0</v>
      </c>
      <c r="C100" t="s">
        <v>0</v>
      </c>
      <c r="D100" t="s">
        <v>2</v>
      </c>
      <c r="E100" t="s">
        <v>30</v>
      </c>
      <c r="F100" t="s">
        <v>24</v>
      </c>
      <c r="G100" t="s">
        <v>5</v>
      </c>
      <c r="H100" s="2">
        <v>45244</v>
      </c>
      <c r="I100" t="s">
        <v>6</v>
      </c>
      <c r="J100" t="s">
        <v>6</v>
      </c>
      <c r="K100" s="5">
        <v>402.36</v>
      </c>
      <c r="L100" t="s">
        <v>5</v>
      </c>
      <c r="M100" t="s">
        <v>5</v>
      </c>
      <c r="N100" t="s">
        <v>5</v>
      </c>
      <c r="O100" t="s">
        <v>166</v>
      </c>
      <c r="P100" t="s">
        <v>36</v>
      </c>
      <c r="Q100" t="s">
        <v>35</v>
      </c>
      <c r="R100" t="s">
        <v>5</v>
      </c>
      <c r="S100" s="4">
        <v>1372.05</v>
      </c>
      <c r="T100" t="s">
        <v>8</v>
      </c>
      <c r="U100">
        <f t="shared" si="4"/>
        <v>3.4100059648076346</v>
      </c>
      <c r="V100">
        <f>VLOOKUP(A100,LISTINO!D:N,10,FALSE)</f>
        <v>5.55</v>
      </c>
      <c r="W100">
        <f t="shared" si="5"/>
        <v>2233.098</v>
      </c>
      <c r="X100" s="11">
        <f>VLOOKUP(A100,LISTINO!D:K,7,FALSE)</f>
        <v>44896</v>
      </c>
    </row>
    <row r="101" spans="1:24" x14ac:dyDescent="0.25">
      <c r="A101" t="s">
        <v>124</v>
      </c>
      <c r="B101" t="s">
        <v>0</v>
      </c>
      <c r="C101" t="s">
        <v>0</v>
      </c>
      <c r="D101" t="s">
        <v>2</v>
      </c>
      <c r="E101" t="s">
        <v>30</v>
      </c>
      <c r="F101" t="s">
        <v>125</v>
      </c>
      <c r="G101" t="s">
        <v>5</v>
      </c>
      <c r="H101" s="2">
        <v>45244</v>
      </c>
      <c r="I101" t="s">
        <v>6</v>
      </c>
      <c r="J101" t="s">
        <v>6</v>
      </c>
      <c r="K101" s="5">
        <v>280.89800000000002</v>
      </c>
      <c r="L101" t="s">
        <v>5</v>
      </c>
      <c r="M101" t="s">
        <v>5</v>
      </c>
      <c r="N101" t="s">
        <v>5</v>
      </c>
      <c r="O101" t="s">
        <v>169</v>
      </c>
      <c r="P101" t="s">
        <v>113</v>
      </c>
      <c r="Q101" t="s">
        <v>35</v>
      </c>
      <c r="R101" t="s">
        <v>5</v>
      </c>
      <c r="S101" s="4">
        <v>2056.17</v>
      </c>
      <c r="T101" t="s">
        <v>8</v>
      </c>
      <c r="U101">
        <f t="shared" si="4"/>
        <v>7.3199880383626796</v>
      </c>
      <c r="V101">
        <f>VLOOKUP(A101,LISTINO!D:N,10,FALSE)</f>
        <v>10.69</v>
      </c>
      <c r="W101">
        <f t="shared" si="5"/>
        <v>3002.7996200000002</v>
      </c>
      <c r="X101" s="11">
        <f>VLOOKUP(A101,LISTINO!D:K,7,FALSE)</f>
        <v>44896</v>
      </c>
    </row>
    <row r="102" spans="1:24" x14ac:dyDescent="0.25">
      <c r="A102" t="s">
        <v>150</v>
      </c>
      <c r="B102" t="s">
        <v>0</v>
      </c>
      <c r="C102" t="s">
        <v>0</v>
      </c>
      <c r="D102" t="s">
        <v>2</v>
      </c>
      <c r="E102" t="s">
        <v>30</v>
      </c>
      <c r="F102" t="s">
        <v>151</v>
      </c>
      <c r="G102" t="s">
        <v>5</v>
      </c>
      <c r="H102" s="2">
        <v>45244</v>
      </c>
      <c r="I102" t="s">
        <v>6</v>
      </c>
      <c r="J102" t="s">
        <v>6</v>
      </c>
      <c r="K102" s="5">
        <v>463.28</v>
      </c>
      <c r="L102" t="s">
        <v>5</v>
      </c>
      <c r="M102" t="s">
        <v>5</v>
      </c>
      <c r="N102" t="s">
        <v>5</v>
      </c>
      <c r="O102" t="s">
        <v>166</v>
      </c>
      <c r="P102" t="s">
        <v>7</v>
      </c>
      <c r="Q102" t="s">
        <v>35</v>
      </c>
      <c r="R102" t="s">
        <v>5</v>
      </c>
      <c r="S102" s="4">
        <v>3497.76</v>
      </c>
      <c r="T102" t="s">
        <v>8</v>
      </c>
      <c r="U102">
        <f t="shared" si="4"/>
        <v>7.5499913659126241</v>
      </c>
      <c r="V102">
        <f>VLOOKUP(A102,LISTINO!D:N,10,FALSE)</f>
        <v>11.84</v>
      </c>
      <c r="W102">
        <f t="shared" si="5"/>
        <v>5485.2351999999992</v>
      </c>
      <c r="X102" s="11">
        <f>VLOOKUP(A102,LISTINO!D:K,7,FALSE)</f>
        <v>44896</v>
      </c>
    </row>
    <row r="103" spans="1:24" x14ac:dyDescent="0.25">
      <c r="A103" t="s">
        <v>26</v>
      </c>
      <c r="B103" t="s">
        <v>0</v>
      </c>
      <c r="C103" t="s">
        <v>0</v>
      </c>
      <c r="D103" t="s">
        <v>2</v>
      </c>
      <c r="E103" t="s">
        <v>30</v>
      </c>
      <c r="F103" t="s">
        <v>27</v>
      </c>
      <c r="G103" t="s">
        <v>5</v>
      </c>
      <c r="H103" s="2">
        <v>45244</v>
      </c>
      <c r="I103" t="s">
        <v>6</v>
      </c>
      <c r="J103" t="s">
        <v>6</v>
      </c>
      <c r="K103" s="5">
        <v>1311.14</v>
      </c>
      <c r="L103" t="s">
        <v>5</v>
      </c>
      <c r="M103" t="s">
        <v>5</v>
      </c>
      <c r="N103" t="s">
        <v>5</v>
      </c>
      <c r="O103" t="s">
        <v>166</v>
      </c>
      <c r="P103" t="s">
        <v>39</v>
      </c>
      <c r="Q103" t="s">
        <v>35</v>
      </c>
      <c r="R103" t="s">
        <v>5</v>
      </c>
      <c r="S103" s="4">
        <v>5152.78</v>
      </c>
      <c r="T103" t="s">
        <v>8</v>
      </c>
      <c r="U103">
        <f t="shared" si="4"/>
        <v>3.9299998474609876</v>
      </c>
      <c r="V103">
        <f>VLOOKUP(A103,LISTINO!D:N,10,FALSE)</f>
        <v>4.43</v>
      </c>
      <c r="W103">
        <f t="shared" si="5"/>
        <v>5808.3501999999999</v>
      </c>
      <c r="X103" s="11">
        <f>VLOOKUP(A103,LISTINO!D:K,7,FALSE)</f>
        <v>45383</v>
      </c>
    </row>
    <row r="104" spans="1:24" x14ac:dyDescent="0.25">
      <c r="A104" t="s">
        <v>140</v>
      </c>
      <c r="B104" t="s">
        <v>0</v>
      </c>
      <c r="C104" t="s">
        <v>0</v>
      </c>
      <c r="D104" t="s">
        <v>2</v>
      </c>
      <c r="E104" t="s">
        <v>30</v>
      </c>
      <c r="F104" t="s">
        <v>141</v>
      </c>
      <c r="G104" t="s">
        <v>5</v>
      </c>
      <c r="H104" s="2">
        <v>45244</v>
      </c>
      <c r="I104" t="s">
        <v>6</v>
      </c>
      <c r="J104" t="s">
        <v>6</v>
      </c>
      <c r="K104" s="5">
        <v>536.48</v>
      </c>
      <c r="L104" t="s">
        <v>5</v>
      </c>
      <c r="M104" t="s">
        <v>5</v>
      </c>
      <c r="N104" t="s">
        <v>5</v>
      </c>
      <c r="O104" t="s">
        <v>169</v>
      </c>
      <c r="P104" t="s">
        <v>58</v>
      </c>
      <c r="Q104" t="s">
        <v>35</v>
      </c>
      <c r="R104" t="s">
        <v>5</v>
      </c>
      <c r="S104" s="4">
        <v>3031.11</v>
      </c>
      <c r="T104" t="s">
        <v>8</v>
      </c>
      <c r="U104">
        <f t="shared" si="4"/>
        <v>5.6499962719952279</v>
      </c>
      <c r="V104">
        <f>VLOOKUP(A104,LISTINO!D:N,10,FALSE)</f>
        <v>7.53</v>
      </c>
      <c r="W104">
        <f t="shared" si="5"/>
        <v>4039.6944000000003</v>
      </c>
      <c r="X104" s="11">
        <f>VLOOKUP(A104,LISTINO!D:K,7,FALSE)</f>
        <v>44896</v>
      </c>
    </row>
    <row r="105" spans="1:24" x14ac:dyDescent="0.25">
      <c r="A105" t="s">
        <v>71</v>
      </c>
      <c r="B105" t="s">
        <v>0</v>
      </c>
      <c r="C105" t="s">
        <v>1</v>
      </c>
      <c r="D105" t="s">
        <v>2</v>
      </c>
      <c r="E105" t="s">
        <v>30</v>
      </c>
      <c r="F105" t="s">
        <v>72</v>
      </c>
      <c r="G105" t="s">
        <v>5</v>
      </c>
      <c r="H105" s="2">
        <v>45240</v>
      </c>
      <c r="I105" t="s">
        <v>6</v>
      </c>
      <c r="J105" t="s">
        <v>6</v>
      </c>
      <c r="K105" s="3">
        <v>500</v>
      </c>
      <c r="L105" t="s">
        <v>5</v>
      </c>
      <c r="M105" t="s">
        <v>5</v>
      </c>
      <c r="N105" t="s">
        <v>5</v>
      </c>
      <c r="O105" t="s">
        <v>180</v>
      </c>
      <c r="P105" t="s">
        <v>7</v>
      </c>
      <c r="Q105" t="s">
        <v>43</v>
      </c>
      <c r="R105" t="s">
        <v>5</v>
      </c>
      <c r="S105" s="4">
        <v>1500</v>
      </c>
      <c r="T105" t="s">
        <v>8</v>
      </c>
      <c r="U105">
        <f t="shared" si="4"/>
        <v>3</v>
      </c>
      <c r="V105">
        <f>VLOOKUP(A105,LISTINO!D:N,10,FALSE)</f>
        <v>2.67</v>
      </c>
      <c r="W105">
        <f t="shared" si="5"/>
        <v>1335</v>
      </c>
      <c r="X105" s="11">
        <f>VLOOKUP(A105,LISTINO!D:K,7,FALSE)</f>
        <v>45292</v>
      </c>
    </row>
    <row r="106" spans="1:24" x14ac:dyDescent="0.25">
      <c r="A106" t="s">
        <v>181</v>
      </c>
      <c r="B106" t="s">
        <v>0</v>
      </c>
      <c r="C106" t="s">
        <v>0</v>
      </c>
      <c r="D106" t="s">
        <v>2</v>
      </c>
      <c r="E106" t="s">
        <v>30</v>
      </c>
      <c r="F106" t="s">
        <v>182</v>
      </c>
      <c r="G106" t="s">
        <v>5</v>
      </c>
      <c r="H106" s="2">
        <v>45240</v>
      </c>
      <c r="I106" t="s">
        <v>6</v>
      </c>
      <c r="J106" t="s">
        <v>6</v>
      </c>
      <c r="K106" s="5">
        <v>85.2</v>
      </c>
      <c r="L106" t="s">
        <v>5</v>
      </c>
      <c r="M106" t="s">
        <v>5</v>
      </c>
      <c r="N106" t="s">
        <v>5</v>
      </c>
      <c r="O106" t="s">
        <v>183</v>
      </c>
      <c r="P106" t="s">
        <v>7</v>
      </c>
      <c r="Q106" t="s">
        <v>43</v>
      </c>
      <c r="R106" t="s">
        <v>5</v>
      </c>
      <c r="S106" s="4">
        <v>201.07</v>
      </c>
      <c r="T106" t="s">
        <v>8</v>
      </c>
      <c r="U106">
        <f t="shared" si="4"/>
        <v>2.3599765258215961</v>
      </c>
      <c r="V106">
        <f>VLOOKUP(A106,LISTINO!D:N,10,FALSE)</f>
        <v>3.6</v>
      </c>
      <c r="W106">
        <f t="shared" si="5"/>
        <v>306.72000000000003</v>
      </c>
      <c r="X106" s="11">
        <f>VLOOKUP(A106,LISTINO!D:K,7,FALSE)</f>
        <v>45376</v>
      </c>
    </row>
    <row r="107" spans="1:24" x14ac:dyDescent="0.25">
      <c r="A107" t="s">
        <v>184</v>
      </c>
      <c r="B107" t="s">
        <v>0</v>
      </c>
      <c r="C107" t="s">
        <v>1</v>
      </c>
      <c r="D107" t="s">
        <v>2</v>
      </c>
      <c r="E107" t="s">
        <v>30</v>
      </c>
      <c r="F107" t="s">
        <v>185</v>
      </c>
      <c r="G107" t="s">
        <v>5</v>
      </c>
      <c r="H107" s="2">
        <v>45240</v>
      </c>
      <c r="I107" t="s">
        <v>6</v>
      </c>
      <c r="J107" t="s">
        <v>6</v>
      </c>
      <c r="K107" s="5">
        <v>73.8</v>
      </c>
      <c r="L107" t="s">
        <v>5</v>
      </c>
      <c r="M107" t="s">
        <v>5</v>
      </c>
      <c r="N107" t="s">
        <v>5</v>
      </c>
      <c r="O107" t="s">
        <v>186</v>
      </c>
      <c r="P107" t="s">
        <v>7</v>
      </c>
      <c r="Q107" t="s">
        <v>43</v>
      </c>
      <c r="R107" t="s">
        <v>5</v>
      </c>
      <c r="S107" s="4">
        <v>0</v>
      </c>
      <c r="T107" t="s">
        <v>8</v>
      </c>
      <c r="U107">
        <f t="shared" si="4"/>
        <v>0</v>
      </c>
      <c r="V107">
        <f>VLOOKUP(A107,LISTINO!D:N,10,FALSE)</f>
        <v>4.25</v>
      </c>
      <c r="W107">
        <f t="shared" si="5"/>
        <v>313.64999999999998</v>
      </c>
      <c r="X107" s="11">
        <f>VLOOKUP(A107,LISTINO!D:K,7,FALSE)</f>
        <v>45323</v>
      </c>
    </row>
    <row r="108" spans="1:24" x14ac:dyDescent="0.25">
      <c r="A108" t="s">
        <v>187</v>
      </c>
      <c r="B108" t="s">
        <v>0</v>
      </c>
      <c r="C108" t="s">
        <v>0</v>
      </c>
      <c r="D108" t="s">
        <v>2</v>
      </c>
      <c r="E108" t="s">
        <v>30</v>
      </c>
      <c r="F108" t="s">
        <v>188</v>
      </c>
      <c r="G108" t="s">
        <v>5</v>
      </c>
      <c r="H108" s="2">
        <v>45240</v>
      </c>
      <c r="I108" t="s">
        <v>6</v>
      </c>
      <c r="J108" t="s">
        <v>6</v>
      </c>
      <c r="K108" s="3">
        <v>97</v>
      </c>
      <c r="L108" t="s">
        <v>5</v>
      </c>
      <c r="M108" t="s">
        <v>5</v>
      </c>
      <c r="N108" t="s">
        <v>5</v>
      </c>
      <c r="O108" t="s">
        <v>189</v>
      </c>
      <c r="P108" t="s">
        <v>7</v>
      </c>
      <c r="Q108" t="s">
        <v>43</v>
      </c>
      <c r="R108" t="s">
        <v>5</v>
      </c>
      <c r="S108" s="4">
        <v>224.07</v>
      </c>
      <c r="T108" t="s">
        <v>8</v>
      </c>
      <c r="U108">
        <f t="shared" si="4"/>
        <v>2.31</v>
      </c>
      <c r="V108">
        <f>VLOOKUP(A108,LISTINO!D:N,10,FALSE)</f>
        <v>3.52</v>
      </c>
      <c r="W108">
        <f t="shared" si="5"/>
        <v>341.44</v>
      </c>
      <c r="X108" s="11">
        <f>VLOOKUP(A108,LISTINO!D:K,7,FALSE)</f>
        <v>45292</v>
      </c>
    </row>
    <row r="109" spans="1:24" x14ac:dyDescent="0.25">
      <c r="A109" t="s">
        <v>44</v>
      </c>
      <c r="B109" t="s">
        <v>0</v>
      </c>
      <c r="C109" t="s">
        <v>1</v>
      </c>
      <c r="D109" t="s">
        <v>2</v>
      </c>
      <c r="E109" t="s">
        <v>30</v>
      </c>
      <c r="F109" t="s">
        <v>45</v>
      </c>
      <c r="G109" t="s">
        <v>5</v>
      </c>
      <c r="H109" s="2">
        <v>45240</v>
      </c>
      <c r="I109" t="s">
        <v>6</v>
      </c>
      <c r="J109" t="s">
        <v>6</v>
      </c>
      <c r="K109" s="5">
        <v>302.8</v>
      </c>
      <c r="L109" t="s">
        <v>5</v>
      </c>
      <c r="M109" t="s">
        <v>5</v>
      </c>
      <c r="N109" t="s">
        <v>5</v>
      </c>
      <c r="O109" t="s">
        <v>190</v>
      </c>
      <c r="P109" t="s">
        <v>7</v>
      </c>
      <c r="Q109" t="s">
        <v>43</v>
      </c>
      <c r="R109" t="s">
        <v>5</v>
      </c>
      <c r="S109" s="4">
        <v>923.54</v>
      </c>
      <c r="T109" t="s">
        <v>8</v>
      </c>
      <c r="U109">
        <f t="shared" si="4"/>
        <v>3.05</v>
      </c>
      <c r="V109">
        <f>VLOOKUP(A109,LISTINO!D:N,10,FALSE)</f>
        <v>4.6500000000000004</v>
      </c>
      <c r="W109">
        <f t="shared" si="5"/>
        <v>1408.0200000000002</v>
      </c>
      <c r="X109" s="11">
        <f>VLOOKUP(A109,LISTINO!D:K,7,FALSE)</f>
        <v>45376</v>
      </c>
    </row>
    <row r="110" spans="1:24" x14ac:dyDescent="0.25">
      <c r="A110" t="s">
        <v>79</v>
      </c>
      <c r="B110" t="s">
        <v>0</v>
      </c>
      <c r="C110" t="s">
        <v>1</v>
      </c>
      <c r="D110" t="s">
        <v>2</v>
      </c>
      <c r="E110" t="s">
        <v>30</v>
      </c>
      <c r="F110" t="s">
        <v>80</v>
      </c>
      <c r="G110" t="s">
        <v>5</v>
      </c>
      <c r="H110" s="2">
        <v>45240</v>
      </c>
      <c r="I110" t="s">
        <v>6</v>
      </c>
      <c r="J110" t="s">
        <v>6</v>
      </c>
      <c r="K110" s="5">
        <v>163.5</v>
      </c>
      <c r="L110" t="s">
        <v>5</v>
      </c>
      <c r="M110" t="s">
        <v>5</v>
      </c>
      <c r="N110" t="s">
        <v>5</v>
      </c>
      <c r="O110" t="s">
        <v>191</v>
      </c>
      <c r="P110" t="s">
        <v>39</v>
      </c>
      <c r="Q110" t="s">
        <v>43</v>
      </c>
      <c r="R110" t="s">
        <v>5</v>
      </c>
      <c r="S110" s="4">
        <v>277.95</v>
      </c>
      <c r="T110" t="s">
        <v>8</v>
      </c>
      <c r="U110">
        <f t="shared" si="4"/>
        <v>1.7</v>
      </c>
      <c r="V110">
        <f>VLOOKUP(A110,LISTINO!D:N,10,FALSE)</f>
        <v>2.59</v>
      </c>
      <c r="W110">
        <f t="shared" si="5"/>
        <v>423.46499999999997</v>
      </c>
      <c r="X110" s="11">
        <f>VLOOKUP(A110,LISTINO!D:K,7,FALSE)</f>
        <v>45376</v>
      </c>
    </row>
    <row r="111" spans="1:24" x14ac:dyDescent="0.25">
      <c r="A111" t="s">
        <v>79</v>
      </c>
      <c r="B111" t="s">
        <v>0</v>
      </c>
      <c r="C111" t="s">
        <v>0</v>
      </c>
      <c r="D111" t="s">
        <v>2</v>
      </c>
      <c r="E111" t="s">
        <v>30</v>
      </c>
      <c r="F111" t="s">
        <v>80</v>
      </c>
      <c r="G111" t="s">
        <v>5</v>
      </c>
      <c r="H111" s="2">
        <v>45240</v>
      </c>
      <c r="I111" t="s">
        <v>6</v>
      </c>
      <c r="J111" t="s">
        <v>6</v>
      </c>
      <c r="K111" s="5">
        <v>528.79999999999995</v>
      </c>
      <c r="L111" t="s">
        <v>5</v>
      </c>
      <c r="M111" t="s">
        <v>5</v>
      </c>
      <c r="N111" t="s">
        <v>5</v>
      </c>
      <c r="O111" t="s">
        <v>189</v>
      </c>
      <c r="P111" t="s">
        <v>39</v>
      </c>
      <c r="Q111" t="s">
        <v>43</v>
      </c>
      <c r="R111" t="s">
        <v>5</v>
      </c>
      <c r="S111" s="4">
        <v>898.96</v>
      </c>
      <c r="T111" t="s">
        <v>8</v>
      </c>
      <c r="U111">
        <f t="shared" si="4"/>
        <v>1.7000000000000002</v>
      </c>
      <c r="V111">
        <f>VLOOKUP(A111,LISTINO!D:N,10,FALSE)</f>
        <v>2.59</v>
      </c>
      <c r="W111">
        <f t="shared" si="5"/>
        <v>1369.5919999999999</v>
      </c>
      <c r="X111" s="11">
        <f>VLOOKUP(A111,LISTINO!D:K,7,FALSE)</f>
        <v>45376</v>
      </c>
    </row>
    <row r="112" spans="1:24" x14ac:dyDescent="0.25">
      <c r="A112" t="s">
        <v>83</v>
      </c>
      <c r="B112" t="s">
        <v>0</v>
      </c>
      <c r="C112" t="s">
        <v>1</v>
      </c>
      <c r="D112" t="s">
        <v>2</v>
      </c>
      <c r="E112" t="s">
        <v>30</v>
      </c>
      <c r="F112" t="s">
        <v>84</v>
      </c>
      <c r="G112" t="s">
        <v>5</v>
      </c>
      <c r="H112" s="2">
        <v>45240</v>
      </c>
      <c r="I112" t="s">
        <v>6</v>
      </c>
      <c r="J112" t="s">
        <v>6</v>
      </c>
      <c r="K112" s="5">
        <v>301.3</v>
      </c>
      <c r="L112" t="s">
        <v>5</v>
      </c>
      <c r="M112" t="s">
        <v>5</v>
      </c>
      <c r="N112" t="s">
        <v>5</v>
      </c>
      <c r="O112" t="s">
        <v>191</v>
      </c>
      <c r="P112" t="s">
        <v>36</v>
      </c>
      <c r="Q112" t="s">
        <v>43</v>
      </c>
      <c r="R112" t="s">
        <v>5</v>
      </c>
      <c r="S112" s="4">
        <v>617.66999999999996</v>
      </c>
      <c r="T112" t="s">
        <v>8</v>
      </c>
      <c r="U112">
        <f t="shared" si="4"/>
        <v>2.0500165947560567</v>
      </c>
      <c r="V112">
        <f>VLOOKUP(A112,LISTINO!D:N,10,FALSE)</f>
        <v>3.12</v>
      </c>
      <c r="W112">
        <f t="shared" si="5"/>
        <v>940.05600000000004</v>
      </c>
      <c r="X112" s="11">
        <f>VLOOKUP(A112,LISTINO!D:K,7,FALSE)</f>
        <v>45376</v>
      </c>
    </row>
    <row r="113" spans="1:24" x14ac:dyDescent="0.25">
      <c r="A113" t="s">
        <v>86</v>
      </c>
      <c r="B113" t="s">
        <v>0</v>
      </c>
      <c r="C113" t="s">
        <v>1</v>
      </c>
      <c r="D113" t="s">
        <v>2</v>
      </c>
      <c r="E113" t="s">
        <v>30</v>
      </c>
      <c r="F113" t="s">
        <v>87</v>
      </c>
      <c r="G113" t="s">
        <v>5</v>
      </c>
      <c r="H113" s="2">
        <v>45240</v>
      </c>
      <c r="I113" t="s">
        <v>6</v>
      </c>
      <c r="J113" t="s">
        <v>6</v>
      </c>
      <c r="K113" s="5">
        <v>302.5</v>
      </c>
      <c r="L113" t="s">
        <v>5</v>
      </c>
      <c r="M113" t="s">
        <v>5</v>
      </c>
      <c r="N113" t="s">
        <v>5</v>
      </c>
      <c r="O113" t="s">
        <v>191</v>
      </c>
      <c r="P113" t="s">
        <v>34</v>
      </c>
      <c r="Q113" t="s">
        <v>43</v>
      </c>
      <c r="R113" t="s">
        <v>5</v>
      </c>
      <c r="S113" s="4">
        <v>747.18</v>
      </c>
      <c r="T113" t="s">
        <v>8</v>
      </c>
      <c r="U113">
        <f t="shared" si="4"/>
        <v>2.4700165289256195</v>
      </c>
      <c r="V113">
        <f>VLOOKUP(A113,LISTINO!D:N,10,FALSE)</f>
        <v>3.76</v>
      </c>
      <c r="W113">
        <f t="shared" si="5"/>
        <v>1137.3999999999999</v>
      </c>
      <c r="X113" s="11">
        <f>VLOOKUP(A113,LISTINO!D:K,7,FALSE)</f>
        <v>45376</v>
      </c>
    </row>
    <row r="114" spans="1:24" x14ac:dyDescent="0.25">
      <c r="A114" t="s">
        <v>86</v>
      </c>
      <c r="B114" t="s">
        <v>0</v>
      </c>
      <c r="C114" t="s">
        <v>1</v>
      </c>
      <c r="D114" t="s">
        <v>2</v>
      </c>
      <c r="E114" t="s">
        <v>30</v>
      </c>
      <c r="F114" t="s">
        <v>87</v>
      </c>
      <c r="G114" t="s">
        <v>5</v>
      </c>
      <c r="H114" s="2">
        <v>45240</v>
      </c>
      <c r="I114" t="s">
        <v>6</v>
      </c>
      <c r="J114" t="s">
        <v>6</v>
      </c>
      <c r="K114" s="5">
        <v>79.7</v>
      </c>
      <c r="L114" t="s">
        <v>5</v>
      </c>
      <c r="M114" t="s">
        <v>5</v>
      </c>
      <c r="N114" t="s">
        <v>5</v>
      </c>
      <c r="O114" t="s">
        <v>191</v>
      </c>
      <c r="P114" t="s">
        <v>7</v>
      </c>
      <c r="Q114" t="s">
        <v>43</v>
      </c>
      <c r="R114" t="s">
        <v>5</v>
      </c>
      <c r="S114" s="4">
        <v>196.86</v>
      </c>
      <c r="T114" t="s">
        <v>8</v>
      </c>
      <c r="U114">
        <f t="shared" si="4"/>
        <v>2.4700125470514429</v>
      </c>
      <c r="V114">
        <f>VLOOKUP(A114,LISTINO!D:N,10,FALSE)</f>
        <v>3.76</v>
      </c>
      <c r="W114">
        <f t="shared" si="5"/>
        <v>299.67199999999997</v>
      </c>
      <c r="X114" s="11">
        <f>VLOOKUP(A114,LISTINO!D:K,7,FALSE)</f>
        <v>45376</v>
      </c>
    </row>
    <row r="115" spans="1:24" x14ac:dyDescent="0.25">
      <c r="A115" t="s">
        <v>86</v>
      </c>
      <c r="B115" t="s">
        <v>0</v>
      </c>
      <c r="C115" t="s">
        <v>0</v>
      </c>
      <c r="D115" t="s">
        <v>2</v>
      </c>
      <c r="E115" t="s">
        <v>30</v>
      </c>
      <c r="F115" t="s">
        <v>87</v>
      </c>
      <c r="G115" t="s">
        <v>5</v>
      </c>
      <c r="H115" s="2">
        <v>45240</v>
      </c>
      <c r="I115" t="s">
        <v>6</v>
      </c>
      <c r="J115" t="s">
        <v>6</v>
      </c>
      <c r="K115" s="5">
        <v>102.9</v>
      </c>
      <c r="L115" t="s">
        <v>5</v>
      </c>
      <c r="M115" t="s">
        <v>5</v>
      </c>
      <c r="N115" t="s">
        <v>5</v>
      </c>
      <c r="O115" t="s">
        <v>192</v>
      </c>
      <c r="P115" t="s">
        <v>7</v>
      </c>
      <c r="Q115" t="s">
        <v>43</v>
      </c>
      <c r="R115" t="s">
        <v>5</v>
      </c>
      <c r="S115" s="4">
        <v>254.16</v>
      </c>
      <c r="T115" t="s">
        <v>8</v>
      </c>
      <c r="U115">
        <f t="shared" si="4"/>
        <v>2.4699708454810496</v>
      </c>
      <c r="V115">
        <f>VLOOKUP(A115,LISTINO!D:N,10,FALSE)</f>
        <v>3.76</v>
      </c>
      <c r="W115">
        <f t="shared" si="5"/>
        <v>386.904</v>
      </c>
      <c r="X115" s="11">
        <f>VLOOKUP(A115,LISTINO!D:K,7,FALSE)</f>
        <v>45376</v>
      </c>
    </row>
    <row r="116" spans="1:24" x14ac:dyDescent="0.25">
      <c r="A116" t="s">
        <v>12</v>
      </c>
      <c r="B116" t="s">
        <v>0</v>
      </c>
      <c r="C116" t="s">
        <v>0</v>
      </c>
      <c r="D116" t="s">
        <v>2</v>
      </c>
      <c r="E116" t="s">
        <v>30</v>
      </c>
      <c r="F116" t="s">
        <v>13</v>
      </c>
      <c r="G116" t="s">
        <v>5</v>
      </c>
      <c r="H116" s="2">
        <v>45240</v>
      </c>
      <c r="I116" t="s">
        <v>6</v>
      </c>
      <c r="J116" t="s">
        <v>6</v>
      </c>
      <c r="K116" s="3">
        <v>651</v>
      </c>
      <c r="L116" t="s">
        <v>5</v>
      </c>
      <c r="M116" t="s">
        <v>5</v>
      </c>
      <c r="N116" t="s">
        <v>5</v>
      </c>
      <c r="O116" t="s">
        <v>193</v>
      </c>
      <c r="P116" t="s">
        <v>39</v>
      </c>
      <c r="Q116" t="s">
        <v>43</v>
      </c>
      <c r="R116" t="s">
        <v>5</v>
      </c>
      <c r="S116" s="4">
        <v>1451.73</v>
      </c>
      <c r="T116" t="s">
        <v>8</v>
      </c>
      <c r="U116">
        <f t="shared" si="4"/>
        <v>2.23</v>
      </c>
      <c r="V116">
        <f>VLOOKUP(A116,LISTINO!D:N,10,FALSE)</f>
        <v>2.99</v>
      </c>
      <c r="W116">
        <f t="shared" si="5"/>
        <v>1946.4900000000002</v>
      </c>
      <c r="X116" s="11">
        <f>VLOOKUP(A116,LISTINO!D:K,7,FALSE)</f>
        <v>45376</v>
      </c>
    </row>
    <row r="117" spans="1:24" x14ac:dyDescent="0.25">
      <c r="A117" t="s">
        <v>12</v>
      </c>
      <c r="B117" t="s">
        <v>0</v>
      </c>
      <c r="C117" t="s">
        <v>0</v>
      </c>
      <c r="D117" t="s">
        <v>2</v>
      </c>
      <c r="E117" t="s">
        <v>30</v>
      </c>
      <c r="F117" t="s">
        <v>13</v>
      </c>
      <c r="G117" t="s">
        <v>5</v>
      </c>
      <c r="H117" s="2">
        <v>45240</v>
      </c>
      <c r="I117" t="s">
        <v>6</v>
      </c>
      <c r="J117" t="s">
        <v>6</v>
      </c>
      <c r="K117" s="5">
        <v>286.2</v>
      </c>
      <c r="L117" t="s">
        <v>5</v>
      </c>
      <c r="M117" t="s">
        <v>5</v>
      </c>
      <c r="N117" t="s">
        <v>5</v>
      </c>
      <c r="O117" t="s">
        <v>193</v>
      </c>
      <c r="P117" t="s">
        <v>7</v>
      </c>
      <c r="Q117" t="s">
        <v>43</v>
      </c>
      <c r="R117" t="s">
        <v>5</v>
      </c>
      <c r="S117" s="4">
        <v>638.23</v>
      </c>
      <c r="T117" t="s">
        <v>8</v>
      </c>
      <c r="U117">
        <f t="shared" si="4"/>
        <v>2.2300139762403917</v>
      </c>
      <c r="V117">
        <f>VLOOKUP(A117,LISTINO!D:N,10,FALSE)</f>
        <v>2.99</v>
      </c>
      <c r="W117">
        <f t="shared" si="5"/>
        <v>855.73800000000006</v>
      </c>
      <c r="X117" s="11">
        <f>VLOOKUP(A117,LISTINO!D:K,7,FALSE)</f>
        <v>45376</v>
      </c>
    </row>
    <row r="118" spans="1:24" x14ac:dyDescent="0.25">
      <c r="A118" t="s">
        <v>12</v>
      </c>
      <c r="B118" t="s">
        <v>0</v>
      </c>
      <c r="C118" t="s">
        <v>0</v>
      </c>
      <c r="D118" t="s">
        <v>2</v>
      </c>
      <c r="E118" t="s">
        <v>30</v>
      </c>
      <c r="F118" t="s">
        <v>13</v>
      </c>
      <c r="G118" t="s">
        <v>5</v>
      </c>
      <c r="H118" s="2">
        <v>45240</v>
      </c>
      <c r="I118" t="s">
        <v>6</v>
      </c>
      <c r="J118" t="s">
        <v>6</v>
      </c>
      <c r="K118" s="3">
        <v>349</v>
      </c>
      <c r="L118" t="s">
        <v>5</v>
      </c>
      <c r="M118" t="s">
        <v>5</v>
      </c>
      <c r="N118" t="s">
        <v>5</v>
      </c>
      <c r="O118" t="s">
        <v>194</v>
      </c>
      <c r="P118" t="s">
        <v>39</v>
      </c>
      <c r="Q118" t="s">
        <v>43</v>
      </c>
      <c r="R118" t="s">
        <v>5</v>
      </c>
      <c r="S118" s="4">
        <v>778.27</v>
      </c>
      <c r="T118" t="s">
        <v>8</v>
      </c>
      <c r="U118">
        <f t="shared" si="4"/>
        <v>2.23</v>
      </c>
      <c r="V118">
        <f>VLOOKUP(A118,LISTINO!D:N,10,FALSE)</f>
        <v>2.99</v>
      </c>
      <c r="W118">
        <f t="shared" si="5"/>
        <v>1043.51</v>
      </c>
      <c r="X118" s="11">
        <f>VLOOKUP(A118,LISTINO!D:K,7,FALSE)</f>
        <v>45376</v>
      </c>
    </row>
    <row r="119" spans="1:24" x14ac:dyDescent="0.25">
      <c r="A119" t="s">
        <v>12</v>
      </c>
      <c r="B119" t="s">
        <v>0</v>
      </c>
      <c r="C119" t="s">
        <v>0</v>
      </c>
      <c r="D119" t="s">
        <v>2</v>
      </c>
      <c r="E119" t="s">
        <v>30</v>
      </c>
      <c r="F119" t="s">
        <v>13</v>
      </c>
      <c r="G119" t="s">
        <v>5</v>
      </c>
      <c r="H119" s="2">
        <v>45240</v>
      </c>
      <c r="I119" t="s">
        <v>6</v>
      </c>
      <c r="J119" t="s">
        <v>6</v>
      </c>
      <c r="K119" s="5">
        <v>737.6</v>
      </c>
      <c r="L119" t="s">
        <v>5</v>
      </c>
      <c r="M119" t="s">
        <v>5</v>
      </c>
      <c r="N119" t="s">
        <v>5</v>
      </c>
      <c r="O119" t="s">
        <v>194</v>
      </c>
      <c r="P119" t="s">
        <v>7</v>
      </c>
      <c r="Q119" t="s">
        <v>43</v>
      </c>
      <c r="R119" t="s">
        <v>5</v>
      </c>
      <c r="S119" s="4">
        <v>1644.85</v>
      </c>
      <c r="T119" t="s">
        <v>8</v>
      </c>
      <c r="U119">
        <f t="shared" si="4"/>
        <v>2.2300027114967462</v>
      </c>
      <c r="V119">
        <f>VLOOKUP(A119,LISTINO!D:N,10,FALSE)</f>
        <v>2.99</v>
      </c>
      <c r="W119">
        <f t="shared" si="5"/>
        <v>2205.4240000000004</v>
      </c>
      <c r="X119" s="11">
        <f>VLOOKUP(A119,LISTINO!D:K,7,FALSE)</f>
        <v>45376</v>
      </c>
    </row>
    <row r="120" spans="1:24" x14ac:dyDescent="0.25">
      <c r="A120" t="s">
        <v>18</v>
      </c>
      <c r="B120" t="s">
        <v>0</v>
      </c>
      <c r="C120" t="s">
        <v>0</v>
      </c>
      <c r="D120" t="s">
        <v>2</v>
      </c>
      <c r="E120" t="s">
        <v>30</v>
      </c>
      <c r="F120" t="s">
        <v>19</v>
      </c>
      <c r="G120" t="s">
        <v>5</v>
      </c>
      <c r="H120" s="2">
        <v>45240</v>
      </c>
      <c r="I120" t="s">
        <v>6</v>
      </c>
      <c r="J120" t="s">
        <v>6</v>
      </c>
      <c r="K120" s="5">
        <v>545.6</v>
      </c>
      <c r="L120" t="s">
        <v>5</v>
      </c>
      <c r="M120" t="s">
        <v>5</v>
      </c>
      <c r="N120" t="s">
        <v>5</v>
      </c>
      <c r="O120" t="s">
        <v>195</v>
      </c>
      <c r="P120" t="s">
        <v>7</v>
      </c>
      <c r="Q120" t="s">
        <v>43</v>
      </c>
      <c r="R120" t="s">
        <v>5</v>
      </c>
      <c r="S120" s="4">
        <v>1664.08</v>
      </c>
      <c r="T120" t="s">
        <v>8</v>
      </c>
      <c r="U120">
        <f t="shared" si="4"/>
        <v>3.05</v>
      </c>
      <c r="V120">
        <f>VLOOKUP(A120,LISTINO!D:N,10,FALSE)</f>
        <v>4.18</v>
      </c>
      <c r="W120">
        <f t="shared" si="5"/>
        <v>2280.6079999999997</v>
      </c>
      <c r="X120" s="11">
        <f>VLOOKUP(A120,LISTINO!D:K,7,FALSE)</f>
        <v>45376</v>
      </c>
    </row>
    <row r="121" spans="1:24" x14ac:dyDescent="0.25">
      <c r="A121" t="s">
        <v>64</v>
      </c>
      <c r="B121" t="s">
        <v>0</v>
      </c>
      <c r="C121" t="s">
        <v>0</v>
      </c>
      <c r="D121" t="s">
        <v>2</v>
      </c>
      <c r="E121" t="s">
        <v>30</v>
      </c>
      <c r="F121" t="s">
        <v>65</v>
      </c>
      <c r="G121" t="s">
        <v>5</v>
      </c>
      <c r="H121" s="2">
        <v>45239</v>
      </c>
      <c r="I121" t="s">
        <v>6</v>
      </c>
      <c r="J121" t="s">
        <v>6</v>
      </c>
      <c r="K121" s="5">
        <v>1034.79</v>
      </c>
      <c r="L121" t="s">
        <v>5</v>
      </c>
      <c r="M121" t="s">
        <v>5</v>
      </c>
      <c r="N121" t="s">
        <v>5</v>
      </c>
      <c r="O121" t="s">
        <v>196</v>
      </c>
      <c r="P121" t="s">
        <v>7</v>
      </c>
      <c r="Q121" t="s">
        <v>35</v>
      </c>
      <c r="R121" t="s">
        <v>5</v>
      </c>
      <c r="S121" s="4">
        <v>0</v>
      </c>
      <c r="T121" t="s">
        <v>8</v>
      </c>
      <c r="U121">
        <f t="shared" si="4"/>
        <v>0</v>
      </c>
      <c r="V121">
        <f>VLOOKUP(A121,LISTINO!D:N,10,FALSE)</f>
        <v>1.74</v>
      </c>
      <c r="W121">
        <f t="shared" si="5"/>
        <v>1800.5346</v>
      </c>
      <c r="X121" s="11">
        <f>VLOOKUP(A121,LISTINO!D:K,7,FALSE)</f>
        <v>44896</v>
      </c>
    </row>
    <row r="122" spans="1:24" x14ac:dyDescent="0.25">
      <c r="A122" t="s">
        <v>64</v>
      </c>
      <c r="B122" t="s">
        <v>0</v>
      </c>
      <c r="C122" t="s">
        <v>0</v>
      </c>
      <c r="D122" t="s">
        <v>2</v>
      </c>
      <c r="E122" t="s">
        <v>30</v>
      </c>
      <c r="F122" t="s">
        <v>65</v>
      </c>
      <c r="G122" t="s">
        <v>5</v>
      </c>
      <c r="H122" s="2">
        <v>45238</v>
      </c>
      <c r="I122" t="s">
        <v>6</v>
      </c>
      <c r="J122" t="s">
        <v>6</v>
      </c>
      <c r="K122" s="3">
        <v>1034</v>
      </c>
      <c r="L122" t="s">
        <v>5</v>
      </c>
      <c r="M122" t="s">
        <v>5</v>
      </c>
      <c r="N122" t="s">
        <v>5</v>
      </c>
      <c r="O122" t="s">
        <v>197</v>
      </c>
      <c r="P122" t="s">
        <v>7</v>
      </c>
      <c r="Q122" t="s">
        <v>35</v>
      </c>
      <c r="R122" t="s">
        <v>5</v>
      </c>
      <c r="S122" s="4">
        <v>0</v>
      </c>
      <c r="T122" t="s">
        <v>8</v>
      </c>
      <c r="U122">
        <f t="shared" si="4"/>
        <v>0</v>
      </c>
      <c r="V122">
        <f>VLOOKUP(A122,LISTINO!D:N,10,FALSE)</f>
        <v>1.74</v>
      </c>
      <c r="W122">
        <f t="shared" si="5"/>
        <v>1799.16</v>
      </c>
      <c r="X122" s="11">
        <f>VLOOKUP(A122,LISTINO!D:K,7,FALSE)</f>
        <v>44896</v>
      </c>
    </row>
    <row r="123" spans="1:24" x14ac:dyDescent="0.25">
      <c r="A123" t="s">
        <v>68</v>
      </c>
      <c r="B123" t="s">
        <v>0</v>
      </c>
      <c r="C123" t="s">
        <v>0</v>
      </c>
      <c r="D123" t="s">
        <v>2</v>
      </c>
      <c r="E123" t="s">
        <v>30</v>
      </c>
      <c r="F123" t="s">
        <v>69</v>
      </c>
      <c r="G123" t="s">
        <v>5</v>
      </c>
      <c r="H123" s="2">
        <v>45238</v>
      </c>
      <c r="I123" t="s">
        <v>6</v>
      </c>
      <c r="J123" t="s">
        <v>6</v>
      </c>
      <c r="K123" s="5">
        <v>725.1</v>
      </c>
      <c r="L123" t="s">
        <v>5</v>
      </c>
      <c r="M123" t="s">
        <v>5</v>
      </c>
      <c r="N123" t="s">
        <v>5</v>
      </c>
      <c r="O123" t="s">
        <v>197</v>
      </c>
      <c r="P123" t="s">
        <v>36</v>
      </c>
      <c r="Q123" t="s">
        <v>35</v>
      </c>
      <c r="R123" t="s">
        <v>5</v>
      </c>
      <c r="S123" s="4">
        <v>0</v>
      </c>
      <c r="T123" t="s">
        <v>8</v>
      </c>
      <c r="U123">
        <f t="shared" si="4"/>
        <v>0</v>
      </c>
      <c r="V123">
        <f>VLOOKUP(A123,LISTINO!D:N,10,FALSE)</f>
        <v>1.93</v>
      </c>
      <c r="W123">
        <f t="shared" si="5"/>
        <v>1399.443</v>
      </c>
      <c r="X123" s="11">
        <f>VLOOKUP(A123,LISTINO!D:K,7,FALSE)</f>
        <v>44896</v>
      </c>
    </row>
    <row r="124" spans="1:24" x14ac:dyDescent="0.25">
      <c r="A124" t="s">
        <v>9</v>
      </c>
      <c r="B124" t="s">
        <v>0</v>
      </c>
      <c r="C124" t="s">
        <v>0</v>
      </c>
      <c r="D124" t="s">
        <v>2</v>
      </c>
      <c r="E124" t="s">
        <v>30</v>
      </c>
      <c r="F124" t="s">
        <v>10</v>
      </c>
      <c r="G124" t="s">
        <v>5</v>
      </c>
      <c r="H124" s="2">
        <v>45238</v>
      </c>
      <c r="I124" t="s">
        <v>6</v>
      </c>
      <c r="J124" t="s">
        <v>6</v>
      </c>
      <c r="K124" s="5">
        <v>712.44</v>
      </c>
      <c r="L124" t="s">
        <v>5</v>
      </c>
      <c r="M124" t="s">
        <v>5</v>
      </c>
      <c r="N124" t="s">
        <v>5</v>
      </c>
      <c r="O124" t="s">
        <v>197</v>
      </c>
      <c r="P124" t="s">
        <v>39</v>
      </c>
      <c r="Q124" t="s">
        <v>35</v>
      </c>
      <c r="R124" t="s">
        <v>5</v>
      </c>
      <c r="S124" s="4">
        <v>1424.88</v>
      </c>
      <c r="T124" t="s">
        <v>8</v>
      </c>
      <c r="U124">
        <f t="shared" si="4"/>
        <v>2</v>
      </c>
      <c r="V124">
        <f>VLOOKUP(A124,LISTINO!D:N,10,FALSE)</f>
        <v>2.27</v>
      </c>
      <c r="W124">
        <f t="shared" si="5"/>
        <v>1617.2388000000001</v>
      </c>
      <c r="X124" s="11">
        <f>VLOOKUP(A124,LISTINO!D:K,7,FALSE)</f>
        <v>44896</v>
      </c>
    </row>
    <row r="125" spans="1:24" x14ac:dyDescent="0.25">
      <c r="A125" t="s">
        <v>198</v>
      </c>
      <c r="B125" t="s">
        <v>0</v>
      </c>
      <c r="C125" t="s">
        <v>29</v>
      </c>
      <c r="D125" t="s">
        <v>2</v>
      </c>
      <c r="E125" t="s">
        <v>30</v>
      </c>
      <c r="F125" t="s">
        <v>199</v>
      </c>
      <c r="G125" t="s">
        <v>5</v>
      </c>
      <c r="H125" s="2">
        <v>45238</v>
      </c>
      <c r="I125" t="s">
        <v>6</v>
      </c>
      <c r="J125" t="s">
        <v>6</v>
      </c>
      <c r="K125" s="5">
        <v>60.5</v>
      </c>
      <c r="L125" t="s">
        <v>5</v>
      </c>
      <c r="M125" t="s">
        <v>5</v>
      </c>
      <c r="N125" t="s">
        <v>5</v>
      </c>
      <c r="O125" t="s">
        <v>197</v>
      </c>
      <c r="P125" t="s">
        <v>77</v>
      </c>
      <c r="Q125" t="s">
        <v>35</v>
      </c>
      <c r="R125" t="s">
        <v>5</v>
      </c>
      <c r="S125" s="4">
        <v>1399.37</v>
      </c>
      <c r="T125" t="s">
        <v>8</v>
      </c>
      <c r="U125">
        <f t="shared" si="4"/>
        <v>23.130082644628096</v>
      </c>
      <c r="V125">
        <f>VLOOKUP(A125,LISTINO!D:N,10,FALSE)</f>
        <v>32.92</v>
      </c>
      <c r="W125">
        <f t="shared" si="5"/>
        <v>1991.66</v>
      </c>
      <c r="X125" s="11">
        <f>VLOOKUP(A125,LISTINO!D:K,7,FALSE)</f>
        <v>45323</v>
      </c>
    </row>
    <row r="126" spans="1:24" x14ac:dyDescent="0.25">
      <c r="A126" t="s">
        <v>198</v>
      </c>
      <c r="B126" t="s">
        <v>0</v>
      </c>
      <c r="C126" t="s">
        <v>29</v>
      </c>
      <c r="D126" t="s">
        <v>2</v>
      </c>
      <c r="E126" t="s">
        <v>30</v>
      </c>
      <c r="F126" t="s">
        <v>199</v>
      </c>
      <c r="G126" t="s">
        <v>5</v>
      </c>
      <c r="H126" s="2">
        <v>45238</v>
      </c>
      <c r="I126" t="s">
        <v>6</v>
      </c>
      <c r="J126" t="s">
        <v>6</v>
      </c>
      <c r="K126" s="3">
        <v>61</v>
      </c>
      <c r="L126" t="s">
        <v>5</v>
      </c>
      <c r="M126" t="s">
        <v>5</v>
      </c>
      <c r="N126" t="s">
        <v>5</v>
      </c>
      <c r="O126" t="s">
        <v>197</v>
      </c>
      <c r="P126" t="s">
        <v>58</v>
      </c>
      <c r="Q126" t="s">
        <v>35</v>
      </c>
      <c r="R126" t="s">
        <v>5</v>
      </c>
      <c r="S126" s="4">
        <v>1410.93</v>
      </c>
      <c r="T126" t="s">
        <v>8</v>
      </c>
      <c r="U126">
        <f t="shared" si="4"/>
        <v>23.130000000000003</v>
      </c>
      <c r="V126">
        <f>VLOOKUP(A126,LISTINO!D:N,10,FALSE)</f>
        <v>32.92</v>
      </c>
      <c r="W126">
        <f t="shared" si="5"/>
        <v>2008.1200000000001</v>
      </c>
      <c r="X126" s="11">
        <f>VLOOKUP(A126,LISTINO!D:K,7,FALSE)</f>
        <v>45323</v>
      </c>
    </row>
    <row r="127" spans="1:24" x14ac:dyDescent="0.25">
      <c r="A127" t="s">
        <v>23</v>
      </c>
      <c r="B127" t="s">
        <v>0</v>
      </c>
      <c r="C127" t="s">
        <v>0</v>
      </c>
      <c r="D127" t="s">
        <v>2</v>
      </c>
      <c r="E127" t="s">
        <v>30</v>
      </c>
      <c r="F127" t="s">
        <v>24</v>
      </c>
      <c r="G127" t="s">
        <v>5</v>
      </c>
      <c r="H127" s="2">
        <v>45238</v>
      </c>
      <c r="I127" t="s">
        <v>6</v>
      </c>
      <c r="J127" t="s">
        <v>6</v>
      </c>
      <c r="K127" s="5">
        <v>402.36</v>
      </c>
      <c r="L127" t="s">
        <v>5</v>
      </c>
      <c r="M127" t="s">
        <v>5</v>
      </c>
      <c r="N127" t="s">
        <v>5</v>
      </c>
      <c r="O127" t="s">
        <v>197</v>
      </c>
      <c r="P127" t="s">
        <v>34</v>
      </c>
      <c r="Q127" t="s">
        <v>35</v>
      </c>
      <c r="R127" t="s">
        <v>5</v>
      </c>
      <c r="S127" s="4">
        <v>1372.05</v>
      </c>
      <c r="T127" t="s">
        <v>8</v>
      </c>
      <c r="U127">
        <f t="shared" si="4"/>
        <v>3.4100059648076346</v>
      </c>
      <c r="V127">
        <f>VLOOKUP(A127,LISTINO!D:N,10,FALSE)</f>
        <v>5.55</v>
      </c>
      <c r="W127">
        <f t="shared" si="5"/>
        <v>2233.098</v>
      </c>
      <c r="X127" s="11">
        <f>VLOOKUP(A127,LISTINO!D:K,7,FALSE)</f>
        <v>44896</v>
      </c>
    </row>
    <row r="128" spans="1:24" x14ac:dyDescent="0.25">
      <c r="A128" t="s">
        <v>130</v>
      </c>
      <c r="B128" t="s">
        <v>0</v>
      </c>
      <c r="C128" t="s">
        <v>0</v>
      </c>
      <c r="D128" t="s">
        <v>2</v>
      </c>
      <c r="E128" t="s">
        <v>30</v>
      </c>
      <c r="F128" t="s">
        <v>131</v>
      </c>
      <c r="G128" t="s">
        <v>5</v>
      </c>
      <c r="H128" s="2">
        <v>45238</v>
      </c>
      <c r="I128" t="s">
        <v>6</v>
      </c>
      <c r="J128" t="s">
        <v>6</v>
      </c>
      <c r="K128" s="5">
        <v>1129.56</v>
      </c>
      <c r="L128" t="s">
        <v>5</v>
      </c>
      <c r="M128" t="s">
        <v>5</v>
      </c>
      <c r="N128" t="s">
        <v>5</v>
      </c>
      <c r="O128" t="s">
        <v>200</v>
      </c>
      <c r="P128" t="s">
        <v>7</v>
      </c>
      <c r="Q128" t="s">
        <v>35</v>
      </c>
      <c r="R128" t="s">
        <v>5</v>
      </c>
      <c r="S128" s="4">
        <v>1423.25</v>
      </c>
      <c r="T128" t="s">
        <v>8</v>
      </c>
      <c r="U128">
        <f t="shared" si="4"/>
        <v>1.2600038953220725</v>
      </c>
      <c r="V128">
        <f>VLOOKUP(A128,LISTINO!D:N,10,FALSE)</f>
        <v>2.4</v>
      </c>
      <c r="W128">
        <f t="shared" si="5"/>
        <v>2710.944</v>
      </c>
      <c r="X128" s="11">
        <f>VLOOKUP(A128,LISTINO!D:K,7,FALSE)</f>
        <v>44958</v>
      </c>
    </row>
    <row r="129" spans="1:24" x14ac:dyDescent="0.25">
      <c r="A129" t="s">
        <v>181</v>
      </c>
      <c r="B129" t="s">
        <v>0</v>
      </c>
      <c r="C129" t="s">
        <v>1</v>
      </c>
      <c r="D129" t="s">
        <v>2</v>
      </c>
      <c r="E129" t="s">
        <v>30</v>
      </c>
      <c r="F129" t="s">
        <v>182</v>
      </c>
      <c r="G129" t="s">
        <v>5</v>
      </c>
      <c r="H129" s="2">
        <v>45230</v>
      </c>
      <c r="I129" t="s">
        <v>6</v>
      </c>
      <c r="J129" t="s">
        <v>6</v>
      </c>
      <c r="K129" s="5">
        <v>110.4</v>
      </c>
      <c r="L129" t="s">
        <v>5</v>
      </c>
      <c r="M129" t="s">
        <v>5</v>
      </c>
      <c r="N129" t="s">
        <v>5</v>
      </c>
      <c r="O129" t="s">
        <v>201</v>
      </c>
      <c r="P129" t="s">
        <v>7</v>
      </c>
      <c r="Q129" t="s">
        <v>43</v>
      </c>
      <c r="R129" t="s">
        <v>5</v>
      </c>
      <c r="S129" s="4">
        <v>260.54000000000002</v>
      </c>
      <c r="T129" t="s">
        <v>8</v>
      </c>
      <c r="U129">
        <f t="shared" si="4"/>
        <v>2.359963768115942</v>
      </c>
      <c r="V129">
        <f>VLOOKUP(A129,LISTINO!D:N,10,FALSE)</f>
        <v>3.6</v>
      </c>
      <c r="W129">
        <f t="shared" si="5"/>
        <v>397.44000000000005</v>
      </c>
      <c r="X129" s="11">
        <f>VLOOKUP(A129,LISTINO!D:K,7,FALSE)</f>
        <v>45376</v>
      </c>
    </row>
    <row r="130" spans="1:24" x14ac:dyDescent="0.25">
      <c r="A130" t="s">
        <v>83</v>
      </c>
      <c r="B130" t="s">
        <v>0</v>
      </c>
      <c r="C130" t="s">
        <v>1</v>
      </c>
      <c r="D130" t="s">
        <v>2</v>
      </c>
      <c r="E130" t="s">
        <v>30</v>
      </c>
      <c r="F130" t="s">
        <v>84</v>
      </c>
      <c r="G130" t="s">
        <v>5</v>
      </c>
      <c r="H130" s="2">
        <v>45230</v>
      </c>
      <c r="I130" t="s">
        <v>6</v>
      </c>
      <c r="J130" t="s">
        <v>6</v>
      </c>
      <c r="K130" s="5">
        <v>353.1</v>
      </c>
      <c r="L130" t="s">
        <v>5</v>
      </c>
      <c r="M130" t="s">
        <v>5</v>
      </c>
      <c r="N130" t="s">
        <v>5</v>
      </c>
      <c r="O130" t="s">
        <v>202</v>
      </c>
      <c r="P130" t="s">
        <v>7</v>
      </c>
      <c r="Q130" t="s">
        <v>43</v>
      </c>
      <c r="R130" t="s">
        <v>5</v>
      </c>
      <c r="S130" s="4">
        <v>723.86</v>
      </c>
      <c r="T130" t="s">
        <v>8</v>
      </c>
      <c r="U130">
        <f t="shared" si="4"/>
        <v>2.0500141602945341</v>
      </c>
      <c r="V130">
        <f>VLOOKUP(A130,LISTINO!D:N,10,FALSE)</f>
        <v>3.12</v>
      </c>
      <c r="W130">
        <f t="shared" si="5"/>
        <v>1101.672</v>
      </c>
      <c r="X130" s="11">
        <f>VLOOKUP(A130,LISTINO!D:K,7,FALSE)</f>
        <v>45376</v>
      </c>
    </row>
    <row r="131" spans="1:24" x14ac:dyDescent="0.25">
      <c r="A131" t="s">
        <v>83</v>
      </c>
      <c r="B131" t="s">
        <v>0</v>
      </c>
      <c r="C131" t="s">
        <v>0</v>
      </c>
      <c r="D131" t="s">
        <v>2</v>
      </c>
      <c r="E131" t="s">
        <v>30</v>
      </c>
      <c r="F131" t="s">
        <v>84</v>
      </c>
      <c r="G131" t="s">
        <v>5</v>
      </c>
      <c r="H131" s="2">
        <v>45230</v>
      </c>
      <c r="I131" t="s">
        <v>6</v>
      </c>
      <c r="J131" t="s">
        <v>6</v>
      </c>
      <c r="K131" s="5">
        <v>144.1</v>
      </c>
      <c r="L131" t="s">
        <v>5</v>
      </c>
      <c r="M131" t="s">
        <v>5</v>
      </c>
      <c r="N131" t="s">
        <v>5</v>
      </c>
      <c r="O131" t="s">
        <v>203</v>
      </c>
      <c r="P131" t="s">
        <v>7</v>
      </c>
      <c r="Q131" t="s">
        <v>43</v>
      </c>
      <c r="R131" t="s">
        <v>5</v>
      </c>
      <c r="S131" s="4">
        <v>295.41000000000003</v>
      </c>
      <c r="T131" t="s">
        <v>8</v>
      </c>
      <c r="U131">
        <f t="shared" si="4"/>
        <v>2.0500346981263013</v>
      </c>
      <c r="V131">
        <f>VLOOKUP(A131,LISTINO!D:N,10,FALSE)</f>
        <v>3.12</v>
      </c>
      <c r="W131">
        <f t="shared" si="5"/>
        <v>449.59199999999998</v>
      </c>
      <c r="X131" s="11">
        <f>VLOOKUP(A131,LISTINO!D:K,7,FALSE)</f>
        <v>45376</v>
      </c>
    </row>
    <row r="132" spans="1:24" x14ac:dyDescent="0.25">
      <c r="A132" t="s">
        <v>31</v>
      </c>
      <c r="B132" t="s">
        <v>0</v>
      </c>
      <c r="C132" t="s">
        <v>29</v>
      </c>
      <c r="D132" t="s">
        <v>2</v>
      </c>
      <c r="E132" t="s">
        <v>30</v>
      </c>
      <c r="F132" t="s">
        <v>32</v>
      </c>
      <c r="G132" t="s">
        <v>5</v>
      </c>
      <c r="H132" s="2">
        <v>45226</v>
      </c>
      <c r="I132" t="s">
        <v>6</v>
      </c>
      <c r="J132" t="s">
        <v>6</v>
      </c>
      <c r="K132" s="5">
        <v>76.2</v>
      </c>
      <c r="L132" t="s">
        <v>5</v>
      </c>
      <c r="M132" t="s">
        <v>5</v>
      </c>
      <c r="N132" t="s">
        <v>5</v>
      </c>
      <c r="O132" t="s">
        <v>204</v>
      </c>
      <c r="P132" t="s">
        <v>39</v>
      </c>
      <c r="Q132" t="s">
        <v>35</v>
      </c>
      <c r="R132" t="s">
        <v>5</v>
      </c>
      <c r="S132" s="4">
        <v>184.4</v>
      </c>
      <c r="T132" t="s">
        <v>8</v>
      </c>
      <c r="U132">
        <f t="shared" si="4"/>
        <v>2.4199475065616798</v>
      </c>
      <c r="V132">
        <f>VLOOKUP(A132,LISTINO!D:N,10,FALSE)</f>
        <v>3.79</v>
      </c>
      <c r="W132">
        <f t="shared" si="5"/>
        <v>288.798</v>
      </c>
      <c r="X132" s="11">
        <f>VLOOKUP(A132,LISTINO!D:K,7,FALSE)</f>
        <v>44896</v>
      </c>
    </row>
    <row r="133" spans="1:24" x14ac:dyDescent="0.25">
      <c r="A133" t="s">
        <v>31</v>
      </c>
      <c r="B133" t="s">
        <v>0</v>
      </c>
      <c r="C133" t="s">
        <v>29</v>
      </c>
      <c r="D133" t="s">
        <v>2</v>
      </c>
      <c r="E133" t="s">
        <v>30</v>
      </c>
      <c r="F133" t="s">
        <v>32</v>
      </c>
      <c r="G133" t="s">
        <v>5</v>
      </c>
      <c r="H133" s="2">
        <v>45226</v>
      </c>
      <c r="I133" t="s">
        <v>6</v>
      </c>
      <c r="J133" t="s">
        <v>6</v>
      </c>
      <c r="K133" s="5">
        <v>76.2</v>
      </c>
      <c r="L133" t="s">
        <v>5</v>
      </c>
      <c r="M133" t="s">
        <v>5</v>
      </c>
      <c r="N133" t="s">
        <v>5</v>
      </c>
      <c r="O133" t="s">
        <v>204</v>
      </c>
      <c r="P133" t="s">
        <v>7</v>
      </c>
      <c r="Q133" t="s">
        <v>35</v>
      </c>
      <c r="R133" t="s">
        <v>5</v>
      </c>
      <c r="S133" s="4">
        <v>184.4</v>
      </c>
      <c r="T133" t="s">
        <v>8</v>
      </c>
      <c r="U133">
        <f t="shared" si="4"/>
        <v>2.4199475065616798</v>
      </c>
      <c r="V133">
        <f>VLOOKUP(A133,LISTINO!D:N,10,FALSE)</f>
        <v>3.79</v>
      </c>
      <c r="W133">
        <f t="shared" si="5"/>
        <v>288.798</v>
      </c>
      <c r="X133" s="11">
        <f>VLOOKUP(A133,LISTINO!D:K,7,FALSE)</f>
        <v>44896</v>
      </c>
    </row>
    <row r="134" spans="1:24" x14ac:dyDescent="0.25">
      <c r="A134" t="s">
        <v>18</v>
      </c>
      <c r="B134" t="s">
        <v>0</v>
      </c>
      <c r="C134" t="s">
        <v>0</v>
      </c>
      <c r="D134" t="s">
        <v>2</v>
      </c>
      <c r="E134" t="s">
        <v>30</v>
      </c>
      <c r="F134" t="s">
        <v>19</v>
      </c>
      <c r="G134" t="s">
        <v>5</v>
      </c>
      <c r="H134" s="2">
        <v>45225</v>
      </c>
      <c r="I134" t="s">
        <v>6</v>
      </c>
      <c r="J134" t="s">
        <v>6</v>
      </c>
      <c r="K134" s="5">
        <v>48.2</v>
      </c>
      <c r="L134" t="s">
        <v>5</v>
      </c>
      <c r="M134" t="s">
        <v>5</v>
      </c>
      <c r="N134" t="s">
        <v>5</v>
      </c>
      <c r="O134" t="s">
        <v>205</v>
      </c>
      <c r="P134" t="s">
        <v>7</v>
      </c>
      <c r="Q134" t="s">
        <v>43</v>
      </c>
      <c r="R134" t="s">
        <v>5</v>
      </c>
      <c r="S134" s="4">
        <v>147.01</v>
      </c>
      <c r="T134" t="s">
        <v>8</v>
      </c>
      <c r="U134">
        <f t="shared" si="4"/>
        <v>3.05</v>
      </c>
      <c r="V134">
        <f>VLOOKUP(A134,LISTINO!D:N,10,FALSE)</f>
        <v>4.18</v>
      </c>
      <c r="W134">
        <f t="shared" si="5"/>
        <v>201.476</v>
      </c>
      <c r="X134" s="11">
        <f>VLOOKUP(A134,LISTINO!D:K,7,FALSE)</f>
        <v>45376</v>
      </c>
    </row>
    <row r="135" spans="1:24" x14ac:dyDescent="0.25">
      <c r="A135" t="s">
        <v>18</v>
      </c>
      <c r="B135" t="s">
        <v>0</v>
      </c>
      <c r="C135" t="s">
        <v>0</v>
      </c>
      <c r="D135" t="s">
        <v>2</v>
      </c>
      <c r="E135" t="s">
        <v>30</v>
      </c>
      <c r="F135" t="s">
        <v>19</v>
      </c>
      <c r="G135" t="s">
        <v>5</v>
      </c>
      <c r="H135" s="2">
        <v>45225</v>
      </c>
      <c r="I135" t="s">
        <v>6</v>
      </c>
      <c r="J135" t="s">
        <v>6</v>
      </c>
      <c r="K135" s="5">
        <v>455.8</v>
      </c>
      <c r="L135" t="s">
        <v>5</v>
      </c>
      <c r="M135" t="s">
        <v>5</v>
      </c>
      <c r="N135" t="s">
        <v>5</v>
      </c>
      <c r="O135" t="s">
        <v>206</v>
      </c>
      <c r="P135" t="s">
        <v>39</v>
      </c>
      <c r="Q135" t="s">
        <v>43</v>
      </c>
      <c r="R135" t="s">
        <v>5</v>
      </c>
      <c r="S135" s="4">
        <v>1390.19</v>
      </c>
      <c r="T135" t="s">
        <v>8</v>
      </c>
      <c r="U135">
        <f t="shared" si="4"/>
        <v>3.05</v>
      </c>
      <c r="V135">
        <f>VLOOKUP(A135,LISTINO!D:N,10,FALSE)</f>
        <v>4.18</v>
      </c>
      <c r="W135">
        <f t="shared" si="5"/>
        <v>1905.2439999999999</v>
      </c>
      <c r="X135" s="11">
        <f>VLOOKUP(A135,LISTINO!D:K,7,FALSE)</f>
        <v>45376</v>
      </c>
    </row>
    <row r="136" spans="1:24" x14ac:dyDescent="0.25">
      <c r="A136" t="s">
        <v>18</v>
      </c>
      <c r="B136" t="s">
        <v>0</v>
      </c>
      <c r="C136" t="s">
        <v>0</v>
      </c>
      <c r="D136" t="s">
        <v>2</v>
      </c>
      <c r="E136" t="s">
        <v>30</v>
      </c>
      <c r="F136" t="s">
        <v>19</v>
      </c>
      <c r="G136" t="s">
        <v>5</v>
      </c>
      <c r="H136" s="2">
        <v>45225</v>
      </c>
      <c r="I136" t="s">
        <v>6</v>
      </c>
      <c r="J136" t="s">
        <v>6</v>
      </c>
      <c r="K136" s="5">
        <v>23.6</v>
      </c>
      <c r="L136" t="s">
        <v>5</v>
      </c>
      <c r="M136" t="s">
        <v>5</v>
      </c>
      <c r="N136" t="s">
        <v>5</v>
      </c>
      <c r="O136" t="s">
        <v>206</v>
      </c>
      <c r="P136" t="s">
        <v>7</v>
      </c>
      <c r="Q136" t="s">
        <v>43</v>
      </c>
      <c r="R136" t="s">
        <v>5</v>
      </c>
      <c r="S136" s="4">
        <v>71.98</v>
      </c>
      <c r="T136" t="s">
        <v>8</v>
      </c>
      <c r="U136">
        <f t="shared" si="4"/>
        <v>3.05</v>
      </c>
      <c r="V136">
        <f>VLOOKUP(A136,LISTINO!D:N,10,FALSE)</f>
        <v>4.18</v>
      </c>
      <c r="W136">
        <f t="shared" si="5"/>
        <v>98.647999999999996</v>
      </c>
      <c r="X136" s="11">
        <f>VLOOKUP(A136,LISTINO!D:K,7,FALSE)</f>
        <v>45376</v>
      </c>
    </row>
    <row r="137" spans="1:24" x14ac:dyDescent="0.25">
      <c r="A137" t="s">
        <v>145</v>
      </c>
      <c r="B137" t="s">
        <v>0</v>
      </c>
      <c r="C137" t="s">
        <v>0</v>
      </c>
      <c r="D137" t="s">
        <v>2</v>
      </c>
      <c r="E137" t="s">
        <v>30</v>
      </c>
      <c r="F137" t="s">
        <v>146</v>
      </c>
      <c r="G137" t="s">
        <v>5</v>
      </c>
      <c r="H137" s="2">
        <v>45224</v>
      </c>
      <c r="I137" t="s">
        <v>6</v>
      </c>
      <c r="J137" t="s">
        <v>6</v>
      </c>
      <c r="K137" s="5">
        <v>221.55</v>
      </c>
      <c r="L137" t="s">
        <v>5</v>
      </c>
      <c r="M137" t="s">
        <v>5</v>
      </c>
      <c r="N137" t="s">
        <v>5</v>
      </c>
      <c r="O137" t="s">
        <v>209</v>
      </c>
      <c r="P137" t="s">
        <v>7</v>
      </c>
      <c r="Q137" t="s">
        <v>35</v>
      </c>
      <c r="R137" t="s">
        <v>5</v>
      </c>
      <c r="S137" s="4">
        <v>0</v>
      </c>
      <c r="T137" t="s">
        <v>8</v>
      </c>
      <c r="U137">
        <f t="shared" ref="U137:U179" si="6">S137/K137</f>
        <v>0</v>
      </c>
      <c r="V137">
        <f>VLOOKUP(A137,LISTINO!D:N,10,FALSE)</f>
        <v>4.4400000000000004</v>
      </c>
      <c r="W137">
        <f t="shared" ref="W137:W179" si="7">V137*K137</f>
        <v>983.68200000000013</v>
      </c>
      <c r="X137" s="11">
        <f>VLOOKUP(A137,LISTINO!D:K,7,FALSE)</f>
        <v>44896</v>
      </c>
    </row>
    <row r="138" spans="1:24" x14ac:dyDescent="0.25">
      <c r="A138" t="s">
        <v>117</v>
      </c>
      <c r="B138" t="s">
        <v>0</v>
      </c>
      <c r="C138" t="s">
        <v>0</v>
      </c>
      <c r="D138" t="s">
        <v>2</v>
      </c>
      <c r="E138" t="s">
        <v>30</v>
      </c>
      <c r="F138" t="s">
        <v>118</v>
      </c>
      <c r="G138" t="s">
        <v>5</v>
      </c>
      <c r="H138" s="2">
        <v>45224</v>
      </c>
      <c r="I138" t="s">
        <v>6</v>
      </c>
      <c r="J138" t="s">
        <v>6</v>
      </c>
      <c r="K138" s="5">
        <v>655.36</v>
      </c>
      <c r="L138" t="s">
        <v>5</v>
      </c>
      <c r="M138" t="s">
        <v>5</v>
      </c>
      <c r="N138" t="s">
        <v>5</v>
      </c>
      <c r="O138" t="s">
        <v>216</v>
      </c>
      <c r="P138" t="s">
        <v>7</v>
      </c>
      <c r="Q138" t="s">
        <v>35</v>
      </c>
      <c r="R138" t="s">
        <v>5</v>
      </c>
      <c r="S138" s="4">
        <v>2018.51</v>
      </c>
      <c r="T138" t="s">
        <v>8</v>
      </c>
      <c r="U138">
        <f t="shared" si="6"/>
        <v>3.0800018310546875</v>
      </c>
      <c r="V138">
        <f>VLOOKUP(A138,LISTINO!D:N,10,FALSE)</f>
        <v>4.84</v>
      </c>
      <c r="W138">
        <f t="shared" si="7"/>
        <v>3171.9423999999999</v>
      </c>
      <c r="X138" s="11">
        <f>VLOOKUP(A138,LISTINO!D:K,7,FALSE)</f>
        <v>44896</v>
      </c>
    </row>
    <row r="139" spans="1:24" x14ac:dyDescent="0.25">
      <c r="A139" t="s">
        <v>23</v>
      </c>
      <c r="B139" t="s">
        <v>0</v>
      </c>
      <c r="C139" t="s">
        <v>0</v>
      </c>
      <c r="D139" t="s">
        <v>2</v>
      </c>
      <c r="E139" t="s">
        <v>30</v>
      </c>
      <c r="F139" t="s">
        <v>24</v>
      </c>
      <c r="G139" t="s">
        <v>5</v>
      </c>
      <c r="H139" s="2">
        <v>45224</v>
      </c>
      <c r="I139" t="s">
        <v>6</v>
      </c>
      <c r="J139" t="s">
        <v>6</v>
      </c>
      <c r="K139" s="5">
        <v>402.36</v>
      </c>
      <c r="L139" t="s">
        <v>5</v>
      </c>
      <c r="M139" t="s">
        <v>5</v>
      </c>
      <c r="N139" t="s">
        <v>5</v>
      </c>
      <c r="O139" t="s">
        <v>216</v>
      </c>
      <c r="P139" t="s">
        <v>36</v>
      </c>
      <c r="Q139" t="s">
        <v>35</v>
      </c>
      <c r="R139" t="s">
        <v>5</v>
      </c>
      <c r="S139" s="4">
        <v>1372.05</v>
      </c>
      <c r="T139" t="s">
        <v>8</v>
      </c>
      <c r="U139">
        <f t="shared" si="6"/>
        <v>3.4100059648076346</v>
      </c>
      <c r="V139">
        <f>VLOOKUP(A139,LISTINO!D:N,10,FALSE)</f>
        <v>5.55</v>
      </c>
      <c r="W139">
        <f t="shared" si="7"/>
        <v>2233.098</v>
      </c>
      <c r="X139" s="11">
        <f>VLOOKUP(A139,LISTINO!D:K,7,FALSE)</f>
        <v>44896</v>
      </c>
    </row>
    <row r="140" spans="1:24" x14ac:dyDescent="0.25">
      <c r="A140" t="s">
        <v>23</v>
      </c>
      <c r="B140" t="s">
        <v>0</v>
      </c>
      <c r="C140" t="s">
        <v>0</v>
      </c>
      <c r="D140" t="s">
        <v>2</v>
      </c>
      <c r="E140" t="s">
        <v>30</v>
      </c>
      <c r="F140" t="s">
        <v>24</v>
      </c>
      <c r="G140" t="s">
        <v>5</v>
      </c>
      <c r="H140" s="2">
        <v>45224</v>
      </c>
      <c r="I140" t="s">
        <v>6</v>
      </c>
      <c r="J140" t="s">
        <v>6</v>
      </c>
      <c r="K140" s="5">
        <v>469.42</v>
      </c>
      <c r="L140" t="s">
        <v>5</v>
      </c>
      <c r="M140" t="s">
        <v>5</v>
      </c>
      <c r="N140" t="s">
        <v>5</v>
      </c>
      <c r="O140" t="s">
        <v>216</v>
      </c>
      <c r="P140" t="s">
        <v>39</v>
      </c>
      <c r="Q140" t="s">
        <v>35</v>
      </c>
      <c r="R140" t="s">
        <v>5</v>
      </c>
      <c r="S140" s="4">
        <v>1600.72</v>
      </c>
      <c r="T140" t="s">
        <v>8</v>
      </c>
      <c r="U140">
        <f t="shared" si="6"/>
        <v>3.4099953133654295</v>
      </c>
      <c r="V140">
        <f>VLOOKUP(A140,LISTINO!D:N,10,FALSE)</f>
        <v>5.55</v>
      </c>
      <c r="W140">
        <f t="shared" si="7"/>
        <v>2605.2809999999999</v>
      </c>
      <c r="X140" s="11">
        <f>VLOOKUP(A140,LISTINO!D:K,7,FALSE)</f>
        <v>44896</v>
      </c>
    </row>
    <row r="141" spans="1:24" x14ac:dyDescent="0.25">
      <c r="A141" t="s">
        <v>210</v>
      </c>
      <c r="B141" t="s">
        <v>0</v>
      </c>
      <c r="C141" t="s">
        <v>0</v>
      </c>
      <c r="D141" t="s">
        <v>2</v>
      </c>
      <c r="E141" t="s">
        <v>30</v>
      </c>
      <c r="F141" t="s">
        <v>211</v>
      </c>
      <c r="G141" t="s">
        <v>5</v>
      </c>
      <c r="H141" s="2">
        <v>45219</v>
      </c>
      <c r="I141" t="s">
        <v>6</v>
      </c>
      <c r="J141" t="s">
        <v>6</v>
      </c>
      <c r="K141" s="5">
        <v>1619.37</v>
      </c>
      <c r="L141" t="s">
        <v>5</v>
      </c>
      <c r="M141" t="s">
        <v>5</v>
      </c>
      <c r="N141" t="s">
        <v>5</v>
      </c>
      <c r="O141" t="s">
        <v>217</v>
      </c>
      <c r="P141" t="s">
        <v>39</v>
      </c>
      <c r="Q141" t="s">
        <v>35</v>
      </c>
      <c r="R141" t="s">
        <v>5</v>
      </c>
      <c r="S141" s="4">
        <v>2105.1799999999998</v>
      </c>
      <c r="T141" t="s">
        <v>8</v>
      </c>
      <c r="U141">
        <f t="shared" si="6"/>
        <v>1.2999993824759011</v>
      </c>
      <c r="V141">
        <f>VLOOKUP(A141,LISTINO!D:N,10,FALSE)</f>
        <v>1.49</v>
      </c>
      <c r="W141">
        <f t="shared" si="7"/>
        <v>2412.8613</v>
      </c>
      <c r="X141" s="11">
        <f>VLOOKUP(A141,LISTINO!D:K,7,FALSE)</f>
        <v>44896</v>
      </c>
    </row>
    <row r="142" spans="1:24" x14ac:dyDescent="0.25">
      <c r="A142" t="s">
        <v>117</v>
      </c>
      <c r="B142" t="s">
        <v>0</v>
      </c>
      <c r="C142" t="s">
        <v>0</v>
      </c>
      <c r="D142" t="s">
        <v>2</v>
      </c>
      <c r="E142" t="s">
        <v>30</v>
      </c>
      <c r="F142" t="s">
        <v>118</v>
      </c>
      <c r="G142" t="s">
        <v>5</v>
      </c>
      <c r="H142" s="2">
        <v>45219</v>
      </c>
      <c r="I142" t="s">
        <v>6</v>
      </c>
      <c r="J142" t="s">
        <v>6</v>
      </c>
      <c r="K142" s="5">
        <v>712.3</v>
      </c>
      <c r="L142" t="s">
        <v>5</v>
      </c>
      <c r="M142" t="s">
        <v>5</v>
      </c>
      <c r="N142" t="s">
        <v>5</v>
      </c>
      <c r="O142" t="s">
        <v>217</v>
      </c>
      <c r="P142" t="s">
        <v>7</v>
      </c>
      <c r="Q142" t="s">
        <v>35</v>
      </c>
      <c r="R142" t="s">
        <v>5</v>
      </c>
      <c r="S142" s="4">
        <v>2193.88</v>
      </c>
      <c r="T142" t="s">
        <v>8</v>
      </c>
      <c r="U142">
        <f t="shared" si="6"/>
        <v>3.0799943843886006</v>
      </c>
      <c r="V142">
        <f>VLOOKUP(A142,LISTINO!D:N,10,FALSE)</f>
        <v>4.84</v>
      </c>
      <c r="W142">
        <f t="shared" si="7"/>
        <v>3447.5319999999997</v>
      </c>
      <c r="X142" s="11">
        <f>VLOOKUP(A142,LISTINO!D:K,7,FALSE)</f>
        <v>44896</v>
      </c>
    </row>
    <row r="143" spans="1:24" x14ac:dyDescent="0.25">
      <c r="A143" t="s">
        <v>170</v>
      </c>
      <c r="B143" t="s">
        <v>0</v>
      </c>
      <c r="C143" t="s">
        <v>0</v>
      </c>
      <c r="D143" t="s">
        <v>2</v>
      </c>
      <c r="E143" t="s">
        <v>30</v>
      </c>
      <c r="F143" t="s">
        <v>171</v>
      </c>
      <c r="G143" t="s">
        <v>5</v>
      </c>
      <c r="H143" s="2">
        <v>45217</v>
      </c>
      <c r="I143" t="s">
        <v>6</v>
      </c>
      <c r="J143" t="s">
        <v>6</v>
      </c>
      <c r="K143" s="5">
        <v>1724.96</v>
      </c>
      <c r="L143" t="s">
        <v>5</v>
      </c>
      <c r="M143" t="s">
        <v>5</v>
      </c>
      <c r="N143" t="s">
        <v>5</v>
      </c>
      <c r="O143" t="s">
        <v>218</v>
      </c>
      <c r="P143" t="s">
        <v>129</v>
      </c>
      <c r="Q143" t="s">
        <v>35</v>
      </c>
      <c r="R143" t="s">
        <v>5</v>
      </c>
      <c r="S143" s="4">
        <v>0</v>
      </c>
      <c r="T143" t="s">
        <v>8</v>
      </c>
      <c r="U143">
        <f t="shared" si="6"/>
        <v>0</v>
      </c>
      <c r="V143">
        <f>VLOOKUP(A143,LISTINO!D:N,10,FALSE)</f>
        <v>1.38</v>
      </c>
      <c r="W143">
        <f t="shared" si="7"/>
        <v>2380.4447999999998</v>
      </c>
      <c r="X143" s="11">
        <f>VLOOKUP(A143,LISTINO!D:K,7,FALSE)</f>
        <v>44896</v>
      </c>
    </row>
    <row r="144" spans="1:24" x14ac:dyDescent="0.25">
      <c r="A144" t="s">
        <v>170</v>
      </c>
      <c r="B144" t="s">
        <v>0</v>
      </c>
      <c r="C144" t="s">
        <v>0</v>
      </c>
      <c r="D144" t="s">
        <v>2</v>
      </c>
      <c r="E144" t="s">
        <v>30</v>
      </c>
      <c r="F144" t="s">
        <v>171</v>
      </c>
      <c r="G144" t="s">
        <v>5</v>
      </c>
      <c r="H144" s="2">
        <v>45217</v>
      </c>
      <c r="I144" t="s">
        <v>6</v>
      </c>
      <c r="J144" t="s">
        <v>6</v>
      </c>
      <c r="K144" s="5">
        <v>1681.81</v>
      </c>
      <c r="L144" t="s">
        <v>5</v>
      </c>
      <c r="M144" t="s">
        <v>5</v>
      </c>
      <c r="N144" t="s">
        <v>5</v>
      </c>
      <c r="O144" t="s">
        <v>218</v>
      </c>
      <c r="P144" t="s">
        <v>61</v>
      </c>
      <c r="Q144" t="s">
        <v>35</v>
      </c>
      <c r="R144" t="s">
        <v>5</v>
      </c>
      <c r="S144" s="4">
        <v>0</v>
      </c>
      <c r="T144" t="s">
        <v>8</v>
      </c>
      <c r="U144">
        <f t="shared" si="6"/>
        <v>0</v>
      </c>
      <c r="V144">
        <f>VLOOKUP(A144,LISTINO!D:N,10,FALSE)</f>
        <v>1.38</v>
      </c>
      <c r="W144">
        <f t="shared" si="7"/>
        <v>2320.8977999999997</v>
      </c>
      <c r="X144" s="11">
        <f>VLOOKUP(A144,LISTINO!D:K,7,FALSE)</f>
        <v>44896</v>
      </c>
    </row>
    <row r="145" spans="1:24" x14ac:dyDescent="0.25">
      <c r="A145" t="s">
        <v>64</v>
      </c>
      <c r="B145" t="s">
        <v>0</v>
      </c>
      <c r="C145" t="s">
        <v>0</v>
      </c>
      <c r="D145" t="s">
        <v>2</v>
      </c>
      <c r="E145" t="s">
        <v>30</v>
      </c>
      <c r="F145" t="s">
        <v>65</v>
      </c>
      <c r="G145" t="s">
        <v>5</v>
      </c>
      <c r="H145" s="2">
        <v>45217</v>
      </c>
      <c r="I145" t="s">
        <v>6</v>
      </c>
      <c r="J145" t="s">
        <v>6</v>
      </c>
      <c r="K145" s="5">
        <v>1112.1199999999999</v>
      </c>
      <c r="L145" t="s">
        <v>5</v>
      </c>
      <c r="M145" t="s">
        <v>5</v>
      </c>
      <c r="N145" t="s">
        <v>5</v>
      </c>
      <c r="O145" t="s">
        <v>218</v>
      </c>
      <c r="P145" t="s">
        <v>70</v>
      </c>
      <c r="Q145" t="s">
        <v>35</v>
      </c>
      <c r="R145" t="s">
        <v>5</v>
      </c>
      <c r="S145" s="4">
        <v>0</v>
      </c>
      <c r="T145" t="s">
        <v>8</v>
      </c>
      <c r="U145">
        <f t="shared" si="6"/>
        <v>0</v>
      </c>
      <c r="V145">
        <f>VLOOKUP(A145,LISTINO!D:N,10,FALSE)</f>
        <v>1.74</v>
      </c>
      <c r="W145">
        <f t="shared" si="7"/>
        <v>1935.0887999999998</v>
      </c>
      <c r="X145" s="11">
        <f>VLOOKUP(A145,LISTINO!D:K,7,FALSE)</f>
        <v>44896</v>
      </c>
    </row>
    <row r="146" spans="1:24" x14ac:dyDescent="0.25">
      <c r="A146" t="s">
        <v>68</v>
      </c>
      <c r="B146" t="s">
        <v>0</v>
      </c>
      <c r="C146" t="s">
        <v>0</v>
      </c>
      <c r="D146" t="s">
        <v>2</v>
      </c>
      <c r="E146" t="s">
        <v>30</v>
      </c>
      <c r="F146" t="s">
        <v>69</v>
      </c>
      <c r="G146" t="s">
        <v>5</v>
      </c>
      <c r="H146" s="2">
        <v>45217</v>
      </c>
      <c r="I146" t="s">
        <v>6</v>
      </c>
      <c r="J146" t="s">
        <v>6</v>
      </c>
      <c r="K146" s="5">
        <v>699.19</v>
      </c>
      <c r="L146" t="s">
        <v>5</v>
      </c>
      <c r="M146" t="s">
        <v>5</v>
      </c>
      <c r="N146" t="s">
        <v>5</v>
      </c>
      <c r="O146" t="s">
        <v>219</v>
      </c>
      <c r="P146" t="s">
        <v>36</v>
      </c>
      <c r="Q146" t="s">
        <v>35</v>
      </c>
      <c r="R146" t="s">
        <v>5</v>
      </c>
      <c r="S146" s="4">
        <v>0</v>
      </c>
      <c r="T146" t="s">
        <v>8</v>
      </c>
      <c r="U146">
        <f t="shared" si="6"/>
        <v>0</v>
      </c>
      <c r="V146">
        <f>VLOOKUP(A146,LISTINO!D:N,10,FALSE)</f>
        <v>1.93</v>
      </c>
      <c r="W146">
        <f t="shared" si="7"/>
        <v>1349.4367</v>
      </c>
      <c r="X146" s="11">
        <f>VLOOKUP(A146,LISTINO!D:K,7,FALSE)</f>
        <v>44896</v>
      </c>
    </row>
    <row r="147" spans="1:24" x14ac:dyDescent="0.25">
      <c r="A147" t="s">
        <v>99</v>
      </c>
      <c r="B147" t="s">
        <v>0</v>
      </c>
      <c r="C147" t="s">
        <v>0</v>
      </c>
      <c r="D147" t="s">
        <v>2</v>
      </c>
      <c r="E147" t="s">
        <v>30</v>
      </c>
      <c r="F147" t="s">
        <v>100</v>
      </c>
      <c r="G147" t="s">
        <v>5</v>
      </c>
      <c r="H147" s="2">
        <v>45217</v>
      </c>
      <c r="I147" t="s">
        <v>6</v>
      </c>
      <c r="J147" t="s">
        <v>6</v>
      </c>
      <c r="K147" s="5">
        <v>668.5</v>
      </c>
      <c r="L147" t="s">
        <v>5</v>
      </c>
      <c r="M147" t="s">
        <v>5</v>
      </c>
      <c r="N147" t="s">
        <v>5</v>
      </c>
      <c r="O147" t="s">
        <v>218</v>
      </c>
      <c r="P147" t="s">
        <v>116</v>
      </c>
      <c r="Q147" t="s">
        <v>35</v>
      </c>
      <c r="R147" t="s">
        <v>5</v>
      </c>
      <c r="S147" s="4">
        <v>7406.98</v>
      </c>
      <c r="T147" t="s">
        <v>8</v>
      </c>
      <c r="U147">
        <f t="shared" si="6"/>
        <v>11.08</v>
      </c>
      <c r="V147">
        <f>VLOOKUP(A147,LISTINO!D:N,10,FALSE)</f>
        <v>17.36</v>
      </c>
      <c r="W147">
        <f t="shared" si="7"/>
        <v>11605.16</v>
      </c>
      <c r="X147" s="11">
        <f>VLOOKUP(A147,LISTINO!D:K,7,FALSE)</f>
        <v>44896</v>
      </c>
    </row>
    <row r="148" spans="1:24" x14ac:dyDescent="0.25">
      <c r="A148" t="s">
        <v>158</v>
      </c>
      <c r="B148" t="s">
        <v>0</v>
      </c>
      <c r="C148" t="s">
        <v>0</v>
      </c>
      <c r="D148" t="s">
        <v>2</v>
      </c>
      <c r="E148" t="s">
        <v>30</v>
      </c>
      <c r="F148" t="s">
        <v>159</v>
      </c>
      <c r="G148" t="s">
        <v>5</v>
      </c>
      <c r="H148" s="2">
        <v>45217</v>
      </c>
      <c r="I148" t="s">
        <v>6</v>
      </c>
      <c r="J148" t="s">
        <v>6</v>
      </c>
      <c r="K148" s="5">
        <v>1453.57</v>
      </c>
      <c r="L148" t="s">
        <v>5</v>
      </c>
      <c r="M148" t="s">
        <v>5</v>
      </c>
      <c r="N148" t="s">
        <v>5</v>
      </c>
      <c r="O148" t="s">
        <v>218</v>
      </c>
      <c r="P148" t="s">
        <v>109</v>
      </c>
      <c r="Q148" t="s">
        <v>35</v>
      </c>
      <c r="R148" t="s">
        <v>5</v>
      </c>
      <c r="S148" s="4">
        <v>1846.03</v>
      </c>
      <c r="T148" t="s">
        <v>8</v>
      </c>
      <c r="U148">
        <f t="shared" si="6"/>
        <v>1.2699973169506802</v>
      </c>
      <c r="V148">
        <f>VLOOKUP(A148,LISTINO!D:N,10,FALSE)</f>
        <v>2.16</v>
      </c>
      <c r="W148">
        <f t="shared" si="7"/>
        <v>3139.7112000000002</v>
      </c>
      <c r="X148" s="11">
        <f>VLOOKUP(A148,LISTINO!D:K,7,FALSE)</f>
        <v>44896</v>
      </c>
    </row>
    <row r="149" spans="1:24" x14ac:dyDescent="0.25">
      <c r="A149" t="s">
        <v>102</v>
      </c>
      <c r="B149" t="s">
        <v>0</v>
      </c>
      <c r="C149" t="s">
        <v>0</v>
      </c>
      <c r="D149" t="s">
        <v>2</v>
      </c>
      <c r="E149" t="s">
        <v>30</v>
      </c>
      <c r="F149" t="s">
        <v>103</v>
      </c>
      <c r="G149" t="s">
        <v>5</v>
      </c>
      <c r="H149" s="2">
        <v>45217</v>
      </c>
      <c r="I149" t="s">
        <v>6</v>
      </c>
      <c r="J149" t="s">
        <v>6</v>
      </c>
      <c r="K149" s="3">
        <v>175</v>
      </c>
      <c r="L149" t="s">
        <v>5</v>
      </c>
      <c r="M149" t="s">
        <v>5</v>
      </c>
      <c r="N149" t="s">
        <v>5</v>
      </c>
      <c r="O149" t="s">
        <v>218</v>
      </c>
      <c r="P149" t="s">
        <v>126</v>
      </c>
      <c r="Q149" t="s">
        <v>35</v>
      </c>
      <c r="R149" t="s">
        <v>5</v>
      </c>
      <c r="S149" s="4">
        <v>281.75</v>
      </c>
      <c r="T149" t="s">
        <v>8</v>
      </c>
      <c r="U149">
        <f t="shared" si="6"/>
        <v>1.61</v>
      </c>
      <c r="V149">
        <f>VLOOKUP(A149,LISTINO!D:N,10,FALSE)</f>
        <v>2.67</v>
      </c>
      <c r="W149">
        <f t="shared" si="7"/>
        <v>467.25</v>
      </c>
      <c r="X149" s="11">
        <f>VLOOKUP(A149,LISTINO!D:K,7,FALSE)</f>
        <v>44896</v>
      </c>
    </row>
    <row r="150" spans="1:24" x14ac:dyDescent="0.25">
      <c r="A150" t="s">
        <v>176</v>
      </c>
      <c r="B150" t="s">
        <v>0</v>
      </c>
      <c r="C150" t="s">
        <v>0</v>
      </c>
      <c r="D150" t="s">
        <v>2</v>
      </c>
      <c r="E150" t="s">
        <v>30</v>
      </c>
      <c r="F150" t="s">
        <v>177</v>
      </c>
      <c r="G150" t="s">
        <v>5</v>
      </c>
      <c r="H150" s="2">
        <v>45217</v>
      </c>
      <c r="I150" t="s">
        <v>6</v>
      </c>
      <c r="J150" t="s">
        <v>6</v>
      </c>
      <c r="K150" s="5">
        <v>781.48</v>
      </c>
      <c r="L150" t="s">
        <v>5</v>
      </c>
      <c r="M150" t="s">
        <v>5</v>
      </c>
      <c r="N150" t="s">
        <v>5</v>
      </c>
      <c r="O150" t="s">
        <v>218</v>
      </c>
      <c r="P150" t="s">
        <v>104</v>
      </c>
      <c r="Q150" t="s">
        <v>35</v>
      </c>
      <c r="R150" t="s">
        <v>5</v>
      </c>
      <c r="S150" s="4">
        <v>1734.89</v>
      </c>
      <c r="T150" t="s">
        <v>8</v>
      </c>
      <c r="U150">
        <f t="shared" si="6"/>
        <v>2.2200056303424271</v>
      </c>
      <c r="V150">
        <f>VLOOKUP(A150,LISTINO!D:N,10,FALSE)</f>
        <v>3.48</v>
      </c>
      <c r="W150">
        <f t="shared" si="7"/>
        <v>2719.5504000000001</v>
      </c>
      <c r="X150" s="11">
        <f>VLOOKUP(A150,LISTINO!D:K,7,FALSE)</f>
        <v>44896</v>
      </c>
    </row>
    <row r="151" spans="1:24" x14ac:dyDescent="0.25">
      <c r="A151" t="s">
        <v>107</v>
      </c>
      <c r="B151" t="s">
        <v>0</v>
      </c>
      <c r="C151" t="s">
        <v>0</v>
      </c>
      <c r="D151" t="s">
        <v>2</v>
      </c>
      <c r="E151" t="s">
        <v>30</v>
      </c>
      <c r="F151" t="s">
        <v>108</v>
      </c>
      <c r="G151" t="s">
        <v>5</v>
      </c>
      <c r="H151" s="2">
        <v>45217</v>
      </c>
      <c r="I151" t="s">
        <v>6</v>
      </c>
      <c r="J151" t="s">
        <v>6</v>
      </c>
      <c r="K151" s="5">
        <v>2574.9499999999998</v>
      </c>
      <c r="L151" t="s">
        <v>5</v>
      </c>
      <c r="M151" t="s">
        <v>5</v>
      </c>
      <c r="N151" t="s">
        <v>5</v>
      </c>
      <c r="O151" t="s">
        <v>218</v>
      </c>
      <c r="P151" t="s">
        <v>111</v>
      </c>
      <c r="Q151" t="s">
        <v>35</v>
      </c>
      <c r="R151" t="s">
        <v>5</v>
      </c>
      <c r="S151" s="4">
        <v>6051.13</v>
      </c>
      <c r="T151" t="s">
        <v>8</v>
      </c>
      <c r="U151">
        <f t="shared" si="6"/>
        <v>2.3499990291073614</v>
      </c>
      <c r="V151">
        <f>VLOOKUP(A151,LISTINO!D:N,10,FALSE)</f>
        <v>3.66</v>
      </c>
      <c r="W151">
        <f t="shared" si="7"/>
        <v>9424.3169999999991</v>
      </c>
      <c r="X151" s="11">
        <f>VLOOKUP(A151,LISTINO!D:K,7,FALSE)</f>
        <v>44896</v>
      </c>
    </row>
    <row r="152" spans="1:24" x14ac:dyDescent="0.25">
      <c r="A152" t="s">
        <v>107</v>
      </c>
      <c r="B152" t="s">
        <v>0</v>
      </c>
      <c r="C152" t="s">
        <v>0</v>
      </c>
      <c r="D152" t="s">
        <v>2</v>
      </c>
      <c r="E152" t="s">
        <v>30</v>
      </c>
      <c r="F152" t="s">
        <v>108</v>
      </c>
      <c r="G152" t="s">
        <v>5</v>
      </c>
      <c r="H152" s="2">
        <v>45217</v>
      </c>
      <c r="I152" t="s">
        <v>6</v>
      </c>
      <c r="J152" t="s">
        <v>6</v>
      </c>
      <c r="K152" s="5">
        <v>2467.66</v>
      </c>
      <c r="L152" t="s">
        <v>5</v>
      </c>
      <c r="M152" t="s">
        <v>5</v>
      </c>
      <c r="N152" t="s">
        <v>5</v>
      </c>
      <c r="O152" t="s">
        <v>218</v>
      </c>
      <c r="P152" t="s">
        <v>39</v>
      </c>
      <c r="Q152" t="s">
        <v>35</v>
      </c>
      <c r="R152" t="s">
        <v>5</v>
      </c>
      <c r="S152" s="4">
        <v>5799</v>
      </c>
      <c r="T152" t="s">
        <v>8</v>
      </c>
      <c r="U152">
        <f t="shared" si="6"/>
        <v>2.349999594757787</v>
      </c>
      <c r="V152">
        <f>VLOOKUP(A152,LISTINO!D:N,10,FALSE)</f>
        <v>3.66</v>
      </c>
      <c r="W152">
        <f t="shared" si="7"/>
        <v>9031.6355999999996</v>
      </c>
      <c r="X152" s="11">
        <f>VLOOKUP(A152,LISTINO!D:K,7,FALSE)</f>
        <v>44896</v>
      </c>
    </row>
    <row r="153" spans="1:24" x14ac:dyDescent="0.25">
      <c r="A153" t="s">
        <v>59</v>
      </c>
      <c r="B153" t="s">
        <v>0</v>
      </c>
      <c r="C153" t="s">
        <v>0</v>
      </c>
      <c r="D153" t="s">
        <v>2</v>
      </c>
      <c r="E153" t="s">
        <v>30</v>
      </c>
      <c r="F153" t="s">
        <v>60</v>
      </c>
      <c r="G153" t="s">
        <v>5</v>
      </c>
      <c r="H153" s="2">
        <v>45217</v>
      </c>
      <c r="I153" t="s">
        <v>6</v>
      </c>
      <c r="J153" t="s">
        <v>6</v>
      </c>
      <c r="K153" s="3">
        <v>375</v>
      </c>
      <c r="L153" t="s">
        <v>5</v>
      </c>
      <c r="M153" t="s">
        <v>5</v>
      </c>
      <c r="N153" t="s">
        <v>5</v>
      </c>
      <c r="O153" t="s">
        <v>218</v>
      </c>
      <c r="P153" t="s">
        <v>34</v>
      </c>
      <c r="Q153" t="s">
        <v>35</v>
      </c>
      <c r="R153" t="s">
        <v>5</v>
      </c>
      <c r="S153" s="4">
        <v>1095</v>
      </c>
      <c r="T153" t="s">
        <v>8</v>
      </c>
      <c r="U153">
        <f t="shared" si="6"/>
        <v>2.92</v>
      </c>
      <c r="V153">
        <f>VLOOKUP(A153,LISTINO!D:N,10,FALSE)</f>
        <v>4.57</v>
      </c>
      <c r="W153">
        <f t="shared" si="7"/>
        <v>1713.75</v>
      </c>
      <c r="X153" s="11">
        <f>VLOOKUP(A153,LISTINO!D:K,7,FALSE)</f>
        <v>44896</v>
      </c>
    </row>
    <row r="154" spans="1:24" x14ac:dyDescent="0.25">
      <c r="A154" t="s">
        <v>21</v>
      </c>
      <c r="B154" t="s">
        <v>0</v>
      </c>
      <c r="C154" t="s">
        <v>0</v>
      </c>
      <c r="D154" t="s">
        <v>2</v>
      </c>
      <c r="E154" t="s">
        <v>30</v>
      </c>
      <c r="F154" t="s">
        <v>22</v>
      </c>
      <c r="G154" t="s">
        <v>5</v>
      </c>
      <c r="H154" s="2">
        <v>45217</v>
      </c>
      <c r="I154" t="s">
        <v>6</v>
      </c>
      <c r="J154" t="s">
        <v>6</v>
      </c>
      <c r="K154" s="5">
        <v>2203.39</v>
      </c>
      <c r="L154" t="s">
        <v>5</v>
      </c>
      <c r="M154" t="s">
        <v>5</v>
      </c>
      <c r="N154" t="s">
        <v>5</v>
      </c>
      <c r="O154" t="s">
        <v>218</v>
      </c>
      <c r="P154" t="s">
        <v>7</v>
      </c>
      <c r="Q154" t="s">
        <v>35</v>
      </c>
      <c r="R154" t="s">
        <v>5</v>
      </c>
      <c r="S154" s="4">
        <v>5861.02</v>
      </c>
      <c r="T154" t="s">
        <v>8</v>
      </c>
      <c r="U154">
        <f t="shared" si="6"/>
        <v>2.6600011799999095</v>
      </c>
      <c r="V154">
        <f>VLOOKUP(A154,LISTINO!D:N,10,FALSE)</f>
        <v>4.16</v>
      </c>
      <c r="W154">
        <f t="shared" si="7"/>
        <v>9166.1023999999998</v>
      </c>
      <c r="X154" s="11">
        <f>VLOOKUP(A154,LISTINO!D:K,7,FALSE)</f>
        <v>44896</v>
      </c>
    </row>
    <row r="155" spans="1:24" x14ac:dyDescent="0.25">
      <c r="A155" t="s">
        <v>21</v>
      </c>
      <c r="B155" t="s">
        <v>0</v>
      </c>
      <c r="C155" t="s">
        <v>0</v>
      </c>
      <c r="D155" t="s">
        <v>2</v>
      </c>
      <c r="E155" t="s">
        <v>30</v>
      </c>
      <c r="F155" t="s">
        <v>22</v>
      </c>
      <c r="G155" t="s">
        <v>5</v>
      </c>
      <c r="H155" s="2">
        <v>45217</v>
      </c>
      <c r="I155" t="s">
        <v>6</v>
      </c>
      <c r="J155" t="s">
        <v>6</v>
      </c>
      <c r="K155" s="5">
        <v>1158.24</v>
      </c>
      <c r="L155" t="s">
        <v>5</v>
      </c>
      <c r="M155" t="s">
        <v>5</v>
      </c>
      <c r="N155" t="s">
        <v>5</v>
      </c>
      <c r="O155" t="s">
        <v>218</v>
      </c>
      <c r="P155" t="s">
        <v>77</v>
      </c>
      <c r="Q155" t="s">
        <v>35</v>
      </c>
      <c r="R155" t="s">
        <v>5</v>
      </c>
      <c r="S155" s="4">
        <v>3080.92</v>
      </c>
      <c r="T155" t="s">
        <v>8</v>
      </c>
      <c r="U155">
        <f t="shared" si="6"/>
        <v>2.6600013814062717</v>
      </c>
      <c r="V155">
        <f>VLOOKUP(A155,LISTINO!D:N,10,FALSE)</f>
        <v>4.16</v>
      </c>
      <c r="W155">
        <f t="shared" si="7"/>
        <v>4818.2784000000001</v>
      </c>
      <c r="X155" s="11">
        <f>VLOOKUP(A155,LISTINO!D:K,7,FALSE)</f>
        <v>44896</v>
      </c>
    </row>
    <row r="156" spans="1:24" x14ac:dyDescent="0.25">
      <c r="A156" t="s">
        <v>62</v>
      </c>
      <c r="B156" t="s">
        <v>0</v>
      </c>
      <c r="C156" t="s">
        <v>0</v>
      </c>
      <c r="D156" t="s">
        <v>2</v>
      </c>
      <c r="E156" t="s">
        <v>30</v>
      </c>
      <c r="F156" t="s">
        <v>63</v>
      </c>
      <c r="G156" t="s">
        <v>5</v>
      </c>
      <c r="H156" s="2">
        <v>45217</v>
      </c>
      <c r="I156" t="s">
        <v>6</v>
      </c>
      <c r="J156" t="s">
        <v>6</v>
      </c>
      <c r="K156" s="3">
        <v>762</v>
      </c>
      <c r="L156" t="s">
        <v>5</v>
      </c>
      <c r="M156" t="s">
        <v>5</v>
      </c>
      <c r="N156" t="s">
        <v>5</v>
      </c>
      <c r="O156" t="s">
        <v>218</v>
      </c>
      <c r="P156" t="s">
        <v>121</v>
      </c>
      <c r="Q156" t="s">
        <v>35</v>
      </c>
      <c r="R156" t="s">
        <v>5</v>
      </c>
      <c r="S156" s="4">
        <v>2369.8200000000002</v>
      </c>
      <c r="T156" t="s">
        <v>8</v>
      </c>
      <c r="U156">
        <f t="shared" si="6"/>
        <v>3.1100000000000003</v>
      </c>
      <c r="V156">
        <f>VLOOKUP(A156,LISTINO!D:N,10,FALSE)</f>
        <v>4.88</v>
      </c>
      <c r="W156">
        <f t="shared" si="7"/>
        <v>3718.56</v>
      </c>
      <c r="X156" s="11">
        <f>VLOOKUP(A156,LISTINO!D:K,7,FALSE)</f>
        <v>44896</v>
      </c>
    </row>
    <row r="157" spans="1:24" x14ac:dyDescent="0.25">
      <c r="A157" t="s">
        <v>62</v>
      </c>
      <c r="B157" t="s">
        <v>0</v>
      </c>
      <c r="C157" t="s">
        <v>0</v>
      </c>
      <c r="D157" t="s">
        <v>2</v>
      </c>
      <c r="E157" t="s">
        <v>30</v>
      </c>
      <c r="F157" t="s">
        <v>63</v>
      </c>
      <c r="G157" t="s">
        <v>5</v>
      </c>
      <c r="H157" s="2">
        <v>45217</v>
      </c>
      <c r="I157" t="s">
        <v>6</v>
      </c>
      <c r="J157" t="s">
        <v>6</v>
      </c>
      <c r="K157" s="3">
        <v>762</v>
      </c>
      <c r="L157" t="s">
        <v>5</v>
      </c>
      <c r="M157" t="s">
        <v>5</v>
      </c>
      <c r="N157" t="s">
        <v>5</v>
      </c>
      <c r="O157" t="s">
        <v>218</v>
      </c>
      <c r="P157" t="s">
        <v>67</v>
      </c>
      <c r="Q157" t="s">
        <v>35</v>
      </c>
      <c r="R157" t="s">
        <v>5</v>
      </c>
      <c r="S157" s="4">
        <v>2369.8200000000002</v>
      </c>
      <c r="T157" t="s">
        <v>8</v>
      </c>
      <c r="U157">
        <f t="shared" si="6"/>
        <v>3.1100000000000003</v>
      </c>
      <c r="V157">
        <f>VLOOKUP(A157,LISTINO!D:N,10,FALSE)</f>
        <v>4.88</v>
      </c>
      <c r="W157">
        <f t="shared" si="7"/>
        <v>3718.56</v>
      </c>
      <c r="X157" s="11">
        <f>VLOOKUP(A157,LISTINO!D:K,7,FALSE)</f>
        <v>44896</v>
      </c>
    </row>
    <row r="158" spans="1:24" x14ac:dyDescent="0.25">
      <c r="A158" t="s">
        <v>62</v>
      </c>
      <c r="B158" t="s">
        <v>0</v>
      </c>
      <c r="C158" t="s">
        <v>0</v>
      </c>
      <c r="D158" t="s">
        <v>2</v>
      </c>
      <c r="E158" t="s">
        <v>30</v>
      </c>
      <c r="F158" t="s">
        <v>63</v>
      </c>
      <c r="G158" t="s">
        <v>5</v>
      </c>
      <c r="H158" s="2">
        <v>45217</v>
      </c>
      <c r="I158" t="s">
        <v>6</v>
      </c>
      <c r="J158" t="s">
        <v>6</v>
      </c>
      <c r="K158" s="3">
        <v>762</v>
      </c>
      <c r="L158" t="s">
        <v>5</v>
      </c>
      <c r="M158" t="s">
        <v>5</v>
      </c>
      <c r="N158" t="s">
        <v>5</v>
      </c>
      <c r="O158" t="s">
        <v>218</v>
      </c>
      <c r="P158" t="s">
        <v>36</v>
      </c>
      <c r="Q158" t="s">
        <v>35</v>
      </c>
      <c r="R158" t="s">
        <v>5</v>
      </c>
      <c r="S158" s="4">
        <v>2369.8200000000002</v>
      </c>
      <c r="T158" t="s">
        <v>8</v>
      </c>
      <c r="U158">
        <f t="shared" si="6"/>
        <v>3.1100000000000003</v>
      </c>
      <c r="V158">
        <f>VLOOKUP(A158,LISTINO!D:N,10,FALSE)</f>
        <v>4.88</v>
      </c>
      <c r="W158">
        <f t="shared" si="7"/>
        <v>3718.56</v>
      </c>
      <c r="X158" s="11">
        <f>VLOOKUP(A158,LISTINO!D:K,7,FALSE)</f>
        <v>44896</v>
      </c>
    </row>
    <row r="159" spans="1:24" x14ac:dyDescent="0.25">
      <c r="A159" t="s">
        <v>114</v>
      </c>
      <c r="B159" t="s">
        <v>0</v>
      </c>
      <c r="C159" t="s">
        <v>0</v>
      </c>
      <c r="D159" t="s">
        <v>2</v>
      </c>
      <c r="E159" t="s">
        <v>30</v>
      </c>
      <c r="F159" t="s">
        <v>115</v>
      </c>
      <c r="G159" t="s">
        <v>5</v>
      </c>
      <c r="H159" s="2">
        <v>45217</v>
      </c>
      <c r="I159" t="s">
        <v>6</v>
      </c>
      <c r="J159" t="s">
        <v>6</v>
      </c>
      <c r="K159" s="5">
        <v>877.85</v>
      </c>
      <c r="L159" t="s">
        <v>5</v>
      </c>
      <c r="M159" t="s">
        <v>5</v>
      </c>
      <c r="N159" t="s">
        <v>5</v>
      </c>
      <c r="O159" t="s">
        <v>219</v>
      </c>
      <c r="P159" t="s">
        <v>34</v>
      </c>
      <c r="Q159" t="s">
        <v>35</v>
      </c>
      <c r="R159" t="s">
        <v>5</v>
      </c>
      <c r="S159" s="4">
        <v>1553.79</v>
      </c>
      <c r="T159" t="s">
        <v>8</v>
      </c>
      <c r="U159">
        <f t="shared" si="6"/>
        <v>1.7699948738394942</v>
      </c>
      <c r="V159">
        <f>VLOOKUP(A159,LISTINO!D:N,10,FALSE)</f>
        <v>2.92</v>
      </c>
      <c r="W159">
        <f t="shared" si="7"/>
        <v>2563.3220000000001</v>
      </c>
      <c r="X159" s="11">
        <f>VLOOKUP(A159,LISTINO!D:K,7,FALSE)</f>
        <v>44896</v>
      </c>
    </row>
    <row r="160" spans="1:24" x14ac:dyDescent="0.25">
      <c r="A160" t="s">
        <v>114</v>
      </c>
      <c r="B160" t="s">
        <v>0</v>
      </c>
      <c r="C160" t="s">
        <v>0</v>
      </c>
      <c r="D160" t="s">
        <v>2</v>
      </c>
      <c r="E160" t="s">
        <v>30</v>
      </c>
      <c r="F160" t="s">
        <v>115</v>
      </c>
      <c r="G160" t="s">
        <v>5</v>
      </c>
      <c r="H160" s="2">
        <v>45217</v>
      </c>
      <c r="I160" t="s">
        <v>6</v>
      </c>
      <c r="J160" t="s">
        <v>6</v>
      </c>
      <c r="K160" s="5">
        <v>970.09</v>
      </c>
      <c r="L160" t="s">
        <v>5</v>
      </c>
      <c r="M160" t="s">
        <v>5</v>
      </c>
      <c r="N160" t="s">
        <v>5</v>
      </c>
      <c r="O160" t="s">
        <v>219</v>
      </c>
      <c r="P160" t="s">
        <v>39</v>
      </c>
      <c r="Q160" t="s">
        <v>35</v>
      </c>
      <c r="R160" t="s">
        <v>5</v>
      </c>
      <c r="S160" s="4">
        <v>1717.06</v>
      </c>
      <c r="T160" t="s">
        <v>8</v>
      </c>
      <c r="U160">
        <f t="shared" si="6"/>
        <v>1.7700007215825335</v>
      </c>
      <c r="V160">
        <f>VLOOKUP(A160,LISTINO!D:N,10,FALSE)</f>
        <v>2.92</v>
      </c>
      <c r="W160">
        <f t="shared" si="7"/>
        <v>2832.6628000000001</v>
      </c>
      <c r="X160" s="11">
        <f>VLOOKUP(A160,LISTINO!D:K,7,FALSE)</f>
        <v>44896</v>
      </c>
    </row>
    <row r="161" spans="1:24" x14ac:dyDescent="0.25">
      <c r="A161" t="s">
        <v>114</v>
      </c>
      <c r="B161" t="s">
        <v>0</v>
      </c>
      <c r="C161" t="s">
        <v>0</v>
      </c>
      <c r="D161" t="s">
        <v>2</v>
      </c>
      <c r="E161" t="s">
        <v>30</v>
      </c>
      <c r="F161" t="s">
        <v>115</v>
      </c>
      <c r="G161" t="s">
        <v>5</v>
      </c>
      <c r="H161" s="2">
        <v>45217</v>
      </c>
      <c r="I161" t="s">
        <v>6</v>
      </c>
      <c r="J161" t="s">
        <v>6</v>
      </c>
      <c r="K161" s="5">
        <v>891.36</v>
      </c>
      <c r="L161" t="s">
        <v>5</v>
      </c>
      <c r="M161" t="s">
        <v>5</v>
      </c>
      <c r="N161" t="s">
        <v>5</v>
      </c>
      <c r="O161" t="s">
        <v>219</v>
      </c>
      <c r="P161" t="s">
        <v>7</v>
      </c>
      <c r="Q161" t="s">
        <v>35</v>
      </c>
      <c r="R161" t="s">
        <v>5</v>
      </c>
      <c r="S161" s="4">
        <v>1577.71</v>
      </c>
      <c r="T161" t="s">
        <v>8</v>
      </c>
      <c r="U161">
        <f t="shared" si="6"/>
        <v>1.770003141267277</v>
      </c>
      <c r="V161">
        <f>VLOOKUP(A161,LISTINO!D:N,10,FALSE)</f>
        <v>2.92</v>
      </c>
      <c r="W161">
        <f t="shared" si="7"/>
        <v>2602.7712000000001</v>
      </c>
      <c r="X161" s="11">
        <f>VLOOKUP(A161,LISTINO!D:K,7,FALSE)</f>
        <v>44896</v>
      </c>
    </row>
    <row r="162" spans="1:24" x14ac:dyDescent="0.25">
      <c r="A162" t="s">
        <v>119</v>
      </c>
      <c r="B162" t="s">
        <v>0</v>
      </c>
      <c r="C162" t="s">
        <v>0</v>
      </c>
      <c r="D162" t="s">
        <v>2</v>
      </c>
      <c r="E162" t="s">
        <v>30</v>
      </c>
      <c r="F162" t="s">
        <v>120</v>
      </c>
      <c r="G162" t="s">
        <v>5</v>
      </c>
      <c r="H162" s="2">
        <v>45217</v>
      </c>
      <c r="I162" t="s">
        <v>6</v>
      </c>
      <c r="J162" t="s">
        <v>6</v>
      </c>
      <c r="K162" s="3">
        <v>100</v>
      </c>
      <c r="L162" t="s">
        <v>5</v>
      </c>
      <c r="M162" t="s">
        <v>5</v>
      </c>
      <c r="N162" t="s">
        <v>5</v>
      </c>
      <c r="O162" t="s">
        <v>218</v>
      </c>
      <c r="P162" t="s">
        <v>58</v>
      </c>
      <c r="Q162" t="s">
        <v>35</v>
      </c>
      <c r="R162" t="s">
        <v>5</v>
      </c>
      <c r="S162" s="4">
        <v>360</v>
      </c>
      <c r="T162" t="s">
        <v>8</v>
      </c>
      <c r="U162">
        <f t="shared" si="6"/>
        <v>3.6</v>
      </c>
      <c r="V162">
        <f>VLOOKUP(A162,LISTINO!D:N,10,FALSE)</f>
        <v>5.63</v>
      </c>
      <c r="W162">
        <f t="shared" si="7"/>
        <v>563</v>
      </c>
      <c r="X162" s="11">
        <f>VLOOKUP(A162,LISTINO!D:K,7,FALSE)</f>
        <v>44896</v>
      </c>
    </row>
    <row r="163" spans="1:24" x14ac:dyDescent="0.25">
      <c r="A163" t="s">
        <v>23</v>
      </c>
      <c r="B163" t="s">
        <v>0</v>
      </c>
      <c r="C163" t="s">
        <v>0</v>
      </c>
      <c r="D163" t="s">
        <v>2</v>
      </c>
      <c r="E163" t="s">
        <v>30</v>
      </c>
      <c r="F163" t="s">
        <v>24</v>
      </c>
      <c r="G163" t="s">
        <v>5</v>
      </c>
      <c r="H163" s="2">
        <v>45217</v>
      </c>
      <c r="I163" t="s">
        <v>6</v>
      </c>
      <c r="J163" t="s">
        <v>6</v>
      </c>
      <c r="K163" s="5">
        <v>134.12</v>
      </c>
      <c r="L163" t="s">
        <v>5</v>
      </c>
      <c r="M163" t="s">
        <v>5</v>
      </c>
      <c r="N163" t="s">
        <v>5</v>
      </c>
      <c r="O163" t="s">
        <v>218</v>
      </c>
      <c r="P163" t="s">
        <v>110</v>
      </c>
      <c r="Q163" t="s">
        <v>35</v>
      </c>
      <c r="R163" t="s">
        <v>5</v>
      </c>
      <c r="S163" s="4">
        <v>457.35</v>
      </c>
      <c r="T163" t="s">
        <v>8</v>
      </c>
      <c r="U163">
        <f t="shared" si="6"/>
        <v>3.4100059648076351</v>
      </c>
      <c r="V163">
        <f>VLOOKUP(A163,LISTINO!D:N,10,FALSE)</f>
        <v>5.55</v>
      </c>
      <c r="W163">
        <f t="shared" si="7"/>
        <v>744.36599999999999</v>
      </c>
      <c r="X163" s="11">
        <f>VLOOKUP(A163,LISTINO!D:K,7,FALSE)</f>
        <v>44896</v>
      </c>
    </row>
    <row r="164" spans="1:24" x14ac:dyDescent="0.25">
      <c r="A164" t="s">
        <v>23</v>
      </c>
      <c r="B164" t="s">
        <v>0</v>
      </c>
      <c r="C164" t="s">
        <v>0</v>
      </c>
      <c r="D164" t="s">
        <v>2</v>
      </c>
      <c r="E164" t="s">
        <v>30</v>
      </c>
      <c r="F164" t="s">
        <v>24</v>
      </c>
      <c r="G164" t="s">
        <v>5</v>
      </c>
      <c r="H164" s="2">
        <v>45217</v>
      </c>
      <c r="I164" t="s">
        <v>6</v>
      </c>
      <c r="J164" t="s">
        <v>6</v>
      </c>
      <c r="K164" s="5">
        <v>536.48</v>
      </c>
      <c r="L164" t="s">
        <v>5</v>
      </c>
      <c r="M164" t="s">
        <v>5</v>
      </c>
      <c r="N164" t="s">
        <v>5</v>
      </c>
      <c r="O164" t="s">
        <v>218</v>
      </c>
      <c r="P164" t="s">
        <v>113</v>
      </c>
      <c r="Q164" t="s">
        <v>35</v>
      </c>
      <c r="R164" t="s">
        <v>5</v>
      </c>
      <c r="S164" s="4">
        <v>1829.4</v>
      </c>
      <c r="T164" t="s">
        <v>8</v>
      </c>
      <c r="U164">
        <f t="shared" si="6"/>
        <v>3.4100059648076351</v>
      </c>
      <c r="V164">
        <f>VLOOKUP(A164,LISTINO!D:N,10,FALSE)</f>
        <v>5.55</v>
      </c>
      <c r="W164">
        <f t="shared" si="7"/>
        <v>2977.4639999999999</v>
      </c>
      <c r="X164" s="11">
        <f>VLOOKUP(A164,LISTINO!D:K,7,FALSE)</f>
        <v>44896</v>
      </c>
    </row>
    <row r="165" spans="1:24" x14ac:dyDescent="0.25">
      <c r="A165" t="s">
        <v>140</v>
      </c>
      <c r="B165" t="s">
        <v>0</v>
      </c>
      <c r="C165" t="s">
        <v>0</v>
      </c>
      <c r="D165" t="s">
        <v>2</v>
      </c>
      <c r="E165" t="s">
        <v>30</v>
      </c>
      <c r="F165" t="s">
        <v>141</v>
      </c>
      <c r="G165" t="s">
        <v>5</v>
      </c>
      <c r="H165" s="2">
        <v>45217</v>
      </c>
      <c r="I165" t="s">
        <v>6</v>
      </c>
      <c r="J165" t="s">
        <v>6</v>
      </c>
      <c r="K165" s="5">
        <v>469.42</v>
      </c>
      <c r="L165" t="s">
        <v>5</v>
      </c>
      <c r="M165" t="s">
        <v>5</v>
      </c>
      <c r="N165" t="s">
        <v>5</v>
      </c>
      <c r="O165" t="s">
        <v>218</v>
      </c>
      <c r="P165" t="s">
        <v>101</v>
      </c>
      <c r="Q165" t="s">
        <v>35</v>
      </c>
      <c r="R165" t="s">
        <v>5</v>
      </c>
      <c r="S165" s="4">
        <v>2652.22</v>
      </c>
      <c r="T165" t="s">
        <v>8</v>
      </c>
      <c r="U165">
        <f t="shared" si="6"/>
        <v>5.6499936091346763</v>
      </c>
      <c r="V165">
        <f>VLOOKUP(A165,LISTINO!D:N,10,FALSE)</f>
        <v>7.53</v>
      </c>
      <c r="W165">
        <f t="shared" si="7"/>
        <v>3534.7326000000003</v>
      </c>
      <c r="X165" s="11">
        <f>VLOOKUP(A165,LISTINO!D:K,7,FALSE)</f>
        <v>44896</v>
      </c>
    </row>
    <row r="166" spans="1:24" x14ac:dyDescent="0.25">
      <c r="A166" t="s">
        <v>130</v>
      </c>
      <c r="B166" t="s">
        <v>0</v>
      </c>
      <c r="C166" t="s">
        <v>0</v>
      </c>
      <c r="D166" t="s">
        <v>2</v>
      </c>
      <c r="E166" t="s">
        <v>30</v>
      </c>
      <c r="F166" t="s">
        <v>131</v>
      </c>
      <c r="G166" t="s">
        <v>5</v>
      </c>
      <c r="H166" s="2">
        <v>45217</v>
      </c>
      <c r="I166" t="s">
        <v>6</v>
      </c>
      <c r="J166" t="s">
        <v>6</v>
      </c>
      <c r="K166" s="5">
        <v>949.07</v>
      </c>
      <c r="L166" t="s">
        <v>5</v>
      </c>
      <c r="M166" t="s">
        <v>5</v>
      </c>
      <c r="N166" t="s">
        <v>5</v>
      </c>
      <c r="O166" t="s">
        <v>218</v>
      </c>
      <c r="P166" t="s">
        <v>28</v>
      </c>
      <c r="Q166" t="s">
        <v>35</v>
      </c>
      <c r="R166" t="s">
        <v>5</v>
      </c>
      <c r="S166" s="4">
        <v>1195.83</v>
      </c>
      <c r="T166" t="s">
        <v>8</v>
      </c>
      <c r="U166">
        <f t="shared" si="6"/>
        <v>1.2600018965935071</v>
      </c>
      <c r="V166">
        <f>VLOOKUP(A166,LISTINO!D:N,10,FALSE)</f>
        <v>2.4</v>
      </c>
      <c r="W166">
        <f t="shared" si="7"/>
        <v>2277.768</v>
      </c>
      <c r="X166" s="11">
        <f>VLOOKUP(A166,LISTINO!D:K,7,FALSE)</f>
        <v>44958</v>
      </c>
    </row>
    <row r="167" spans="1:24" x14ac:dyDescent="0.25">
      <c r="A167" t="s">
        <v>220</v>
      </c>
      <c r="B167" t="s">
        <v>0</v>
      </c>
      <c r="C167" t="s">
        <v>1</v>
      </c>
      <c r="D167" t="s">
        <v>2</v>
      </c>
      <c r="E167" t="s">
        <v>30</v>
      </c>
      <c r="F167" t="s">
        <v>221</v>
      </c>
      <c r="G167" t="s">
        <v>5</v>
      </c>
      <c r="H167" s="2">
        <v>45216</v>
      </c>
      <c r="I167" t="s">
        <v>6</v>
      </c>
      <c r="J167" t="s">
        <v>6</v>
      </c>
      <c r="K167" s="5">
        <v>76.5</v>
      </c>
      <c r="L167" t="s">
        <v>5</v>
      </c>
      <c r="M167" t="s">
        <v>5</v>
      </c>
      <c r="N167" t="s">
        <v>5</v>
      </c>
      <c r="O167" t="s">
        <v>222</v>
      </c>
      <c r="P167" t="s">
        <v>39</v>
      </c>
      <c r="Q167" t="s">
        <v>43</v>
      </c>
      <c r="R167" t="s">
        <v>5</v>
      </c>
      <c r="S167" s="4">
        <v>478.13</v>
      </c>
      <c r="T167" t="s">
        <v>8</v>
      </c>
      <c r="U167">
        <f t="shared" si="6"/>
        <v>6.2500653594771238</v>
      </c>
      <c r="V167">
        <f>VLOOKUP(A167,LISTINO!D:N,10,FALSE)</f>
        <v>2.72</v>
      </c>
      <c r="W167">
        <f t="shared" si="7"/>
        <v>208.08</v>
      </c>
      <c r="X167" s="11">
        <f>VLOOKUP(A167,LISTINO!D:K,7,FALSE)</f>
        <v>45292</v>
      </c>
    </row>
    <row r="168" spans="1:24" x14ac:dyDescent="0.25">
      <c r="A168" t="s">
        <v>220</v>
      </c>
      <c r="B168" t="s">
        <v>0</v>
      </c>
      <c r="C168" t="s">
        <v>1</v>
      </c>
      <c r="D168" t="s">
        <v>2</v>
      </c>
      <c r="E168" t="s">
        <v>30</v>
      </c>
      <c r="F168" t="s">
        <v>221</v>
      </c>
      <c r="G168" t="s">
        <v>5</v>
      </c>
      <c r="H168" s="2">
        <v>45216</v>
      </c>
      <c r="I168" t="s">
        <v>6</v>
      </c>
      <c r="J168" t="s">
        <v>6</v>
      </c>
      <c r="K168" s="5">
        <v>38.299999999999997</v>
      </c>
      <c r="L168" t="s">
        <v>5</v>
      </c>
      <c r="M168" t="s">
        <v>5</v>
      </c>
      <c r="N168" t="s">
        <v>5</v>
      </c>
      <c r="O168" t="s">
        <v>222</v>
      </c>
      <c r="P168" t="s">
        <v>7</v>
      </c>
      <c r="Q168" t="s">
        <v>43</v>
      </c>
      <c r="R168" t="s">
        <v>5</v>
      </c>
      <c r="S168" s="4">
        <v>239.38</v>
      </c>
      <c r="T168" t="s">
        <v>8</v>
      </c>
      <c r="U168">
        <f t="shared" si="6"/>
        <v>6.2501305483028728</v>
      </c>
      <c r="V168">
        <f>VLOOKUP(A168,LISTINO!D:N,10,FALSE)</f>
        <v>2.72</v>
      </c>
      <c r="W168">
        <f t="shared" si="7"/>
        <v>104.176</v>
      </c>
      <c r="X168" s="11">
        <f>VLOOKUP(A168,LISTINO!D:K,7,FALSE)</f>
        <v>45292</v>
      </c>
    </row>
    <row r="169" spans="1:24" x14ac:dyDescent="0.25">
      <c r="A169" t="s">
        <v>161</v>
      </c>
      <c r="B169" t="s">
        <v>0</v>
      </c>
      <c r="C169" t="s">
        <v>0</v>
      </c>
      <c r="D169" t="s">
        <v>2</v>
      </c>
      <c r="E169" t="s">
        <v>30</v>
      </c>
      <c r="F169" t="s">
        <v>162</v>
      </c>
      <c r="G169" t="s">
        <v>5</v>
      </c>
      <c r="H169" s="2">
        <v>45216</v>
      </c>
      <c r="I169" t="s">
        <v>6</v>
      </c>
      <c r="J169" t="s">
        <v>6</v>
      </c>
      <c r="K169" s="3">
        <v>48</v>
      </c>
      <c r="L169" t="s">
        <v>5</v>
      </c>
      <c r="M169" t="s">
        <v>5</v>
      </c>
      <c r="N169" t="s">
        <v>5</v>
      </c>
      <c r="O169" t="s">
        <v>223</v>
      </c>
      <c r="P169" t="s">
        <v>7</v>
      </c>
      <c r="Q169" t="s">
        <v>43</v>
      </c>
      <c r="R169" t="s">
        <v>5</v>
      </c>
      <c r="S169" s="4">
        <v>153.6</v>
      </c>
      <c r="T169" t="s">
        <v>8</v>
      </c>
      <c r="U169">
        <f t="shared" si="6"/>
        <v>3.1999999999999997</v>
      </c>
      <c r="V169">
        <f>VLOOKUP(A169,LISTINO!D:N,10,FALSE)</f>
        <v>4.87</v>
      </c>
      <c r="W169">
        <f t="shared" si="7"/>
        <v>233.76</v>
      </c>
      <c r="X169" s="11">
        <f>VLOOKUP(A169,LISTINO!D:K,7,FALSE)</f>
        <v>45292</v>
      </c>
    </row>
    <row r="170" spans="1:24" x14ac:dyDescent="0.25">
      <c r="A170" t="s">
        <v>12</v>
      </c>
      <c r="B170" t="s">
        <v>0</v>
      </c>
      <c r="C170" t="s">
        <v>0</v>
      </c>
      <c r="D170" t="s">
        <v>2</v>
      </c>
      <c r="E170" t="s">
        <v>30</v>
      </c>
      <c r="F170" t="s">
        <v>13</v>
      </c>
      <c r="G170" t="s">
        <v>5</v>
      </c>
      <c r="H170" s="2">
        <v>45216</v>
      </c>
      <c r="I170" t="s">
        <v>6</v>
      </c>
      <c r="J170" t="s">
        <v>6</v>
      </c>
      <c r="K170" s="5">
        <v>672.2</v>
      </c>
      <c r="L170" t="s">
        <v>5</v>
      </c>
      <c r="M170" t="s">
        <v>5</v>
      </c>
      <c r="N170" t="s">
        <v>5</v>
      </c>
      <c r="O170" t="s">
        <v>224</v>
      </c>
      <c r="P170" t="s">
        <v>7</v>
      </c>
      <c r="Q170" t="s">
        <v>43</v>
      </c>
      <c r="R170" t="s">
        <v>5</v>
      </c>
      <c r="S170" s="4">
        <v>1499.01</v>
      </c>
      <c r="T170" t="s">
        <v>8</v>
      </c>
      <c r="U170">
        <f t="shared" si="6"/>
        <v>2.2300059506099372</v>
      </c>
      <c r="V170">
        <f>VLOOKUP(A170,LISTINO!D:N,10,FALSE)</f>
        <v>2.99</v>
      </c>
      <c r="W170">
        <f t="shared" si="7"/>
        <v>2009.8780000000004</v>
      </c>
      <c r="X170" s="11">
        <f>VLOOKUP(A170,LISTINO!D:K,7,FALSE)</f>
        <v>45376</v>
      </c>
    </row>
    <row r="171" spans="1:24" x14ac:dyDescent="0.25">
      <c r="A171" t="s">
        <v>164</v>
      </c>
      <c r="B171" t="s">
        <v>0</v>
      </c>
      <c r="C171" t="s">
        <v>0</v>
      </c>
      <c r="D171" t="s">
        <v>2</v>
      </c>
      <c r="E171" t="s">
        <v>30</v>
      </c>
      <c r="F171" t="s">
        <v>165</v>
      </c>
      <c r="G171" t="s">
        <v>5</v>
      </c>
      <c r="H171" s="2">
        <v>45215</v>
      </c>
      <c r="I171" t="s">
        <v>6</v>
      </c>
      <c r="J171" t="s">
        <v>6</v>
      </c>
      <c r="K171" s="5">
        <v>167.64</v>
      </c>
      <c r="L171" t="s">
        <v>5</v>
      </c>
      <c r="M171" t="s">
        <v>5</v>
      </c>
      <c r="N171" t="s">
        <v>5</v>
      </c>
      <c r="O171" t="s">
        <v>225</v>
      </c>
      <c r="P171" t="s">
        <v>39</v>
      </c>
      <c r="Q171" t="s">
        <v>35</v>
      </c>
      <c r="R171" t="s">
        <v>5</v>
      </c>
      <c r="S171" s="4">
        <v>871.73</v>
      </c>
      <c r="T171" t="s">
        <v>8</v>
      </c>
      <c r="U171">
        <f t="shared" si="6"/>
        <v>5.2000119303268919</v>
      </c>
      <c r="V171">
        <f>VLOOKUP(A171,LISTINO!D:N,10,FALSE)</f>
        <v>6.34</v>
      </c>
      <c r="W171">
        <f t="shared" si="7"/>
        <v>1062.8375999999998</v>
      </c>
      <c r="X171" s="11">
        <f>VLOOKUP(A171,LISTINO!D:K,7,FALSE)</f>
        <v>44896</v>
      </c>
    </row>
    <row r="172" spans="1:24" x14ac:dyDescent="0.25">
      <c r="A172" t="s">
        <v>164</v>
      </c>
      <c r="B172" t="s">
        <v>0</v>
      </c>
      <c r="C172" t="s">
        <v>0</v>
      </c>
      <c r="D172" t="s">
        <v>2</v>
      </c>
      <c r="E172" t="s">
        <v>30</v>
      </c>
      <c r="F172" t="s">
        <v>165</v>
      </c>
      <c r="G172" t="s">
        <v>5</v>
      </c>
      <c r="H172" s="2">
        <v>45215</v>
      </c>
      <c r="I172" t="s">
        <v>6</v>
      </c>
      <c r="J172" t="s">
        <v>6</v>
      </c>
      <c r="K172" s="5">
        <v>167.64</v>
      </c>
      <c r="L172" t="s">
        <v>5</v>
      </c>
      <c r="M172" t="s">
        <v>5</v>
      </c>
      <c r="N172" t="s">
        <v>5</v>
      </c>
      <c r="O172" t="s">
        <v>225</v>
      </c>
      <c r="P172" t="s">
        <v>36</v>
      </c>
      <c r="Q172" t="s">
        <v>35</v>
      </c>
      <c r="R172" t="s">
        <v>5</v>
      </c>
      <c r="S172" s="4">
        <v>871.73</v>
      </c>
      <c r="T172" t="s">
        <v>8</v>
      </c>
      <c r="U172">
        <f t="shared" si="6"/>
        <v>5.2000119303268919</v>
      </c>
      <c r="V172">
        <f>VLOOKUP(A172,LISTINO!D:N,10,FALSE)</f>
        <v>6.34</v>
      </c>
      <c r="W172">
        <f t="shared" si="7"/>
        <v>1062.8375999999998</v>
      </c>
      <c r="X172" s="11">
        <f>VLOOKUP(A172,LISTINO!D:K,7,FALSE)</f>
        <v>44896</v>
      </c>
    </row>
    <row r="173" spans="1:24" x14ac:dyDescent="0.25">
      <c r="A173" t="s">
        <v>105</v>
      </c>
      <c r="B173" t="s">
        <v>0</v>
      </c>
      <c r="C173" t="s">
        <v>0</v>
      </c>
      <c r="D173" t="s">
        <v>2</v>
      </c>
      <c r="E173" t="s">
        <v>30</v>
      </c>
      <c r="F173" t="s">
        <v>106</v>
      </c>
      <c r="G173" t="s">
        <v>5</v>
      </c>
      <c r="H173" s="2">
        <v>45215</v>
      </c>
      <c r="I173" t="s">
        <v>6</v>
      </c>
      <c r="J173" t="s">
        <v>6</v>
      </c>
      <c r="K173" s="5">
        <v>1127.51</v>
      </c>
      <c r="L173" t="s">
        <v>5</v>
      </c>
      <c r="M173" t="s">
        <v>5</v>
      </c>
      <c r="N173" t="s">
        <v>5</v>
      </c>
      <c r="O173" t="s">
        <v>225</v>
      </c>
      <c r="P173" t="s">
        <v>34</v>
      </c>
      <c r="Q173" t="s">
        <v>35</v>
      </c>
      <c r="R173" t="s">
        <v>5</v>
      </c>
      <c r="S173" s="4">
        <v>1860.39</v>
      </c>
      <c r="T173" t="s">
        <v>8</v>
      </c>
      <c r="U173">
        <f t="shared" si="6"/>
        <v>1.6499986696348592</v>
      </c>
      <c r="V173">
        <f>VLOOKUP(A173,LISTINO!D:N,10,FALSE)</f>
        <v>2.74</v>
      </c>
      <c r="W173">
        <f t="shared" si="7"/>
        <v>3089.3774000000003</v>
      </c>
      <c r="X173" s="11">
        <f>VLOOKUP(A173,LISTINO!D:K,7,FALSE)</f>
        <v>44896</v>
      </c>
    </row>
    <row r="174" spans="1:24" x14ac:dyDescent="0.25">
      <c r="A174" t="s">
        <v>37</v>
      </c>
      <c r="B174" t="s">
        <v>0</v>
      </c>
      <c r="C174" t="s">
        <v>0</v>
      </c>
      <c r="D174" t="s">
        <v>2</v>
      </c>
      <c r="E174" t="s">
        <v>30</v>
      </c>
      <c r="F174" t="s">
        <v>38</v>
      </c>
      <c r="G174" t="s">
        <v>5</v>
      </c>
      <c r="H174" s="2">
        <v>45215</v>
      </c>
      <c r="I174" t="s">
        <v>6</v>
      </c>
      <c r="J174" t="s">
        <v>6</v>
      </c>
      <c r="K174" s="5">
        <v>897.87</v>
      </c>
      <c r="L174" t="s">
        <v>5</v>
      </c>
      <c r="M174" t="s">
        <v>5</v>
      </c>
      <c r="N174" t="s">
        <v>5</v>
      </c>
      <c r="O174" t="s">
        <v>225</v>
      </c>
      <c r="P174" t="s">
        <v>7</v>
      </c>
      <c r="Q174" t="s">
        <v>35</v>
      </c>
      <c r="R174" t="s">
        <v>5</v>
      </c>
      <c r="S174" s="4">
        <v>2145.91</v>
      </c>
      <c r="T174" t="s">
        <v>8</v>
      </c>
      <c r="U174">
        <f t="shared" si="6"/>
        <v>2.390000779622885</v>
      </c>
      <c r="V174">
        <f>VLOOKUP(A174,LISTINO!D:N,10,FALSE)</f>
        <v>3.74</v>
      </c>
      <c r="W174">
        <f t="shared" si="7"/>
        <v>3358.0338000000002</v>
      </c>
      <c r="X174" s="11">
        <f>VLOOKUP(A174,LISTINO!D:K,7,FALSE)</f>
        <v>45383</v>
      </c>
    </row>
    <row r="175" spans="1:24" x14ac:dyDescent="0.25">
      <c r="A175" t="s">
        <v>136</v>
      </c>
      <c r="B175" t="s">
        <v>0</v>
      </c>
      <c r="C175" t="s">
        <v>1</v>
      </c>
      <c r="D175" t="s">
        <v>2</v>
      </c>
      <c r="E175" t="s">
        <v>30</v>
      </c>
      <c r="F175" t="s">
        <v>137</v>
      </c>
      <c r="G175" t="s">
        <v>5</v>
      </c>
      <c r="H175" s="2">
        <v>45212</v>
      </c>
      <c r="I175" t="s">
        <v>6</v>
      </c>
      <c r="J175" t="s">
        <v>6</v>
      </c>
      <c r="K175" s="3">
        <v>202</v>
      </c>
      <c r="L175" t="s">
        <v>5</v>
      </c>
      <c r="M175" t="s">
        <v>5</v>
      </c>
      <c r="N175" t="s">
        <v>5</v>
      </c>
      <c r="O175" t="s">
        <v>226</v>
      </c>
      <c r="P175" t="s">
        <v>7</v>
      </c>
      <c r="Q175" t="s">
        <v>43</v>
      </c>
      <c r="R175" t="s">
        <v>5</v>
      </c>
      <c r="S175" s="4">
        <v>937.28</v>
      </c>
      <c r="T175" t="s">
        <v>8</v>
      </c>
      <c r="U175">
        <f t="shared" si="6"/>
        <v>4.6399999999999997</v>
      </c>
      <c r="V175">
        <f>VLOOKUP(A175,LISTINO!D:N,10,FALSE)</f>
        <v>7.06</v>
      </c>
      <c r="W175">
        <f t="shared" si="7"/>
        <v>1426.12</v>
      </c>
      <c r="X175" s="11">
        <f>VLOOKUP(A175,LISTINO!D:K,7,FALSE)</f>
        <v>45376</v>
      </c>
    </row>
    <row r="176" spans="1:24" x14ac:dyDescent="0.25">
      <c r="A176" t="s">
        <v>227</v>
      </c>
      <c r="B176" t="s">
        <v>0</v>
      </c>
      <c r="C176" t="s">
        <v>1</v>
      </c>
      <c r="D176" t="s">
        <v>2</v>
      </c>
      <c r="E176" t="s">
        <v>30</v>
      </c>
      <c r="F176" t="s">
        <v>228</v>
      </c>
      <c r="G176" t="s">
        <v>5</v>
      </c>
      <c r="H176" s="2">
        <v>45212</v>
      </c>
      <c r="I176" t="s">
        <v>6</v>
      </c>
      <c r="J176" t="s">
        <v>6</v>
      </c>
      <c r="K176" s="3">
        <v>50</v>
      </c>
      <c r="L176" t="s">
        <v>5</v>
      </c>
      <c r="M176" t="s">
        <v>5</v>
      </c>
      <c r="N176" t="s">
        <v>5</v>
      </c>
      <c r="O176" t="s">
        <v>229</v>
      </c>
      <c r="P176" t="s">
        <v>7</v>
      </c>
      <c r="Q176" t="s">
        <v>43</v>
      </c>
      <c r="R176" t="s">
        <v>5</v>
      </c>
      <c r="S176" s="4">
        <v>0</v>
      </c>
      <c r="T176" t="s">
        <v>8</v>
      </c>
      <c r="U176">
        <f t="shared" si="6"/>
        <v>0</v>
      </c>
      <c r="V176">
        <f>VLOOKUP(A176,LISTINO!D:N,10,FALSE)</f>
        <v>7.52</v>
      </c>
      <c r="W176">
        <f t="shared" si="7"/>
        <v>376</v>
      </c>
      <c r="X176" s="11">
        <f>VLOOKUP(A176,LISTINO!D:K,7,FALSE)</f>
        <v>45204</v>
      </c>
    </row>
    <row r="177" spans="1:24" x14ac:dyDescent="0.25">
      <c r="A177" t="s">
        <v>181</v>
      </c>
      <c r="B177" t="s">
        <v>0</v>
      </c>
      <c r="C177" t="s">
        <v>0</v>
      </c>
      <c r="D177" t="s">
        <v>2</v>
      </c>
      <c r="E177" t="s">
        <v>30</v>
      </c>
      <c r="F177" t="s">
        <v>182</v>
      </c>
      <c r="G177" t="s">
        <v>5</v>
      </c>
      <c r="H177" s="2">
        <v>45210</v>
      </c>
      <c r="I177" t="s">
        <v>6</v>
      </c>
      <c r="J177" t="s">
        <v>6</v>
      </c>
      <c r="K177" s="5">
        <v>405.1</v>
      </c>
      <c r="L177" t="s">
        <v>5</v>
      </c>
      <c r="M177" t="s">
        <v>5</v>
      </c>
      <c r="N177" t="s">
        <v>5</v>
      </c>
      <c r="O177" t="s">
        <v>230</v>
      </c>
      <c r="P177" t="s">
        <v>7</v>
      </c>
      <c r="Q177" t="s">
        <v>43</v>
      </c>
      <c r="R177" t="s">
        <v>5</v>
      </c>
      <c r="S177" s="4">
        <v>956.04</v>
      </c>
      <c r="T177" t="s">
        <v>8</v>
      </c>
      <c r="U177">
        <f t="shared" si="6"/>
        <v>2.3600098741051592</v>
      </c>
      <c r="V177">
        <f>VLOOKUP(A177,LISTINO!D:N,10,FALSE)</f>
        <v>3.6</v>
      </c>
      <c r="W177">
        <f t="shared" si="7"/>
        <v>1458.3600000000001</v>
      </c>
      <c r="X177" s="11">
        <f>VLOOKUP(A177,LISTINO!D:K,7,FALSE)</f>
        <v>45376</v>
      </c>
    </row>
    <row r="178" spans="1:24" x14ac:dyDescent="0.25">
      <c r="A178" t="s">
        <v>26</v>
      </c>
      <c r="B178" t="s">
        <v>0</v>
      </c>
      <c r="C178" t="s">
        <v>0</v>
      </c>
      <c r="D178" t="s">
        <v>2</v>
      </c>
      <c r="E178" t="s">
        <v>30</v>
      </c>
      <c r="F178" t="s">
        <v>27</v>
      </c>
      <c r="G178" t="s">
        <v>5</v>
      </c>
      <c r="H178" s="2">
        <v>45210</v>
      </c>
      <c r="I178" t="s">
        <v>6</v>
      </c>
      <c r="J178" t="s">
        <v>6</v>
      </c>
      <c r="K178" s="5">
        <v>611.15</v>
      </c>
      <c r="L178" t="s">
        <v>5</v>
      </c>
      <c r="M178" t="s">
        <v>5</v>
      </c>
      <c r="N178" t="s">
        <v>5</v>
      </c>
      <c r="O178" t="s">
        <v>231</v>
      </c>
      <c r="P178" t="s">
        <v>7</v>
      </c>
      <c r="Q178" t="s">
        <v>35</v>
      </c>
      <c r="R178" t="s">
        <v>5</v>
      </c>
      <c r="S178" s="4">
        <v>2401.8200000000002</v>
      </c>
      <c r="T178" t="s">
        <v>8</v>
      </c>
      <c r="U178">
        <f t="shared" si="6"/>
        <v>3.9300008181297557</v>
      </c>
      <c r="V178">
        <f>VLOOKUP(A178,LISTINO!D:N,10,FALSE)</f>
        <v>4.43</v>
      </c>
      <c r="W178">
        <f t="shared" si="7"/>
        <v>2707.3944999999999</v>
      </c>
      <c r="X178" s="11">
        <f>VLOOKUP(A178,LISTINO!D:K,7,FALSE)</f>
        <v>45383</v>
      </c>
    </row>
    <row r="179" spans="1:24" x14ac:dyDescent="0.25">
      <c r="A179" t="s">
        <v>170</v>
      </c>
      <c r="B179" t="s">
        <v>0</v>
      </c>
      <c r="C179" t="s">
        <v>1</v>
      </c>
      <c r="D179" t="s">
        <v>2</v>
      </c>
      <c r="E179" t="s">
        <v>30</v>
      </c>
      <c r="F179" t="s">
        <v>171</v>
      </c>
      <c r="G179" t="s">
        <v>5</v>
      </c>
      <c r="H179" s="2">
        <v>45209</v>
      </c>
      <c r="I179" t="s">
        <v>6</v>
      </c>
      <c r="J179" t="s">
        <v>6</v>
      </c>
      <c r="K179" s="5">
        <v>1878.15</v>
      </c>
      <c r="L179" t="s">
        <v>5</v>
      </c>
      <c r="M179" t="s">
        <v>5</v>
      </c>
      <c r="N179" t="s">
        <v>5</v>
      </c>
      <c r="O179" t="s">
        <v>232</v>
      </c>
      <c r="P179" t="s">
        <v>39</v>
      </c>
      <c r="Q179" t="s">
        <v>35</v>
      </c>
      <c r="R179" t="s">
        <v>5</v>
      </c>
      <c r="S179" s="4">
        <v>0</v>
      </c>
      <c r="T179" t="s">
        <v>8</v>
      </c>
      <c r="U179">
        <f t="shared" si="6"/>
        <v>0</v>
      </c>
      <c r="V179">
        <f>VLOOKUP(A179,LISTINO!D:N,10,FALSE)</f>
        <v>1.38</v>
      </c>
      <c r="W179">
        <f t="shared" si="7"/>
        <v>2591.8469999999998</v>
      </c>
      <c r="X179" s="11">
        <f>VLOOKUP(A179,LISTINO!D:K,7,FALSE)</f>
        <v>44896</v>
      </c>
    </row>
    <row r="180" spans="1:24" x14ac:dyDescent="0.25">
      <c r="A180" t="s">
        <v>187</v>
      </c>
      <c r="B180" t="s">
        <v>0</v>
      </c>
      <c r="C180" t="s">
        <v>0</v>
      </c>
      <c r="D180" t="s">
        <v>2</v>
      </c>
      <c r="E180" t="s">
        <v>30</v>
      </c>
      <c r="F180" t="s">
        <v>188</v>
      </c>
      <c r="G180" t="s">
        <v>5</v>
      </c>
      <c r="H180" s="2">
        <v>45209</v>
      </c>
      <c r="I180" t="s">
        <v>6</v>
      </c>
      <c r="J180" t="s">
        <v>6</v>
      </c>
      <c r="K180" s="5">
        <v>689.6</v>
      </c>
      <c r="L180" t="s">
        <v>5</v>
      </c>
      <c r="M180" t="s">
        <v>5</v>
      </c>
      <c r="N180" t="s">
        <v>5</v>
      </c>
      <c r="O180" t="s">
        <v>233</v>
      </c>
      <c r="P180" t="s">
        <v>39</v>
      </c>
      <c r="Q180" t="s">
        <v>43</v>
      </c>
      <c r="R180" t="s">
        <v>5</v>
      </c>
      <c r="S180" s="4">
        <v>1592.98</v>
      </c>
      <c r="T180" t="s">
        <v>8</v>
      </c>
      <c r="U180">
        <f t="shared" ref="U180:U231" si="8">S180/K180</f>
        <v>2.3100058004640371</v>
      </c>
      <c r="V180">
        <f>VLOOKUP(A180,LISTINO!D:N,10,FALSE)</f>
        <v>3.52</v>
      </c>
      <c r="W180">
        <f t="shared" ref="W180:W231" si="9">V180*K180</f>
        <v>2427.3920000000003</v>
      </c>
      <c r="X180" s="11">
        <f>VLOOKUP(A180,LISTINO!D:K,7,FALSE)</f>
        <v>45292</v>
      </c>
    </row>
    <row r="181" spans="1:24" x14ac:dyDescent="0.25">
      <c r="A181" t="s">
        <v>187</v>
      </c>
      <c r="B181" t="s">
        <v>0</v>
      </c>
      <c r="C181" t="s">
        <v>0</v>
      </c>
      <c r="D181" t="s">
        <v>2</v>
      </c>
      <c r="E181" t="s">
        <v>30</v>
      </c>
      <c r="F181" t="s">
        <v>188</v>
      </c>
      <c r="G181" t="s">
        <v>5</v>
      </c>
      <c r="H181" s="2">
        <v>45209</v>
      </c>
      <c r="I181" t="s">
        <v>6</v>
      </c>
      <c r="J181" t="s">
        <v>6</v>
      </c>
      <c r="K181" s="5">
        <v>167.7</v>
      </c>
      <c r="L181" t="s">
        <v>5</v>
      </c>
      <c r="M181" t="s">
        <v>5</v>
      </c>
      <c r="N181" t="s">
        <v>5</v>
      </c>
      <c r="O181" t="s">
        <v>234</v>
      </c>
      <c r="P181" t="s">
        <v>39</v>
      </c>
      <c r="Q181" t="s">
        <v>43</v>
      </c>
      <c r="R181" t="s">
        <v>5</v>
      </c>
      <c r="S181" s="4">
        <v>387.39</v>
      </c>
      <c r="T181" t="s">
        <v>8</v>
      </c>
      <c r="U181">
        <f t="shared" si="8"/>
        <v>2.3100178890876566</v>
      </c>
      <c r="V181">
        <f>VLOOKUP(A181,LISTINO!D:N,10,FALSE)</f>
        <v>3.52</v>
      </c>
      <c r="W181">
        <f t="shared" si="9"/>
        <v>590.30399999999997</v>
      </c>
      <c r="X181" s="11">
        <f>VLOOKUP(A181,LISTINO!D:K,7,FALSE)</f>
        <v>45292</v>
      </c>
    </row>
    <row r="182" spans="1:24" x14ac:dyDescent="0.25">
      <c r="A182" t="s">
        <v>44</v>
      </c>
      <c r="B182" t="s">
        <v>0</v>
      </c>
      <c r="C182" t="s">
        <v>0</v>
      </c>
      <c r="D182" t="s">
        <v>2</v>
      </c>
      <c r="E182" t="s">
        <v>30</v>
      </c>
      <c r="F182" t="s">
        <v>45</v>
      </c>
      <c r="G182" t="s">
        <v>5</v>
      </c>
      <c r="H182" s="2">
        <v>45209</v>
      </c>
      <c r="I182" t="s">
        <v>6</v>
      </c>
      <c r="J182" t="s">
        <v>6</v>
      </c>
      <c r="K182" s="5">
        <v>59.6</v>
      </c>
      <c r="L182" t="s">
        <v>5</v>
      </c>
      <c r="M182" t="s">
        <v>5</v>
      </c>
      <c r="N182" t="s">
        <v>5</v>
      </c>
      <c r="O182" t="s">
        <v>234</v>
      </c>
      <c r="P182" t="s">
        <v>7</v>
      </c>
      <c r="Q182" t="s">
        <v>43</v>
      </c>
      <c r="R182" t="s">
        <v>5</v>
      </c>
      <c r="S182" s="4">
        <v>181.78</v>
      </c>
      <c r="T182" t="s">
        <v>8</v>
      </c>
      <c r="U182">
        <f t="shared" si="8"/>
        <v>3.05</v>
      </c>
      <c r="V182">
        <f>VLOOKUP(A182,LISTINO!D:N,10,FALSE)</f>
        <v>4.6500000000000004</v>
      </c>
      <c r="W182">
        <f t="shared" si="9"/>
        <v>277.14000000000004</v>
      </c>
      <c r="X182" s="11">
        <f>VLOOKUP(A182,LISTINO!D:K,7,FALSE)</f>
        <v>45376</v>
      </c>
    </row>
    <row r="183" spans="1:24" x14ac:dyDescent="0.25">
      <c r="A183" t="s">
        <v>44</v>
      </c>
      <c r="B183" t="s">
        <v>0</v>
      </c>
      <c r="C183" t="s">
        <v>0</v>
      </c>
      <c r="D183" t="s">
        <v>2</v>
      </c>
      <c r="E183" t="s">
        <v>30</v>
      </c>
      <c r="F183" t="s">
        <v>45</v>
      </c>
      <c r="G183" t="s">
        <v>5</v>
      </c>
      <c r="H183" s="2">
        <v>45209</v>
      </c>
      <c r="I183" t="s">
        <v>6</v>
      </c>
      <c r="J183" t="s">
        <v>6</v>
      </c>
      <c r="K183" s="5">
        <v>199.7</v>
      </c>
      <c r="L183" t="s">
        <v>5</v>
      </c>
      <c r="M183" t="s">
        <v>5</v>
      </c>
      <c r="N183" t="s">
        <v>5</v>
      </c>
      <c r="O183" t="s">
        <v>235</v>
      </c>
      <c r="P183" t="s">
        <v>7</v>
      </c>
      <c r="Q183" t="s">
        <v>43</v>
      </c>
      <c r="R183" t="s">
        <v>5</v>
      </c>
      <c r="S183" s="4">
        <v>609.09</v>
      </c>
      <c r="T183" t="s">
        <v>8</v>
      </c>
      <c r="U183">
        <f t="shared" si="8"/>
        <v>3.0500250375563347</v>
      </c>
      <c r="V183">
        <f>VLOOKUP(A183,LISTINO!D:N,10,FALSE)</f>
        <v>4.6500000000000004</v>
      </c>
      <c r="W183">
        <f t="shared" si="9"/>
        <v>928.60500000000002</v>
      </c>
      <c r="X183" s="11">
        <f>VLOOKUP(A183,LISTINO!D:K,7,FALSE)</f>
        <v>45376</v>
      </c>
    </row>
    <row r="184" spans="1:24" x14ac:dyDescent="0.25">
      <c r="A184" t="s">
        <v>44</v>
      </c>
      <c r="B184" t="s">
        <v>0</v>
      </c>
      <c r="C184" t="s">
        <v>0</v>
      </c>
      <c r="D184" t="s">
        <v>2</v>
      </c>
      <c r="E184" t="s">
        <v>30</v>
      </c>
      <c r="F184" t="s">
        <v>45</v>
      </c>
      <c r="G184" t="s">
        <v>5</v>
      </c>
      <c r="H184" s="2">
        <v>45209</v>
      </c>
      <c r="I184" t="s">
        <v>6</v>
      </c>
      <c r="J184" t="s">
        <v>6</v>
      </c>
      <c r="K184" s="5">
        <v>21.1</v>
      </c>
      <c r="L184" t="s">
        <v>5</v>
      </c>
      <c r="M184" t="s">
        <v>5</v>
      </c>
      <c r="N184" t="s">
        <v>5</v>
      </c>
      <c r="O184" t="s">
        <v>236</v>
      </c>
      <c r="P184" t="s">
        <v>7</v>
      </c>
      <c r="Q184" t="s">
        <v>43</v>
      </c>
      <c r="R184" t="s">
        <v>5</v>
      </c>
      <c r="S184" s="4">
        <v>64.36</v>
      </c>
      <c r="T184" t="s">
        <v>8</v>
      </c>
      <c r="U184">
        <f t="shared" si="8"/>
        <v>3.0502369668246443</v>
      </c>
      <c r="V184">
        <f>VLOOKUP(A184,LISTINO!D:N,10,FALSE)</f>
        <v>4.6500000000000004</v>
      </c>
      <c r="W184">
        <f t="shared" si="9"/>
        <v>98.115000000000009</v>
      </c>
      <c r="X184" s="11">
        <f>VLOOKUP(A184,LISTINO!D:K,7,FALSE)</f>
        <v>45376</v>
      </c>
    </row>
    <row r="185" spans="1:24" x14ac:dyDescent="0.25">
      <c r="A185" t="s">
        <v>79</v>
      </c>
      <c r="B185" t="s">
        <v>0</v>
      </c>
      <c r="C185" t="s">
        <v>0</v>
      </c>
      <c r="D185" t="s">
        <v>2</v>
      </c>
      <c r="E185" t="s">
        <v>30</v>
      </c>
      <c r="F185" t="s">
        <v>80</v>
      </c>
      <c r="G185" t="s">
        <v>5</v>
      </c>
      <c r="H185" s="2">
        <v>45209</v>
      </c>
      <c r="I185" t="s">
        <v>6</v>
      </c>
      <c r="J185" t="s">
        <v>6</v>
      </c>
      <c r="K185" s="5">
        <v>475.5</v>
      </c>
      <c r="L185" t="s">
        <v>5</v>
      </c>
      <c r="M185" t="s">
        <v>5</v>
      </c>
      <c r="N185" t="s">
        <v>5</v>
      </c>
      <c r="O185" t="s">
        <v>237</v>
      </c>
      <c r="P185" t="s">
        <v>7</v>
      </c>
      <c r="Q185" t="s">
        <v>43</v>
      </c>
      <c r="R185" t="s">
        <v>5</v>
      </c>
      <c r="S185" s="4">
        <v>808.35</v>
      </c>
      <c r="T185" t="s">
        <v>8</v>
      </c>
      <c r="U185">
        <f t="shared" si="8"/>
        <v>1.7</v>
      </c>
      <c r="V185">
        <f>VLOOKUP(A185,LISTINO!D:N,10,FALSE)</f>
        <v>2.59</v>
      </c>
      <c r="W185">
        <f t="shared" si="9"/>
        <v>1231.5449999999998</v>
      </c>
      <c r="X185" s="11">
        <f>VLOOKUP(A185,LISTINO!D:K,7,FALSE)</f>
        <v>45376</v>
      </c>
    </row>
    <row r="186" spans="1:24" x14ac:dyDescent="0.25">
      <c r="A186" t="s">
        <v>79</v>
      </c>
      <c r="B186" t="s">
        <v>0</v>
      </c>
      <c r="C186" t="s">
        <v>0</v>
      </c>
      <c r="D186" t="s">
        <v>2</v>
      </c>
      <c r="E186" t="s">
        <v>30</v>
      </c>
      <c r="F186" t="s">
        <v>80</v>
      </c>
      <c r="G186" t="s">
        <v>5</v>
      </c>
      <c r="H186" s="2">
        <v>45209</v>
      </c>
      <c r="I186" t="s">
        <v>6</v>
      </c>
      <c r="J186" t="s">
        <v>6</v>
      </c>
      <c r="K186" s="5">
        <v>58.3</v>
      </c>
      <c r="L186" t="s">
        <v>5</v>
      </c>
      <c r="M186" t="s">
        <v>5</v>
      </c>
      <c r="N186" t="s">
        <v>5</v>
      </c>
      <c r="O186" t="s">
        <v>233</v>
      </c>
      <c r="P186" t="s">
        <v>7</v>
      </c>
      <c r="Q186" t="s">
        <v>43</v>
      </c>
      <c r="R186" t="s">
        <v>5</v>
      </c>
      <c r="S186" s="4">
        <v>99.11</v>
      </c>
      <c r="T186" t="s">
        <v>8</v>
      </c>
      <c r="U186">
        <f t="shared" si="8"/>
        <v>1.7000000000000002</v>
      </c>
      <c r="V186">
        <f>VLOOKUP(A186,LISTINO!D:N,10,FALSE)</f>
        <v>2.59</v>
      </c>
      <c r="W186">
        <f t="shared" si="9"/>
        <v>150.99699999999999</v>
      </c>
      <c r="X186" s="11">
        <f>VLOOKUP(A186,LISTINO!D:K,7,FALSE)</f>
        <v>45376</v>
      </c>
    </row>
    <row r="187" spans="1:24" x14ac:dyDescent="0.25">
      <c r="A187" t="s">
        <v>79</v>
      </c>
      <c r="B187" t="s">
        <v>0</v>
      </c>
      <c r="C187" t="s">
        <v>1</v>
      </c>
      <c r="D187" t="s">
        <v>2</v>
      </c>
      <c r="E187" t="s">
        <v>30</v>
      </c>
      <c r="F187" t="s">
        <v>80</v>
      </c>
      <c r="G187" t="s">
        <v>5</v>
      </c>
      <c r="H187" s="2">
        <v>45209</v>
      </c>
      <c r="I187" t="s">
        <v>6</v>
      </c>
      <c r="J187" t="s">
        <v>6</v>
      </c>
      <c r="K187" s="3">
        <v>242</v>
      </c>
      <c r="L187" t="s">
        <v>5</v>
      </c>
      <c r="M187" t="s">
        <v>5</v>
      </c>
      <c r="N187" t="s">
        <v>5</v>
      </c>
      <c r="O187" t="s">
        <v>238</v>
      </c>
      <c r="P187" t="s">
        <v>36</v>
      </c>
      <c r="Q187" t="s">
        <v>43</v>
      </c>
      <c r="R187" t="s">
        <v>5</v>
      </c>
      <c r="S187" s="4">
        <v>411.4</v>
      </c>
      <c r="T187" t="s">
        <v>8</v>
      </c>
      <c r="U187">
        <f t="shared" si="8"/>
        <v>1.7</v>
      </c>
      <c r="V187">
        <f>VLOOKUP(A187,LISTINO!D:N,10,FALSE)</f>
        <v>2.59</v>
      </c>
      <c r="W187">
        <f t="shared" si="9"/>
        <v>626.78</v>
      </c>
      <c r="X187" s="11">
        <f>VLOOKUP(A187,LISTINO!D:K,7,FALSE)</f>
        <v>45376</v>
      </c>
    </row>
    <row r="188" spans="1:24" x14ac:dyDescent="0.25">
      <c r="A188" t="s">
        <v>83</v>
      </c>
      <c r="B188" t="s">
        <v>0</v>
      </c>
      <c r="C188" t="s">
        <v>1</v>
      </c>
      <c r="D188" t="s">
        <v>2</v>
      </c>
      <c r="E188" t="s">
        <v>30</v>
      </c>
      <c r="F188" t="s">
        <v>84</v>
      </c>
      <c r="G188" t="s">
        <v>5</v>
      </c>
      <c r="H188" s="2">
        <v>45209</v>
      </c>
      <c r="I188" t="s">
        <v>6</v>
      </c>
      <c r="J188" t="s">
        <v>6</v>
      </c>
      <c r="K188" s="3">
        <v>200</v>
      </c>
      <c r="L188" t="s">
        <v>5</v>
      </c>
      <c r="M188" t="s">
        <v>5</v>
      </c>
      <c r="N188" t="s">
        <v>5</v>
      </c>
      <c r="O188" t="s">
        <v>238</v>
      </c>
      <c r="P188" t="s">
        <v>39</v>
      </c>
      <c r="Q188" t="s">
        <v>43</v>
      </c>
      <c r="R188" t="s">
        <v>5</v>
      </c>
      <c r="S188" s="4">
        <v>410</v>
      </c>
      <c r="T188" t="s">
        <v>8</v>
      </c>
      <c r="U188">
        <f t="shared" si="8"/>
        <v>2.0499999999999998</v>
      </c>
      <c r="V188">
        <f>VLOOKUP(A188,LISTINO!D:N,10,FALSE)</f>
        <v>3.12</v>
      </c>
      <c r="W188">
        <f t="shared" si="9"/>
        <v>624</v>
      </c>
      <c r="X188" s="11">
        <f>VLOOKUP(A188,LISTINO!D:K,7,FALSE)</f>
        <v>45376</v>
      </c>
    </row>
    <row r="189" spans="1:24" x14ac:dyDescent="0.25">
      <c r="A189" t="s">
        <v>83</v>
      </c>
      <c r="B189" t="s">
        <v>0</v>
      </c>
      <c r="C189" t="s">
        <v>1</v>
      </c>
      <c r="D189" t="s">
        <v>2</v>
      </c>
      <c r="E189" t="s">
        <v>30</v>
      </c>
      <c r="F189" t="s">
        <v>84</v>
      </c>
      <c r="G189" t="s">
        <v>5</v>
      </c>
      <c r="H189" s="2">
        <v>45209</v>
      </c>
      <c r="I189" t="s">
        <v>6</v>
      </c>
      <c r="J189" t="s">
        <v>6</v>
      </c>
      <c r="K189" s="5">
        <v>522.4</v>
      </c>
      <c r="L189" t="s">
        <v>5</v>
      </c>
      <c r="M189" t="s">
        <v>5</v>
      </c>
      <c r="N189" t="s">
        <v>5</v>
      </c>
      <c r="O189" t="s">
        <v>238</v>
      </c>
      <c r="P189" t="s">
        <v>7</v>
      </c>
      <c r="Q189" t="s">
        <v>43</v>
      </c>
      <c r="R189" t="s">
        <v>5</v>
      </c>
      <c r="S189" s="4">
        <v>1070.92</v>
      </c>
      <c r="T189" t="s">
        <v>8</v>
      </c>
      <c r="U189">
        <f t="shared" si="8"/>
        <v>2.0500000000000003</v>
      </c>
      <c r="V189">
        <f>VLOOKUP(A189,LISTINO!D:N,10,FALSE)</f>
        <v>3.12</v>
      </c>
      <c r="W189">
        <f t="shared" si="9"/>
        <v>1629.8879999999999</v>
      </c>
      <c r="X189" s="11">
        <f>VLOOKUP(A189,LISTINO!D:K,7,FALSE)</f>
        <v>45376</v>
      </c>
    </row>
    <row r="190" spans="1:24" x14ac:dyDescent="0.25">
      <c r="A190" t="s">
        <v>12</v>
      </c>
      <c r="B190" t="s">
        <v>0</v>
      </c>
      <c r="C190" t="s">
        <v>0</v>
      </c>
      <c r="D190" t="s">
        <v>2</v>
      </c>
      <c r="E190" t="s">
        <v>30</v>
      </c>
      <c r="F190" t="s">
        <v>13</v>
      </c>
      <c r="G190" t="s">
        <v>5</v>
      </c>
      <c r="H190" s="2">
        <v>45209</v>
      </c>
      <c r="I190" t="s">
        <v>6</v>
      </c>
      <c r="J190" t="s">
        <v>6</v>
      </c>
      <c r="K190" s="5">
        <v>1006.5</v>
      </c>
      <c r="L190" t="s">
        <v>5</v>
      </c>
      <c r="M190" t="s">
        <v>5</v>
      </c>
      <c r="N190" t="s">
        <v>5</v>
      </c>
      <c r="O190" t="s">
        <v>239</v>
      </c>
      <c r="P190" t="s">
        <v>7</v>
      </c>
      <c r="Q190" t="s">
        <v>43</v>
      </c>
      <c r="R190" t="s">
        <v>5</v>
      </c>
      <c r="S190" s="4">
        <v>2244.5</v>
      </c>
      <c r="T190" t="s">
        <v>8</v>
      </c>
      <c r="U190">
        <f t="shared" si="8"/>
        <v>2.2300049677098857</v>
      </c>
      <c r="V190">
        <f>VLOOKUP(A190,LISTINO!D:N,10,FALSE)</f>
        <v>2.99</v>
      </c>
      <c r="W190">
        <f t="shared" si="9"/>
        <v>3009.4350000000004</v>
      </c>
      <c r="X190" s="11">
        <f>VLOOKUP(A190,LISTINO!D:K,7,FALSE)</f>
        <v>45376</v>
      </c>
    </row>
    <row r="191" spans="1:24" x14ac:dyDescent="0.25">
      <c r="A191" t="s">
        <v>12</v>
      </c>
      <c r="B191" t="s">
        <v>0</v>
      </c>
      <c r="C191" t="s">
        <v>0</v>
      </c>
      <c r="D191" t="s">
        <v>2</v>
      </c>
      <c r="E191" t="s">
        <v>30</v>
      </c>
      <c r="F191" t="s">
        <v>13</v>
      </c>
      <c r="G191" t="s">
        <v>5</v>
      </c>
      <c r="H191" s="2">
        <v>45209</v>
      </c>
      <c r="I191" t="s">
        <v>6</v>
      </c>
      <c r="J191" t="s">
        <v>6</v>
      </c>
      <c r="K191" s="5">
        <v>369.1</v>
      </c>
      <c r="L191" t="s">
        <v>5</v>
      </c>
      <c r="M191" t="s">
        <v>5</v>
      </c>
      <c r="N191" t="s">
        <v>5</v>
      </c>
      <c r="O191" t="s">
        <v>240</v>
      </c>
      <c r="P191" t="s">
        <v>39</v>
      </c>
      <c r="Q191" t="s">
        <v>43</v>
      </c>
      <c r="R191" t="s">
        <v>5</v>
      </c>
      <c r="S191" s="4">
        <v>823.09</v>
      </c>
      <c r="T191" t="s">
        <v>8</v>
      </c>
      <c r="U191">
        <f t="shared" si="8"/>
        <v>2.2299918721213761</v>
      </c>
      <c r="V191">
        <f>VLOOKUP(A191,LISTINO!D:N,10,FALSE)</f>
        <v>2.99</v>
      </c>
      <c r="W191">
        <f t="shared" si="9"/>
        <v>1103.6090000000002</v>
      </c>
      <c r="X191" s="11">
        <f>VLOOKUP(A191,LISTINO!D:K,7,FALSE)</f>
        <v>45376</v>
      </c>
    </row>
    <row r="192" spans="1:24" x14ac:dyDescent="0.25">
      <c r="A192" t="s">
        <v>12</v>
      </c>
      <c r="B192" t="s">
        <v>0</v>
      </c>
      <c r="C192" t="s">
        <v>0</v>
      </c>
      <c r="D192" t="s">
        <v>2</v>
      </c>
      <c r="E192" t="s">
        <v>30</v>
      </c>
      <c r="F192" t="s">
        <v>13</v>
      </c>
      <c r="G192" t="s">
        <v>5</v>
      </c>
      <c r="H192" s="2">
        <v>45209</v>
      </c>
      <c r="I192" t="s">
        <v>6</v>
      </c>
      <c r="J192" t="s">
        <v>6</v>
      </c>
      <c r="K192" s="5">
        <v>993.5</v>
      </c>
      <c r="L192" t="s">
        <v>5</v>
      </c>
      <c r="M192" t="s">
        <v>5</v>
      </c>
      <c r="N192" t="s">
        <v>5</v>
      </c>
      <c r="O192" t="s">
        <v>240</v>
      </c>
      <c r="P192" t="s">
        <v>7</v>
      </c>
      <c r="Q192" t="s">
        <v>43</v>
      </c>
      <c r="R192" t="s">
        <v>5</v>
      </c>
      <c r="S192" s="4">
        <v>2215.5100000000002</v>
      </c>
      <c r="T192" t="s">
        <v>8</v>
      </c>
      <c r="U192">
        <f t="shared" si="8"/>
        <v>2.2300050327126324</v>
      </c>
      <c r="V192">
        <f>VLOOKUP(A192,LISTINO!D:N,10,FALSE)</f>
        <v>2.99</v>
      </c>
      <c r="W192">
        <f t="shared" si="9"/>
        <v>2970.5650000000001</v>
      </c>
      <c r="X192" s="11">
        <f>VLOOKUP(A192,LISTINO!D:K,7,FALSE)</f>
        <v>45376</v>
      </c>
    </row>
    <row r="193" spans="1:24" x14ac:dyDescent="0.25">
      <c r="A193" t="s">
        <v>15</v>
      </c>
      <c r="B193" t="s">
        <v>0</v>
      </c>
      <c r="C193" t="s">
        <v>0</v>
      </c>
      <c r="D193" t="s">
        <v>2</v>
      </c>
      <c r="E193" t="s">
        <v>30</v>
      </c>
      <c r="F193" t="s">
        <v>16</v>
      </c>
      <c r="G193" t="s">
        <v>5</v>
      </c>
      <c r="H193" s="2">
        <v>45209</v>
      </c>
      <c r="I193" t="s">
        <v>6</v>
      </c>
      <c r="J193" t="s">
        <v>6</v>
      </c>
      <c r="K193" s="5">
        <v>66.2</v>
      </c>
      <c r="L193" t="s">
        <v>5</v>
      </c>
      <c r="M193" t="s">
        <v>5</v>
      </c>
      <c r="N193" t="s">
        <v>5</v>
      </c>
      <c r="O193" t="s">
        <v>241</v>
      </c>
      <c r="P193" t="s">
        <v>7</v>
      </c>
      <c r="Q193" t="s">
        <v>43</v>
      </c>
      <c r="R193" t="s">
        <v>5</v>
      </c>
      <c r="S193" s="4">
        <v>154.25</v>
      </c>
      <c r="T193" t="s">
        <v>8</v>
      </c>
      <c r="U193">
        <f t="shared" si="8"/>
        <v>2.3300604229607251</v>
      </c>
      <c r="V193">
        <f>VLOOKUP(A193,LISTINO!D:N,10,FALSE)</f>
        <v>3.19</v>
      </c>
      <c r="W193">
        <f t="shared" si="9"/>
        <v>211.178</v>
      </c>
      <c r="X193" s="11">
        <f>VLOOKUP(A193,LISTINO!D:K,7,FALSE)</f>
        <v>45376</v>
      </c>
    </row>
    <row r="194" spans="1:24" x14ac:dyDescent="0.25">
      <c r="A194" t="s">
        <v>15</v>
      </c>
      <c r="B194" t="s">
        <v>0</v>
      </c>
      <c r="C194" t="s">
        <v>0</v>
      </c>
      <c r="D194" t="s">
        <v>2</v>
      </c>
      <c r="E194" t="s">
        <v>30</v>
      </c>
      <c r="F194" t="s">
        <v>16</v>
      </c>
      <c r="G194" t="s">
        <v>5</v>
      </c>
      <c r="H194" s="2">
        <v>45209</v>
      </c>
      <c r="I194" t="s">
        <v>6</v>
      </c>
      <c r="J194" t="s">
        <v>6</v>
      </c>
      <c r="K194" s="5">
        <v>718.8</v>
      </c>
      <c r="L194" t="s">
        <v>5</v>
      </c>
      <c r="M194" t="s">
        <v>5</v>
      </c>
      <c r="N194" t="s">
        <v>5</v>
      </c>
      <c r="O194" t="s">
        <v>242</v>
      </c>
      <c r="P194" t="s">
        <v>7</v>
      </c>
      <c r="Q194" t="s">
        <v>43</v>
      </c>
      <c r="R194" t="s">
        <v>5</v>
      </c>
      <c r="S194" s="4">
        <v>1674.8</v>
      </c>
      <c r="T194" t="s">
        <v>8</v>
      </c>
      <c r="U194">
        <f t="shared" si="8"/>
        <v>2.3299944351697275</v>
      </c>
      <c r="V194">
        <f>VLOOKUP(A194,LISTINO!D:N,10,FALSE)</f>
        <v>3.19</v>
      </c>
      <c r="W194">
        <f t="shared" si="9"/>
        <v>2292.9719999999998</v>
      </c>
      <c r="X194" s="11">
        <f>VLOOKUP(A194,LISTINO!D:K,7,FALSE)</f>
        <v>45376</v>
      </c>
    </row>
    <row r="195" spans="1:24" x14ac:dyDescent="0.25">
      <c r="A195" t="s">
        <v>15</v>
      </c>
      <c r="B195" t="s">
        <v>0</v>
      </c>
      <c r="C195" t="s">
        <v>0</v>
      </c>
      <c r="D195" t="s">
        <v>2</v>
      </c>
      <c r="E195" t="s">
        <v>30</v>
      </c>
      <c r="F195" t="s">
        <v>16</v>
      </c>
      <c r="G195" t="s">
        <v>5</v>
      </c>
      <c r="H195" s="2">
        <v>45209</v>
      </c>
      <c r="I195" t="s">
        <v>6</v>
      </c>
      <c r="J195" t="s">
        <v>6</v>
      </c>
      <c r="K195" s="5">
        <v>120.5</v>
      </c>
      <c r="L195" t="s">
        <v>5</v>
      </c>
      <c r="M195" t="s">
        <v>5</v>
      </c>
      <c r="N195" t="s">
        <v>5</v>
      </c>
      <c r="O195" t="s">
        <v>242</v>
      </c>
      <c r="P195" t="s">
        <v>39</v>
      </c>
      <c r="Q195" t="s">
        <v>43</v>
      </c>
      <c r="R195" t="s">
        <v>5</v>
      </c>
      <c r="S195" s="4">
        <v>280.77</v>
      </c>
      <c r="T195" t="s">
        <v>8</v>
      </c>
      <c r="U195">
        <f t="shared" si="8"/>
        <v>2.3300414937759335</v>
      </c>
      <c r="V195">
        <f>VLOOKUP(A195,LISTINO!D:N,10,FALSE)</f>
        <v>3.19</v>
      </c>
      <c r="W195">
        <f t="shared" si="9"/>
        <v>384.39499999999998</v>
      </c>
      <c r="X195" s="11">
        <f>VLOOKUP(A195,LISTINO!D:K,7,FALSE)</f>
        <v>45376</v>
      </c>
    </row>
    <row r="196" spans="1:24" x14ac:dyDescent="0.25">
      <c r="A196" t="s">
        <v>15</v>
      </c>
      <c r="B196" t="s">
        <v>0</v>
      </c>
      <c r="C196" t="s">
        <v>0</v>
      </c>
      <c r="D196" t="s">
        <v>2</v>
      </c>
      <c r="E196" t="s">
        <v>30</v>
      </c>
      <c r="F196" t="s">
        <v>16</v>
      </c>
      <c r="G196" t="s">
        <v>5</v>
      </c>
      <c r="H196" s="2">
        <v>45209</v>
      </c>
      <c r="I196" t="s">
        <v>6</v>
      </c>
      <c r="J196" t="s">
        <v>6</v>
      </c>
      <c r="K196" s="5">
        <v>312.60000000000002</v>
      </c>
      <c r="L196" t="s">
        <v>5</v>
      </c>
      <c r="M196" t="s">
        <v>5</v>
      </c>
      <c r="N196" t="s">
        <v>5</v>
      </c>
      <c r="O196" t="s">
        <v>243</v>
      </c>
      <c r="P196" t="s">
        <v>7</v>
      </c>
      <c r="Q196" t="s">
        <v>43</v>
      </c>
      <c r="R196" t="s">
        <v>5</v>
      </c>
      <c r="S196" s="4">
        <v>728.36</v>
      </c>
      <c r="T196" t="s">
        <v>8</v>
      </c>
      <c r="U196">
        <f t="shared" si="8"/>
        <v>2.3300063979526549</v>
      </c>
      <c r="V196">
        <f>VLOOKUP(A196,LISTINO!D:N,10,FALSE)</f>
        <v>3.19</v>
      </c>
      <c r="W196">
        <f t="shared" si="9"/>
        <v>997.19400000000007</v>
      </c>
      <c r="X196" s="11">
        <f>VLOOKUP(A196,LISTINO!D:K,7,FALSE)</f>
        <v>45376</v>
      </c>
    </row>
    <row r="197" spans="1:24" x14ac:dyDescent="0.25">
      <c r="A197" t="s">
        <v>244</v>
      </c>
      <c r="B197" t="s">
        <v>0</v>
      </c>
      <c r="C197" t="s">
        <v>0</v>
      </c>
      <c r="D197" t="s">
        <v>2</v>
      </c>
      <c r="E197" t="s">
        <v>30</v>
      </c>
      <c r="F197" t="s">
        <v>245</v>
      </c>
      <c r="G197" t="s">
        <v>5</v>
      </c>
      <c r="H197" s="2">
        <v>45209</v>
      </c>
      <c r="I197" t="s">
        <v>6</v>
      </c>
      <c r="J197" t="s">
        <v>6</v>
      </c>
      <c r="K197" s="3">
        <v>120</v>
      </c>
      <c r="L197" t="s">
        <v>5</v>
      </c>
      <c r="M197" t="s">
        <v>5</v>
      </c>
      <c r="N197" t="s">
        <v>5</v>
      </c>
      <c r="O197" t="s">
        <v>237</v>
      </c>
      <c r="P197" t="s">
        <v>39</v>
      </c>
      <c r="Q197" t="s">
        <v>43</v>
      </c>
      <c r="R197" t="s">
        <v>5</v>
      </c>
      <c r="S197" s="4">
        <v>0</v>
      </c>
      <c r="T197" t="s">
        <v>8</v>
      </c>
      <c r="U197">
        <f t="shared" si="8"/>
        <v>0</v>
      </c>
      <c r="V197">
        <f>VLOOKUP(A197,LISTINO!D:N,10,FALSE)</f>
        <v>4.34</v>
      </c>
      <c r="W197">
        <f t="shared" si="9"/>
        <v>520.79999999999995</v>
      </c>
      <c r="X197" s="11">
        <f>VLOOKUP(A197,LISTINO!D:K,7,FALSE)</f>
        <v>45474</v>
      </c>
    </row>
    <row r="198" spans="1:24" x14ac:dyDescent="0.25">
      <c r="A198" t="s">
        <v>158</v>
      </c>
      <c r="B198" t="s">
        <v>0</v>
      </c>
      <c r="C198" t="s">
        <v>1</v>
      </c>
      <c r="D198" t="s">
        <v>2</v>
      </c>
      <c r="E198" t="s">
        <v>30</v>
      </c>
      <c r="F198" t="s">
        <v>159</v>
      </c>
      <c r="G198" t="s">
        <v>5</v>
      </c>
      <c r="H198" s="2">
        <v>45209</v>
      </c>
      <c r="I198" t="s">
        <v>6</v>
      </c>
      <c r="J198" t="s">
        <v>6</v>
      </c>
      <c r="K198" s="5">
        <v>1817.88</v>
      </c>
      <c r="L198" t="s">
        <v>5</v>
      </c>
      <c r="M198" t="s">
        <v>5</v>
      </c>
      <c r="N198" t="s">
        <v>5</v>
      </c>
      <c r="O198" t="s">
        <v>232</v>
      </c>
      <c r="P198" t="s">
        <v>7</v>
      </c>
      <c r="Q198" t="s">
        <v>35</v>
      </c>
      <c r="R198" t="s">
        <v>5</v>
      </c>
      <c r="S198" s="4">
        <v>2308.71</v>
      </c>
      <c r="T198" t="s">
        <v>8</v>
      </c>
      <c r="U198">
        <f t="shared" si="8"/>
        <v>1.2700013202191562</v>
      </c>
      <c r="V198">
        <f>VLOOKUP(A198,LISTINO!D:N,10,FALSE)</f>
        <v>2.16</v>
      </c>
      <c r="W198">
        <f t="shared" si="9"/>
        <v>3926.6208000000006</v>
      </c>
      <c r="X198" s="11">
        <f>VLOOKUP(A198,LISTINO!D:K,7,FALSE)</f>
        <v>44896</v>
      </c>
    </row>
    <row r="199" spans="1:24" x14ac:dyDescent="0.25">
      <c r="A199" t="s">
        <v>79</v>
      </c>
      <c r="B199" t="s">
        <v>0</v>
      </c>
      <c r="C199" t="s">
        <v>1</v>
      </c>
      <c r="D199" t="s">
        <v>2</v>
      </c>
      <c r="E199" t="s">
        <v>30</v>
      </c>
      <c r="F199" t="s">
        <v>80</v>
      </c>
      <c r="G199" t="s">
        <v>5</v>
      </c>
      <c r="H199" s="2">
        <v>45208</v>
      </c>
      <c r="I199" t="s">
        <v>6</v>
      </c>
      <c r="J199" t="s">
        <v>6</v>
      </c>
      <c r="K199" s="5">
        <v>539.6</v>
      </c>
      <c r="L199" t="s">
        <v>5</v>
      </c>
      <c r="M199" t="s">
        <v>5</v>
      </c>
      <c r="N199" t="s">
        <v>5</v>
      </c>
      <c r="O199" t="s">
        <v>246</v>
      </c>
      <c r="P199" t="s">
        <v>7</v>
      </c>
      <c r="Q199" t="s">
        <v>43</v>
      </c>
      <c r="R199" t="s">
        <v>5</v>
      </c>
      <c r="S199" s="4">
        <v>917.32</v>
      </c>
      <c r="T199" t="s">
        <v>8</v>
      </c>
      <c r="U199">
        <f t="shared" si="8"/>
        <v>1.7</v>
      </c>
      <c r="V199">
        <f>VLOOKUP(A199,LISTINO!D:N,10,FALSE)</f>
        <v>2.59</v>
      </c>
      <c r="W199">
        <f t="shared" si="9"/>
        <v>1397.5640000000001</v>
      </c>
      <c r="X199" s="11">
        <f>VLOOKUP(A199,LISTINO!D:K,7,FALSE)</f>
        <v>45376</v>
      </c>
    </row>
    <row r="200" spans="1:24" x14ac:dyDescent="0.25">
      <c r="A200" t="s">
        <v>140</v>
      </c>
      <c r="B200" t="s">
        <v>0</v>
      </c>
      <c r="C200" t="s">
        <v>0</v>
      </c>
      <c r="D200" t="s">
        <v>2</v>
      </c>
      <c r="E200" t="s">
        <v>30</v>
      </c>
      <c r="F200" t="s">
        <v>141</v>
      </c>
      <c r="G200" t="s">
        <v>5</v>
      </c>
      <c r="H200" s="2">
        <v>45204</v>
      </c>
      <c r="I200" t="s">
        <v>6</v>
      </c>
      <c r="J200" t="s">
        <v>6</v>
      </c>
      <c r="K200" s="5">
        <v>335.6</v>
      </c>
      <c r="L200" t="s">
        <v>5</v>
      </c>
      <c r="M200" t="s">
        <v>5</v>
      </c>
      <c r="N200" t="s">
        <v>5</v>
      </c>
      <c r="O200" t="s">
        <v>247</v>
      </c>
      <c r="P200" t="s">
        <v>7</v>
      </c>
      <c r="Q200" t="s">
        <v>35</v>
      </c>
      <c r="R200" t="s">
        <v>5</v>
      </c>
      <c r="S200" s="4">
        <v>1896.14</v>
      </c>
      <c r="T200" t="s">
        <v>8</v>
      </c>
      <c r="U200">
        <f t="shared" si="8"/>
        <v>5.65</v>
      </c>
      <c r="V200">
        <f>VLOOKUP(A200,LISTINO!D:N,10,FALSE)</f>
        <v>7.53</v>
      </c>
      <c r="W200">
        <f t="shared" si="9"/>
        <v>2527.0680000000002</v>
      </c>
      <c r="X200" s="11">
        <f>VLOOKUP(A200,LISTINO!D:K,7,FALSE)</f>
        <v>44896</v>
      </c>
    </row>
    <row r="201" spans="1:24" x14ac:dyDescent="0.25">
      <c r="A201" t="s">
        <v>140</v>
      </c>
      <c r="B201" t="s">
        <v>0</v>
      </c>
      <c r="C201" t="s">
        <v>0</v>
      </c>
      <c r="D201" t="s">
        <v>2</v>
      </c>
      <c r="E201" t="s">
        <v>30</v>
      </c>
      <c r="F201" t="s">
        <v>141</v>
      </c>
      <c r="G201" t="s">
        <v>5</v>
      </c>
      <c r="H201" s="2">
        <v>45204</v>
      </c>
      <c r="I201" t="s">
        <v>6</v>
      </c>
      <c r="J201" t="s">
        <v>6</v>
      </c>
      <c r="K201" s="3">
        <v>335</v>
      </c>
      <c r="L201" t="s">
        <v>5</v>
      </c>
      <c r="M201" t="s">
        <v>5</v>
      </c>
      <c r="N201" t="s">
        <v>5</v>
      </c>
      <c r="O201" t="s">
        <v>247</v>
      </c>
      <c r="P201" t="s">
        <v>39</v>
      </c>
      <c r="Q201" t="s">
        <v>35</v>
      </c>
      <c r="R201" t="s">
        <v>5</v>
      </c>
      <c r="S201" s="4">
        <v>1892.75</v>
      </c>
      <c r="T201" t="s">
        <v>8</v>
      </c>
      <c r="U201">
        <f t="shared" si="8"/>
        <v>5.65</v>
      </c>
      <c r="V201">
        <f>VLOOKUP(A201,LISTINO!D:N,10,FALSE)</f>
        <v>7.53</v>
      </c>
      <c r="W201">
        <f t="shared" si="9"/>
        <v>2522.5500000000002</v>
      </c>
      <c r="X201" s="11">
        <f>VLOOKUP(A201,LISTINO!D:K,7,FALSE)</f>
        <v>44896</v>
      </c>
    </row>
    <row r="202" spans="1:24" x14ac:dyDescent="0.25">
      <c r="A202" t="s">
        <v>248</v>
      </c>
      <c r="B202" t="s">
        <v>0</v>
      </c>
      <c r="C202" t="s">
        <v>0</v>
      </c>
      <c r="D202" t="s">
        <v>2</v>
      </c>
      <c r="E202" t="s">
        <v>30</v>
      </c>
      <c r="F202" t="s">
        <v>249</v>
      </c>
      <c r="G202" t="s">
        <v>5</v>
      </c>
      <c r="H202" s="2">
        <v>45203</v>
      </c>
      <c r="I202" t="s">
        <v>6</v>
      </c>
      <c r="J202" t="s">
        <v>6</v>
      </c>
      <c r="K202" s="5">
        <v>502.92</v>
      </c>
      <c r="L202" t="s">
        <v>5</v>
      </c>
      <c r="M202" t="s">
        <v>5</v>
      </c>
      <c r="N202" t="s">
        <v>5</v>
      </c>
      <c r="O202" t="s">
        <v>250</v>
      </c>
      <c r="P202" t="s">
        <v>36</v>
      </c>
      <c r="Q202" t="s">
        <v>35</v>
      </c>
      <c r="R202" t="s">
        <v>5</v>
      </c>
      <c r="S202" s="4">
        <v>1966.42</v>
      </c>
      <c r="T202" t="s">
        <v>8</v>
      </c>
      <c r="U202">
        <f t="shared" si="8"/>
        <v>3.9100055674858827</v>
      </c>
      <c r="V202">
        <f>VLOOKUP(A202,LISTINO!D:N,10,FALSE)</f>
        <v>5.38</v>
      </c>
      <c r="W202">
        <f t="shared" si="9"/>
        <v>2705.7096000000001</v>
      </c>
      <c r="X202" s="11">
        <f>VLOOKUP(A202,LISTINO!D:K,7,FALSE)</f>
        <v>44896</v>
      </c>
    </row>
    <row r="203" spans="1:24" x14ac:dyDescent="0.25">
      <c r="A203" t="s">
        <v>207</v>
      </c>
      <c r="B203" t="s">
        <v>0</v>
      </c>
      <c r="C203" t="s">
        <v>0</v>
      </c>
      <c r="D203" t="s">
        <v>2</v>
      </c>
      <c r="E203" t="s">
        <v>30</v>
      </c>
      <c r="F203" t="s">
        <v>208</v>
      </c>
      <c r="G203" t="s">
        <v>5</v>
      </c>
      <c r="H203" s="2">
        <v>45203</v>
      </c>
      <c r="I203" t="s">
        <v>6</v>
      </c>
      <c r="J203" t="s">
        <v>6</v>
      </c>
      <c r="K203" s="5">
        <v>1619.27</v>
      </c>
      <c r="L203" t="s">
        <v>5</v>
      </c>
      <c r="M203" t="s">
        <v>5</v>
      </c>
      <c r="N203" t="s">
        <v>5</v>
      </c>
      <c r="O203" t="s">
        <v>251</v>
      </c>
      <c r="P203" t="s">
        <v>70</v>
      </c>
      <c r="Q203" t="s">
        <v>35</v>
      </c>
      <c r="R203" t="s">
        <v>5</v>
      </c>
      <c r="S203" s="4">
        <v>0</v>
      </c>
      <c r="T203" t="s">
        <v>8</v>
      </c>
      <c r="U203">
        <f t="shared" si="8"/>
        <v>0</v>
      </c>
      <c r="V203">
        <f>VLOOKUP(A203,LISTINO!D:N,10,FALSE)</f>
        <v>1.62</v>
      </c>
      <c r="W203">
        <f t="shared" si="9"/>
        <v>2623.2174</v>
      </c>
      <c r="X203" s="11">
        <f>VLOOKUP(A203,LISTINO!D:K,7,FALSE)</f>
        <v>44896</v>
      </c>
    </row>
    <row r="204" spans="1:24" x14ac:dyDescent="0.25">
      <c r="A204" t="s">
        <v>64</v>
      </c>
      <c r="B204" t="s">
        <v>0</v>
      </c>
      <c r="C204" t="s">
        <v>0</v>
      </c>
      <c r="D204" t="s">
        <v>2</v>
      </c>
      <c r="E204" t="s">
        <v>30</v>
      </c>
      <c r="F204" t="s">
        <v>65</v>
      </c>
      <c r="G204" t="s">
        <v>5</v>
      </c>
      <c r="H204" s="2">
        <v>45203</v>
      </c>
      <c r="I204" t="s">
        <v>6</v>
      </c>
      <c r="J204" t="s">
        <v>6</v>
      </c>
      <c r="K204" s="5">
        <v>2176.23</v>
      </c>
      <c r="L204" t="s">
        <v>5</v>
      </c>
      <c r="M204" t="s">
        <v>5</v>
      </c>
      <c r="N204" t="s">
        <v>5</v>
      </c>
      <c r="O204" t="s">
        <v>251</v>
      </c>
      <c r="P204" t="s">
        <v>39</v>
      </c>
      <c r="Q204" t="s">
        <v>35</v>
      </c>
      <c r="R204" t="s">
        <v>5</v>
      </c>
      <c r="S204" s="4">
        <v>0</v>
      </c>
      <c r="T204" t="s">
        <v>8</v>
      </c>
      <c r="U204">
        <f t="shared" si="8"/>
        <v>0</v>
      </c>
      <c r="V204">
        <f>VLOOKUP(A204,LISTINO!D:N,10,FALSE)</f>
        <v>1.74</v>
      </c>
      <c r="W204">
        <f t="shared" si="9"/>
        <v>3786.6401999999998</v>
      </c>
      <c r="X204" s="11">
        <f>VLOOKUP(A204,LISTINO!D:K,7,FALSE)</f>
        <v>44896</v>
      </c>
    </row>
    <row r="205" spans="1:24" x14ac:dyDescent="0.25">
      <c r="A205" t="s">
        <v>68</v>
      </c>
      <c r="B205" t="s">
        <v>0</v>
      </c>
      <c r="C205" t="s">
        <v>0</v>
      </c>
      <c r="D205" t="s">
        <v>2</v>
      </c>
      <c r="E205" t="s">
        <v>30</v>
      </c>
      <c r="F205" t="s">
        <v>69</v>
      </c>
      <c r="G205" t="s">
        <v>5</v>
      </c>
      <c r="H205" s="2">
        <v>45203</v>
      </c>
      <c r="I205" t="s">
        <v>6</v>
      </c>
      <c r="J205" t="s">
        <v>6</v>
      </c>
      <c r="K205" s="5">
        <v>789.08</v>
      </c>
      <c r="L205" t="s">
        <v>5</v>
      </c>
      <c r="M205" t="s">
        <v>5</v>
      </c>
      <c r="N205" t="s">
        <v>5</v>
      </c>
      <c r="O205" t="s">
        <v>251</v>
      </c>
      <c r="P205" t="s">
        <v>7</v>
      </c>
      <c r="Q205" t="s">
        <v>35</v>
      </c>
      <c r="R205" t="s">
        <v>5</v>
      </c>
      <c r="S205" s="4">
        <v>0</v>
      </c>
      <c r="T205" t="s">
        <v>8</v>
      </c>
      <c r="U205">
        <f t="shared" si="8"/>
        <v>0</v>
      </c>
      <c r="V205">
        <f>VLOOKUP(A205,LISTINO!D:N,10,FALSE)</f>
        <v>1.93</v>
      </c>
      <c r="W205">
        <f t="shared" si="9"/>
        <v>1522.9244000000001</v>
      </c>
      <c r="X205" s="11">
        <f>VLOOKUP(A205,LISTINO!D:K,7,FALSE)</f>
        <v>44896</v>
      </c>
    </row>
    <row r="206" spans="1:24" x14ac:dyDescent="0.25">
      <c r="A206" t="s">
        <v>252</v>
      </c>
      <c r="B206" t="s">
        <v>0</v>
      </c>
      <c r="C206" t="s">
        <v>0</v>
      </c>
      <c r="D206" t="s">
        <v>2</v>
      </c>
      <c r="E206" t="s">
        <v>30</v>
      </c>
      <c r="F206" t="s">
        <v>253</v>
      </c>
      <c r="G206" t="s">
        <v>5</v>
      </c>
      <c r="H206" s="2">
        <v>45203</v>
      </c>
      <c r="I206" t="s">
        <v>6</v>
      </c>
      <c r="J206" t="s">
        <v>6</v>
      </c>
      <c r="K206" s="5">
        <v>523.67999999999995</v>
      </c>
      <c r="L206" t="s">
        <v>5</v>
      </c>
      <c r="M206" t="s">
        <v>5</v>
      </c>
      <c r="N206" t="s">
        <v>5</v>
      </c>
      <c r="O206" t="s">
        <v>251</v>
      </c>
      <c r="P206" t="s">
        <v>67</v>
      </c>
      <c r="Q206" t="s">
        <v>35</v>
      </c>
      <c r="R206" t="s">
        <v>5</v>
      </c>
      <c r="S206" s="4">
        <v>0</v>
      </c>
      <c r="T206" t="s">
        <v>8</v>
      </c>
      <c r="U206">
        <f t="shared" si="8"/>
        <v>0</v>
      </c>
      <c r="V206">
        <f>VLOOKUP(A206,LISTINO!D:N,10,FALSE)</f>
        <v>2.4</v>
      </c>
      <c r="W206">
        <f t="shared" si="9"/>
        <v>1256.8319999999999</v>
      </c>
      <c r="X206" s="11">
        <f>VLOOKUP(A206,LISTINO!D:K,7,FALSE)</f>
        <v>44896</v>
      </c>
    </row>
    <row r="207" spans="1:24" x14ac:dyDescent="0.25">
      <c r="A207" t="s">
        <v>3</v>
      </c>
      <c r="B207" t="s">
        <v>0</v>
      </c>
      <c r="C207" t="s">
        <v>0</v>
      </c>
      <c r="D207" t="s">
        <v>2</v>
      </c>
      <c r="E207" t="s">
        <v>30</v>
      </c>
      <c r="F207" t="s">
        <v>4</v>
      </c>
      <c r="G207" t="s">
        <v>5</v>
      </c>
      <c r="H207" s="2">
        <v>45203</v>
      </c>
      <c r="I207" t="s">
        <v>6</v>
      </c>
      <c r="J207" t="s">
        <v>6</v>
      </c>
      <c r="K207" s="5">
        <v>415.84</v>
      </c>
      <c r="L207" t="s">
        <v>5</v>
      </c>
      <c r="M207" t="s">
        <v>5</v>
      </c>
      <c r="N207" t="s">
        <v>5</v>
      </c>
      <c r="O207" t="s">
        <v>251</v>
      </c>
      <c r="P207" t="s">
        <v>61</v>
      </c>
      <c r="Q207" t="s">
        <v>35</v>
      </c>
      <c r="R207" t="s">
        <v>5</v>
      </c>
      <c r="S207" s="4">
        <v>0</v>
      </c>
      <c r="T207" t="s">
        <v>8</v>
      </c>
      <c r="U207">
        <f t="shared" si="8"/>
        <v>0</v>
      </c>
      <c r="V207">
        <f>VLOOKUP(A207,LISTINO!D:N,10,FALSE)</f>
        <v>3</v>
      </c>
      <c r="W207">
        <f t="shared" si="9"/>
        <v>1247.52</v>
      </c>
      <c r="X207" s="11">
        <f>VLOOKUP(A207,LISTINO!D:K,7,FALSE)</f>
        <v>44896</v>
      </c>
    </row>
    <row r="208" spans="1:24" x14ac:dyDescent="0.25">
      <c r="A208" t="s">
        <v>74</v>
      </c>
      <c r="B208" t="s">
        <v>0</v>
      </c>
      <c r="C208" t="s">
        <v>0</v>
      </c>
      <c r="D208" t="s">
        <v>2</v>
      </c>
      <c r="E208" t="s">
        <v>30</v>
      </c>
      <c r="F208" t="s">
        <v>75</v>
      </c>
      <c r="G208" t="s">
        <v>5</v>
      </c>
      <c r="H208" s="2">
        <v>45203</v>
      </c>
      <c r="I208" t="s">
        <v>6</v>
      </c>
      <c r="J208" t="s">
        <v>6</v>
      </c>
      <c r="K208" s="5">
        <v>1102.83</v>
      </c>
      <c r="L208" t="s">
        <v>5</v>
      </c>
      <c r="M208" t="s">
        <v>5</v>
      </c>
      <c r="N208" t="s">
        <v>5</v>
      </c>
      <c r="O208" t="s">
        <v>250</v>
      </c>
      <c r="P208" t="s">
        <v>77</v>
      </c>
      <c r="Q208" t="s">
        <v>35</v>
      </c>
      <c r="R208" t="s">
        <v>5</v>
      </c>
      <c r="S208" s="4">
        <v>1764.53</v>
      </c>
      <c r="T208" t="s">
        <v>8</v>
      </c>
      <c r="U208">
        <f t="shared" si="8"/>
        <v>1.6000018135161358</v>
      </c>
      <c r="V208">
        <f>VLOOKUP(A208,LISTINO!D:N,10,FALSE)</f>
        <v>1.86</v>
      </c>
      <c r="W208">
        <f t="shared" si="9"/>
        <v>2051.2638000000002</v>
      </c>
      <c r="X208" s="11">
        <f>VLOOKUP(A208,LISTINO!D:K,7,FALSE)</f>
        <v>44896</v>
      </c>
    </row>
    <row r="209" spans="1:24" x14ac:dyDescent="0.25">
      <c r="A209" t="s">
        <v>9</v>
      </c>
      <c r="B209" t="s">
        <v>0</v>
      </c>
      <c r="C209" t="s">
        <v>0</v>
      </c>
      <c r="D209" t="s">
        <v>2</v>
      </c>
      <c r="E209" t="s">
        <v>30</v>
      </c>
      <c r="F209" t="s">
        <v>10</v>
      </c>
      <c r="G209" t="s">
        <v>5</v>
      </c>
      <c r="H209" s="2">
        <v>45203</v>
      </c>
      <c r="I209" t="s">
        <v>6</v>
      </c>
      <c r="J209" t="s">
        <v>6</v>
      </c>
      <c r="K209" s="5">
        <v>663.63</v>
      </c>
      <c r="L209" t="s">
        <v>5</v>
      </c>
      <c r="M209" t="s">
        <v>5</v>
      </c>
      <c r="N209" t="s">
        <v>5</v>
      </c>
      <c r="O209" t="s">
        <v>250</v>
      </c>
      <c r="P209" t="s">
        <v>58</v>
      </c>
      <c r="Q209" t="s">
        <v>35</v>
      </c>
      <c r="R209" t="s">
        <v>5</v>
      </c>
      <c r="S209" s="4">
        <v>1327.26</v>
      </c>
      <c r="T209" t="s">
        <v>8</v>
      </c>
      <c r="U209">
        <f t="shared" si="8"/>
        <v>2</v>
      </c>
      <c r="V209">
        <f>VLOOKUP(A209,LISTINO!D:N,10,FALSE)</f>
        <v>2.27</v>
      </c>
      <c r="W209">
        <f t="shared" si="9"/>
        <v>1506.4401</v>
      </c>
      <c r="X209" s="11">
        <f>VLOOKUP(A209,LISTINO!D:K,7,FALSE)</f>
        <v>44896</v>
      </c>
    </row>
    <row r="210" spans="1:24" x14ac:dyDescent="0.25">
      <c r="A210" t="s">
        <v>9</v>
      </c>
      <c r="B210" t="s">
        <v>0</v>
      </c>
      <c r="C210" t="s">
        <v>0</v>
      </c>
      <c r="D210" t="s">
        <v>2</v>
      </c>
      <c r="E210" t="s">
        <v>30</v>
      </c>
      <c r="F210" t="s">
        <v>10</v>
      </c>
      <c r="G210" t="s">
        <v>5</v>
      </c>
      <c r="H210" s="2">
        <v>45203</v>
      </c>
      <c r="I210" t="s">
        <v>6</v>
      </c>
      <c r="J210" t="s">
        <v>6</v>
      </c>
      <c r="K210" s="5">
        <v>651.09</v>
      </c>
      <c r="L210" t="s">
        <v>5</v>
      </c>
      <c r="M210" t="s">
        <v>5</v>
      </c>
      <c r="N210" t="s">
        <v>5</v>
      </c>
      <c r="O210" t="s">
        <v>250</v>
      </c>
      <c r="P210" t="s">
        <v>39</v>
      </c>
      <c r="Q210" t="s">
        <v>35</v>
      </c>
      <c r="R210" t="s">
        <v>5</v>
      </c>
      <c r="S210" s="4">
        <v>1302.18</v>
      </c>
      <c r="T210" t="s">
        <v>8</v>
      </c>
      <c r="U210">
        <f t="shared" si="8"/>
        <v>2</v>
      </c>
      <c r="V210">
        <f>VLOOKUP(A210,LISTINO!D:N,10,FALSE)</f>
        <v>2.27</v>
      </c>
      <c r="W210">
        <f t="shared" si="9"/>
        <v>1477.9743000000001</v>
      </c>
      <c r="X210" s="11">
        <f>VLOOKUP(A210,LISTINO!D:K,7,FALSE)</f>
        <v>44896</v>
      </c>
    </row>
    <row r="211" spans="1:24" x14ac:dyDescent="0.25">
      <c r="A211" t="s">
        <v>12</v>
      </c>
      <c r="B211" t="s">
        <v>0</v>
      </c>
      <c r="C211" t="s">
        <v>0</v>
      </c>
      <c r="D211" t="s">
        <v>2</v>
      </c>
      <c r="E211" t="s">
        <v>30</v>
      </c>
      <c r="F211" t="s">
        <v>13</v>
      </c>
      <c r="G211" t="s">
        <v>5</v>
      </c>
      <c r="H211" s="2">
        <v>45203</v>
      </c>
      <c r="I211" t="s">
        <v>6</v>
      </c>
      <c r="J211" t="s">
        <v>6</v>
      </c>
      <c r="K211" s="5">
        <v>1389.1</v>
      </c>
      <c r="L211" t="s">
        <v>5</v>
      </c>
      <c r="M211" t="s">
        <v>5</v>
      </c>
      <c r="N211" t="s">
        <v>5</v>
      </c>
      <c r="O211" t="s">
        <v>254</v>
      </c>
      <c r="P211" t="s">
        <v>7</v>
      </c>
      <c r="Q211" t="s">
        <v>43</v>
      </c>
      <c r="R211" t="s">
        <v>5</v>
      </c>
      <c r="S211" s="4">
        <v>3097.69</v>
      </c>
      <c r="T211" t="s">
        <v>8</v>
      </c>
      <c r="U211">
        <f t="shared" si="8"/>
        <v>2.2299978403282701</v>
      </c>
      <c r="V211">
        <f>VLOOKUP(A211,LISTINO!D:N,10,FALSE)</f>
        <v>2.99</v>
      </c>
      <c r="W211">
        <f t="shared" si="9"/>
        <v>4153.4089999999997</v>
      </c>
      <c r="X211" s="11">
        <f>VLOOKUP(A211,LISTINO!D:K,7,FALSE)</f>
        <v>45376</v>
      </c>
    </row>
    <row r="212" spans="1:24" x14ac:dyDescent="0.25">
      <c r="A212" t="s">
        <v>12</v>
      </c>
      <c r="B212" t="s">
        <v>0</v>
      </c>
      <c r="C212" t="s">
        <v>0</v>
      </c>
      <c r="D212" t="s">
        <v>2</v>
      </c>
      <c r="E212" t="s">
        <v>30</v>
      </c>
      <c r="F212" t="s">
        <v>13</v>
      </c>
      <c r="G212" t="s">
        <v>5</v>
      </c>
      <c r="H212" s="2">
        <v>45203</v>
      </c>
      <c r="I212" t="s">
        <v>6</v>
      </c>
      <c r="J212" t="s">
        <v>6</v>
      </c>
      <c r="K212" s="5">
        <v>703.4</v>
      </c>
      <c r="L212" t="s">
        <v>5</v>
      </c>
      <c r="M212" t="s">
        <v>5</v>
      </c>
      <c r="N212" t="s">
        <v>5</v>
      </c>
      <c r="O212" t="s">
        <v>255</v>
      </c>
      <c r="P212" t="s">
        <v>7</v>
      </c>
      <c r="Q212" t="s">
        <v>43</v>
      </c>
      <c r="R212" t="s">
        <v>5</v>
      </c>
      <c r="S212" s="4">
        <v>1568.58</v>
      </c>
      <c r="T212" t="s">
        <v>8</v>
      </c>
      <c r="U212">
        <f t="shared" si="8"/>
        <v>2.2299971566676144</v>
      </c>
      <c r="V212">
        <f>VLOOKUP(A212,LISTINO!D:N,10,FALSE)</f>
        <v>2.99</v>
      </c>
      <c r="W212">
        <f t="shared" si="9"/>
        <v>2103.1660000000002</v>
      </c>
      <c r="X212" s="11">
        <f>VLOOKUP(A212,LISTINO!D:K,7,FALSE)</f>
        <v>45376</v>
      </c>
    </row>
    <row r="213" spans="1:24" x14ac:dyDescent="0.25">
      <c r="A213" t="s">
        <v>31</v>
      </c>
      <c r="B213" t="s">
        <v>0</v>
      </c>
      <c r="C213" t="s">
        <v>29</v>
      </c>
      <c r="D213" t="s">
        <v>2</v>
      </c>
      <c r="E213" t="s">
        <v>30</v>
      </c>
      <c r="F213" t="s">
        <v>32</v>
      </c>
      <c r="G213" t="s">
        <v>5</v>
      </c>
      <c r="H213" s="2">
        <v>45203</v>
      </c>
      <c r="I213" t="s">
        <v>6</v>
      </c>
      <c r="J213" t="s">
        <v>6</v>
      </c>
      <c r="K213" s="5">
        <v>228.6</v>
      </c>
      <c r="L213" t="s">
        <v>5</v>
      </c>
      <c r="M213" t="s">
        <v>5</v>
      </c>
      <c r="N213" t="s">
        <v>5</v>
      </c>
      <c r="O213" t="s">
        <v>250</v>
      </c>
      <c r="P213" t="s">
        <v>67</v>
      </c>
      <c r="Q213" t="s">
        <v>35</v>
      </c>
      <c r="R213" t="s">
        <v>5</v>
      </c>
      <c r="S213" s="4">
        <v>553.21</v>
      </c>
      <c r="T213" t="s">
        <v>8</v>
      </c>
      <c r="U213">
        <f t="shared" si="8"/>
        <v>2.4199912510936135</v>
      </c>
      <c r="V213">
        <f>VLOOKUP(A213,LISTINO!D:N,10,FALSE)</f>
        <v>3.79</v>
      </c>
      <c r="W213">
        <f t="shared" si="9"/>
        <v>866.39400000000001</v>
      </c>
      <c r="X213" s="11">
        <f>VLOOKUP(A213,LISTINO!D:K,7,FALSE)</f>
        <v>44896</v>
      </c>
    </row>
    <row r="214" spans="1:24" x14ac:dyDescent="0.25">
      <c r="A214" t="s">
        <v>97</v>
      </c>
      <c r="B214" t="s">
        <v>0</v>
      </c>
      <c r="C214" t="s">
        <v>0</v>
      </c>
      <c r="D214" t="s">
        <v>2</v>
      </c>
      <c r="E214" t="s">
        <v>30</v>
      </c>
      <c r="F214" t="s">
        <v>98</v>
      </c>
      <c r="G214" t="s">
        <v>5</v>
      </c>
      <c r="H214" s="2">
        <v>45203</v>
      </c>
      <c r="I214" t="s">
        <v>6</v>
      </c>
      <c r="J214" t="s">
        <v>6</v>
      </c>
      <c r="K214" s="5">
        <v>30.48</v>
      </c>
      <c r="L214" t="s">
        <v>5</v>
      </c>
      <c r="M214" t="s">
        <v>5</v>
      </c>
      <c r="N214" t="s">
        <v>5</v>
      </c>
      <c r="O214" t="s">
        <v>250</v>
      </c>
      <c r="P214" t="s">
        <v>61</v>
      </c>
      <c r="Q214" t="s">
        <v>35</v>
      </c>
      <c r="R214" t="s">
        <v>5</v>
      </c>
      <c r="S214" s="4">
        <v>391.97</v>
      </c>
      <c r="T214" t="s">
        <v>8</v>
      </c>
      <c r="U214">
        <f t="shared" si="8"/>
        <v>12.85990813648294</v>
      </c>
      <c r="V214">
        <f>VLOOKUP(A214,LISTINO!D:N,10,FALSE)</f>
        <v>20.14</v>
      </c>
      <c r="W214">
        <f t="shared" si="9"/>
        <v>613.86720000000003</v>
      </c>
      <c r="X214" s="11">
        <f>VLOOKUP(A214,LISTINO!D:K,7,FALSE)</f>
        <v>44896</v>
      </c>
    </row>
    <row r="215" spans="1:24" x14ac:dyDescent="0.25">
      <c r="A215" t="s">
        <v>256</v>
      </c>
      <c r="B215" t="s">
        <v>0</v>
      </c>
      <c r="C215" t="s">
        <v>0</v>
      </c>
      <c r="D215" t="s">
        <v>2</v>
      </c>
      <c r="E215" t="s">
        <v>30</v>
      </c>
      <c r="F215" t="s">
        <v>257</v>
      </c>
      <c r="G215" t="s">
        <v>5</v>
      </c>
      <c r="H215" s="2">
        <v>45203</v>
      </c>
      <c r="I215" t="s">
        <v>6</v>
      </c>
      <c r="J215" t="s">
        <v>6</v>
      </c>
      <c r="K215" s="5">
        <v>2807.62</v>
      </c>
      <c r="L215" t="s">
        <v>5</v>
      </c>
      <c r="M215" t="s">
        <v>5</v>
      </c>
      <c r="N215" t="s">
        <v>5</v>
      </c>
      <c r="O215" t="s">
        <v>250</v>
      </c>
      <c r="P215" t="s">
        <v>34</v>
      </c>
      <c r="Q215" t="s">
        <v>35</v>
      </c>
      <c r="R215" t="s">
        <v>5</v>
      </c>
      <c r="S215" s="4">
        <v>23247.09</v>
      </c>
      <c r="T215" t="s">
        <v>8</v>
      </c>
      <c r="U215">
        <f t="shared" si="8"/>
        <v>8.2799987177751984</v>
      </c>
      <c r="V215">
        <f>VLOOKUP(A215,LISTINO!D:N,10,FALSE)</f>
        <v>12.51</v>
      </c>
      <c r="W215">
        <f t="shared" si="9"/>
        <v>35123.326199999996</v>
      </c>
      <c r="X215" s="11">
        <f>VLOOKUP(A215,LISTINO!D:K,7,FALSE)</f>
        <v>44896</v>
      </c>
    </row>
    <row r="216" spans="1:24" x14ac:dyDescent="0.25">
      <c r="A216" t="s">
        <v>174</v>
      </c>
      <c r="B216" t="s">
        <v>0</v>
      </c>
      <c r="C216" t="s">
        <v>0</v>
      </c>
      <c r="D216" t="s">
        <v>2</v>
      </c>
      <c r="E216" t="s">
        <v>30</v>
      </c>
      <c r="F216" t="s">
        <v>175</v>
      </c>
      <c r="G216" t="s">
        <v>5</v>
      </c>
      <c r="H216" s="2">
        <v>45203</v>
      </c>
      <c r="I216" t="s">
        <v>6</v>
      </c>
      <c r="J216" t="s">
        <v>6</v>
      </c>
      <c r="K216" s="5">
        <v>30.48</v>
      </c>
      <c r="L216" t="s">
        <v>5</v>
      </c>
      <c r="M216" t="s">
        <v>5</v>
      </c>
      <c r="N216" t="s">
        <v>5</v>
      </c>
      <c r="O216" t="s">
        <v>250</v>
      </c>
      <c r="P216" t="s">
        <v>7</v>
      </c>
      <c r="Q216" t="s">
        <v>35</v>
      </c>
      <c r="R216" t="s">
        <v>5</v>
      </c>
      <c r="S216" s="4">
        <v>373.68</v>
      </c>
      <c r="T216" t="s">
        <v>8</v>
      </c>
      <c r="U216">
        <f t="shared" si="8"/>
        <v>12.259842519685039</v>
      </c>
      <c r="V216">
        <f>VLOOKUP(A216,LISTINO!D:N,10,FALSE)</f>
        <v>19.22</v>
      </c>
      <c r="W216">
        <f t="shared" si="9"/>
        <v>585.82560000000001</v>
      </c>
      <c r="X216" s="11">
        <f>VLOOKUP(A216,LISTINO!D:K,7,FALSE)</f>
        <v>44896</v>
      </c>
    </row>
    <row r="217" spans="1:24" x14ac:dyDescent="0.25">
      <c r="A217" t="s">
        <v>54</v>
      </c>
      <c r="B217" t="s">
        <v>0</v>
      </c>
      <c r="C217" t="s">
        <v>0</v>
      </c>
      <c r="D217" t="s">
        <v>2</v>
      </c>
      <c r="E217" t="s">
        <v>30</v>
      </c>
      <c r="F217" t="s">
        <v>55</v>
      </c>
      <c r="G217" t="s">
        <v>5</v>
      </c>
      <c r="H217" s="2">
        <v>45203</v>
      </c>
      <c r="I217" t="s">
        <v>6</v>
      </c>
      <c r="J217" t="s">
        <v>6</v>
      </c>
      <c r="K217" s="5">
        <v>1529.18</v>
      </c>
      <c r="L217" t="s">
        <v>5</v>
      </c>
      <c r="M217" t="s">
        <v>5</v>
      </c>
      <c r="N217" t="s">
        <v>5</v>
      </c>
      <c r="O217" t="s">
        <v>251</v>
      </c>
      <c r="P217" t="s">
        <v>34</v>
      </c>
      <c r="Q217" t="s">
        <v>35</v>
      </c>
      <c r="R217" t="s">
        <v>5</v>
      </c>
      <c r="S217" s="4">
        <v>3058.36</v>
      </c>
      <c r="T217" t="s">
        <v>8</v>
      </c>
      <c r="U217">
        <f t="shared" si="8"/>
        <v>2</v>
      </c>
      <c r="V217">
        <f>VLOOKUP(A217,LISTINO!D:N,10,FALSE)</f>
        <v>3.48</v>
      </c>
      <c r="W217">
        <f t="shared" si="9"/>
        <v>5321.5464000000002</v>
      </c>
      <c r="X217" s="11">
        <f>VLOOKUP(A217,LISTINO!D:K,7,FALSE)</f>
        <v>44896</v>
      </c>
    </row>
    <row r="218" spans="1:24" x14ac:dyDescent="0.25">
      <c r="A218" t="s">
        <v>102</v>
      </c>
      <c r="B218" t="s">
        <v>0</v>
      </c>
      <c r="C218" t="s">
        <v>0</v>
      </c>
      <c r="D218" t="s">
        <v>2</v>
      </c>
      <c r="E218" t="s">
        <v>30</v>
      </c>
      <c r="F218" t="s">
        <v>103</v>
      </c>
      <c r="G218" t="s">
        <v>5</v>
      </c>
      <c r="H218" s="2">
        <v>45203</v>
      </c>
      <c r="I218" t="s">
        <v>6</v>
      </c>
      <c r="J218" t="s">
        <v>6</v>
      </c>
      <c r="K218" s="3">
        <v>175</v>
      </c>
      <c r="L218" t="s">
        <v>5</v>
      </c>
      <c r="M218" t="s">
        <v>5</v>
      </c>
      <c r="N218" t="s">
        <v>5</v>
      </c>
      <c r="O218" t="s">
        <v>258</v>
      </c>
      <c r="P218" t="s">
        <v>7</v>
      </c>
      <c r="Q218" t="s">
        <v>35</v>
      </c>
      <c r="R218" t="s">
        <v>5</v>
      </c>
      <c r="S218" s="4">
        <v>281.75</v>
      </c>
      <c r="T218" t="s">
        <v>8</v>
      </c>
      <c r="U218">
        <f t="shared" si="8"/>
        <v>1.61</v>
      </c>
      <c r="V218">
        <f>VLOOKUP(A218,LISTINO!D:N,10,FALSE)</f>
        <v>2.67</v>
      </c>
      <c r="W218">
        <f t="shared" si="9"/>
        <v>467.25</v>
      </c>
      <c r="X218" s="11">
        <f>VLOOKUP(A218,LISTINO!D:K,7,FALSE)</f>
        <v>44896</v>
      </c>
    </row>
    <row r="219" spans="1:24" x14ac:dyDescent="0.25">
      <c r="A219" t="s">
        <v>105</v>
      </c>
      <c r="B219" t="s">
        <v>0</v>
      </c>
      <c r="C219" t="s">
        <v>0</v>
      </c>
      <c r="D219" t="s">
        <v>2</v>
      </c>
      <c r="E219" t="s">
        <v>30</v>
      </c>
      <c r="F219" t="s">
        <v>106</v>
      </c>
      <c r="G219" t="s">
        <v>5</v>
      </c>
      <c r="H219" s="2">
        <v>45203</v>
      </c>
      <c r="I219" t="s">
        <v>6</v>
      </c>
      <c r="J219" t="s">
        <v>6</v>
      </c>
      <c r="K219" s="5">
        <v>1103.47</v>
      </c>
      <c r="L219" t="s">
        <v>5</v>
      </c>
      <c r="M219" t="s">
        <v>5</v>
      </c>
      <c r="N219" t="s">
        <v>5</v>
      </c>
      <c r="O219" t="s">
        <v>251</v>
      </c>
      <c r="P219" t="s">
        <v>116</v>
      </c>
      <c r="Q219" t="s">
        <v>35</v>
      </c>
      <c r="R219" t="s">
        <v>5</v>
      </c>
      <c r="S219" s="4">
        <v>1820.73</v>
      </c>
      <c r="T219" t="s">
        <v>8</v>
      </c>
      <c r="U219">
        <f t="shared" si="8"/>
        <v>1.6500040780447134</v>
      </c>
      <c r="V219">
        <f>VLOOKUP(A219,LISTINO!D:N,10,FALSE)</f>
        <v>2.74</v>
      </c>
      <c r="W219">
        <f t="shared" si="9"/>
        <v>3023.5078000000003</v>
      </c>
      <c r="X219" s="11">
        <f>VLOOKUP(A219,LISTINO!D:K,7,FALSE)</f>
        <v>44896</v>
      </c>
    </row>
    <row r="220" spans="1:24" x14ac:dyDescent="0.25">
      <c r="A220" t="s">
        <v>107</v>
      </c>
      <c r="B220" t="s">
        <v>0</v>
      </c>
      <c r="C220" t="s">
        <v>0</v>
      </c>
      <c r="D220" t="s">
        <v>2</v>
      </c>
      <c r="E220" t="s">
        <v>30</v>
      </c>
      <c r="F220" t="s">
        <v>108</v>
      </c>
      <c r="G220" t="s">
        <v>5</v>
      </c>
      <c r="H220" s="2">
        <v>45203</v>
      </c>
      <c r="I220" t="s">
        <v>6</v>
      </c>
      <c r="J220" t="s">
        <v>6</v>
      </c>
      <c r="K220" s="5">
        <v>2506.36</v>
      </c>
      <c r="L220" t="s">
        <v>5</v>
      </c>
      <c r="M220" t="s">
        <v>5</v>
      </c>
      <c r="N220" t="s">
        <v>5</v>
      </c>
      <c r="O220" t="s">
        <v>251</v>
      </c>
      <c r="P220" t="s">
        <v>36</v>
      </c>
      <c r="Q220" t="s">
        <v>35</v>
      </c>
      <c r="R220" t="s">
        <v>5</v>
      </c>
      <c r="S220" s="4">
        <v>5889.95</v>
      </c>
      <c r="T220" t="s">
        <v>8</v>
      </c>
      <c r="U220">
        <f t="shared" si="8"/>
        <v>2.3500015959399287</v>
      </c>
      <c r="V220">
        <f>VLOOKUP(A220,LISTINO!D:N,10,FALSE)</f>
        <v>3.66</v>
      </c>
      <c r="W220">
        <f t="shared" si="9"/>
        <v>9173.2776000000013</v>
      </c>
      <c r="X220" s="11">
        <f>VLOOKUP(A220,LISTINO!D:K,7,FALSE)</f>
        <v>44896</v>
      </c>
    </row>
    <row r="221" spans="1:24" x14ac:dyDescent="0.25">
      <c r="A221" t="s">
        <v>59</v>
      </c>
      <c r="B221" t="s">
        <v>0</v>
      </c>
      <c r="C221" t="s">
        <v>0</v>
      </c>
      <c r="D221" t="s">
        <v>2</v>
      </c>
      <c r="E221" t="s">
        <v>30</v>
      </c>
      <c r="F221" t="s">
        <v>60</v>
      </c>
      <c r="G221" t="s">
        <v>5</v>
      </c>
      <c r="H221" s="2">
        <v>45203</v>
      </c>
      <c r="I221" t="s">
        <v>6</v>
      </c>
      <c r="J221" t="s">
        <v>6</v>
      </c>
      <c r="K221" s="3">
        <v>375</v>
      </c>
      <c r="L221" t="s">
        <v>5</v>
      </c>
      <c r="M221" t="s">
        <v>5</v>
      </c>
      <c r="N221" t="s">
        <v>5</v>
      </c>
      <c r="O221" t="s">
        <v>258</v>
      </c>
      <c r="P221" t="s">
        <v>58</v>
      </c>
      <c r="Q221" t="s">
        <v>35</v>
      </c>
      <c r="R221" t="s">
        <v>5</v>
      </c>
      <c r="S221" s="4">
        <v>1095</v>
      </c>
      <c r="T221" t="s">
        <v>8</v>
      </c>
      <c r="U221">
        <f t="shared" si="8"/>
        <v>2.92</v>
      </c>
      <c r="V221">
        <f>VLOOKUP(A221,LISTINO!D:N,10,FALSE)</f>
        <v>4.57</v>
      </c>
      <c r="W221">
        <f t="shared" si="9"/>
        <v>1713.75</v>
      </c>
      <c r="X221" s="11">
        <f>VLOOKUP(A221,LISTINO!D:K,7,FALSE)</f>
        <v>44896</v>
      </c>
    </row>
    <row r="222" spans="1:24" x14ac:dyDescent="0.25">
      <c r="A222" t="s">
        <v>23</v>
      </c>
      <c r="B222" t="s">
        <v>0</v>
      </c>
      <c r="C222" t="s">
        <v>0</v>
      </c>
      <c r="D222" t="s">
        <v>2</v>
      </c>
      <c r="E222" t="s">
        <v>30</v>
      </c>
      <c r="F222" t="s">
        <v>24</v>
      </c>
      <c r="G222" t="s">
        <v>5</v>
      </c>
      <c r="H222" s="2">
        <v>45203</v>
      </c>
      <c r="I222" t="s">
        <v>6</v>
      </c>
      <c r="J222" t="s">
        <v>6</v>
      </c>
      <c r="K222" s="5">
        <v>335.3</v>
      </c>
      <c r="L222" t="s">
        <v>5</v>
      </c>
      <c r="M222" t="s">
        <v>5</v>
      </c>
      <c r="N222" t="s">
        <v>5</v>
      </c>
      <c r="O222" t="s">
        <v>258</v>
      </c>
      <c r="P222" t="s">
        <v>34</v>
      </c>
      <c r="Q222" t="s">
        <v>35</v>
      </c>
      <c r="R222" t="s">
        <v>5</v>
      </c>
      <c r="S222" s="4">
        <v>1143.3699999999999</v>
      </c>
      <c r="T222" t="s">
        <v>8</v>
      </c>
      <c r="U222">
        <f t="shared" si="8"/>
        <v>3.4099910527885471</v>
      </c>
      <c r="V222">
        <f>VLOOKUP(A222,LISTINO!D:N,10,FALSE)</f>
        <v>5.55</v>
      </c>
      <c r="W222">
        <f t="shared" si="9"/>
        <v>1860.915</v>
      </c>
      <c r="X222" s="11">
        <f>VLOOKUP(A222,LISTINO!D:K,7,FALSE)</f>
        <v>44896</v>
      </c>
    </row>
    <row r="223" spans="1:24" x14ac:dyDescent="0.25">
      <c r="A223" t="s">
        <v>124</v>
      </c>
      <c r="B223" t="s">
        <v>0</v>
      </c>
      <c r="C223" t="s">
        <v>0</v>
      </c>
      <c r="D223" t="s">
        <v>2</v>
      </c>
      <c r="E223" t="s">
        <v>30</v>
      </c>
      <c r="F223" t="s">
        <v>125</v>
      </c>
      <c r="G223" t="s">
        <v>5</v>
      </c>
      <c r="H223" s="2">
        <v>45203</v>
      </c>
      <c r="I223" t="s">
        <v>6</v>
      </c>
      <c r="J223" t="s">
        <v>6</v>
      </c>
      <c r="K223" s="5">
        <v>402.36</v>
      </c>
      <c r="L223" t="s">
        <v>5</v>
      </c>
      <c r="M223" t="s">
        <v>5</v>
      </c>
      <c r="N223" t="s">
        <v>5</v>
      </c>
      <c r="O223" t="s">
        <v>258</v>
      </c>
      <c r="P223" t="s">
        <v>36</v>
      </c>
      <c r="Q223" t="s">
        <v>35</v>
      </c>
      <c r="R223" t="s">
        <v>5</v>
      </c>
      <c r="S223" s="4">
        <v>2945.28</v>
      </c>
      <c r="T223" t="s">
        <v>8</v>
      </c>
      <c r="U223">
        <f t="shared" si="8"/>
        <v>7.3200119296152701</v>
      </c>
      <c r="V223">
        <f>VLOOKUP(A223,LISTINO!D:N,10,FALSE)</f>
        <v>10.69</v>
      </c>
      <c r="W223">
        <f t="shared" si="9"/>
        <v>4301.2284</v>
      </c>
      <c r="X223" s="11">
        <f>VLOOKUP(A223,LISTINO!D:K,7,FALSE)</f>
        <v>44896</v>
      </c>
    </row>
    <row r="224" spans="1:24" x14ac:dyDescent="0.25">
      <c r="A224" t="s">
        <v>150</v>
      </c>
      <c r="B224" t="s">
        <v>0</v>
      </c>
      <c r="C224" t="s">
        <v>0</v>
      </c>
      <c r="D224" t="s">
        <v>2</v>
      </c>
      <c r="E224" t="s">
        <v>30</v>
      </c>
      <c r="F224" t="s">
        <v>151</v>
      </c>
      <c r="G224" t="s">
        <v>5</v>
      </c>
      <c r="H224" s="2">
        <v>45203</v>
      </c>
      <c r="I224" t="s">
        <v>6</v>
      </c>
      <c r="J224" t="s">
        <v>6</v>
      </c>
      <c r="K224" s="5">
        <v>231.64</v>
      </c>
      <c r="L224" t="s">
        <v>5</v>
      </c>
      <c r="M224" t="s">
        <v>5</v>
      </c>
      <c r="N224" t="s">
        <v>5</v>
      </c>
      <c r="O224" t="s">
        <v>258</v>
      </c>
      <c r="P224" t="s">
        <v>77</v>
      </c>
      <c r="Q224" t="s">
        <v>35</v>
      </c>
      <c r="R224" t="s">
        <v>5</v>
      </c>
      <c r="S224" s="4">
        <v>1748.88</v>
      </c>
      <c r="T224" t="s">
        <v>8</v>
      </c>
      <c r="U224">
        <f t="shared" si="8"/>
        <v>7.5499913659126241</v>
      </c>
      <c r="V224">
        <f>VLOOKUP(A224,LISTINO!D:N,10,FALSE)</f>
        <v>11.84</v>
      </c>
      <c r="W224">
        <f t="shared" si="9"/>
        <v>2742.6175999999996</v>
      </c>
      <c r="X224" s="11">
        <f>VLOOKUP(A224,LISTINO!D:K,7,FALSE)</f>
        <v>44896</v>
      </c>
    </row>
    <row r="225" spans="1:24" x14ac:dyDescent="0.25">
      <c r="A225" t="s">
        <v>26</v>
      </c>
      <c r="B225" t="s">
        <v>0</v>
      </c>
      <c r="C225" t="s">
        <v>0</v>
      </c>
      <c r="D225" t="s">
        <v>2</v>
      </c>
      <c r="E225" t="s">
        <v>30</v>
      </c>
      <c r="F225" t="s">
        <v>27</v>
      </c>
      <c r="G225" t="s">
        <v>5</v>
      </c>
      <c r="H225" s="2">
        <v>45203</v>
      </c>
      <c r="I225" t="s">
        <v>6</v>
      </c>
      <c r="J225" t="s">
        <v>6</v>
      </c>
      <c r="K225" s="5">
        <v>1780.27</v>
      </c>
      <c r="L225" t="s">
        <v>5</v>
      </c>
      <c r="M225" t="s">
        <v>5</v>
      </c>
      <c r="N225" t="s">
        <v>5</v>
      </c>
      <c r="O225" t="s">
        <v>258</v>
      </c>
      <c r="P225" t="s">
        <v>39</v>
      </c>
      <c r="Q225" t="s">
        <v>35</v>
      </c>
      <c r="R225" t="s">
        <v>5</v>
      </c>
      <c r="S225" s="4">
        <v>6996.46</v>
      </c>
      <c r="T225" t="s">
        <v>8</v>
      </c>
      <c r="U225">
        <f t="shared" si="8"/>
        <v>3.929999382116196</v>
      </c>
      <c r="V225">
        <f>VLOOKUP(A225,LISTINO!D:N,10,FALSE)</f>
        <v>4.43</v>
      </c>
      <c r="W225">
        <f t="shared" si="9"/>
        <v>7886.5960999999998</v>
      </c>
      <c r="X225" s="11">
        <f>VLOOKUP(A225,LISTINO!D:K,7,FALSE)</f>
        <v>45383</v>
      </c>
    </row>
    <row r="226" spans="1:24" x14ac:dyDescent="0.25">
      <c r="A226" t="s">
        <v>140</v>
      </c>
      <c r="B226" t="s">
        <v>0</v>
      </c>
      <c r="C226" t="s">
        <v>0</v>
      </c>
      <c r="D226" t="s">
        <v>2</v>
      </c>
      <c r="E226" t="s">
        <v>30</v>
      </c>
      <c r="F226" t="s">
        <v>141</v>
      </c>
      <c r="G226" t="s">
        <v>5</v>
      </c>
      <c r="H226" s="2">
        <v>45203</v>
      </c>
      <c r="I226" t="s">
        <v>6</v>
      </c>
      <c r="J226" t="s">
        <v>6</v>
      </c>
      <c r="K226" s="5">
        <v>335.6</v>
      </c>
      <c r="L226" t="s">
        <v>5</v>
      </c>
      <c r="M226" t="s">
        <v>5</v>
      </c>
      <c r="N226" t="s">
        <v>5</v>
      </c>
      <c r="O226" t="s">
        <v>251</v>
      </c>
      <c r="P226" t="s">
        <v>77</v>
      </c>
      <c r="Q226" t="s">
        <v>35</v>
      </c>
      <c r="R226" t="s">
        <v>5</v>
      </c>
      <c r="S226" s="4">
        <v>1896.14</v>
      </c>
      <c r="T226" t="s">
        <v>8</v>
      </c>
      <c r="U226">
        <f t="shared" si="8"/>
        <v>5.65</v>
      </c>
      <c r="V226">
        <f>VLOOKUP(A226,LISTINO!D:N,10,FALSE)</f>
        <v>7.53</v>
      </c>
      <c r="W226">
        <f t="shared" si="9"/>
        <v>2527.0680000000002</v>
      </c>
      <c r="X226" s="11">
        <f>VLOOKUP(A226,LISTINO!D:K,7,FALSE)</f>
        <v>44896</v>
      </c>
    </row>
    <row r="227" spans="1:24" x14ac:dyDescent="0.25">
      <c r="A227" t="s">
        <v>140</v>
      </c>
      <c r="B227" t="s">
        <v>0</v>
      </c>
      <c r="C227" t="s">
        <v>0</v>
      </c>
      <c r="D227" t="s">
        <v>2</v>
      </c>
      <c r="E227" t="s">
        <v>30</v>
      </c>
      <c r="F227" t="s">
        <v>141</v>
      </c>
      <c r="G227" t="s">
        <v>5</v>
      </c>
      <c r="H227" s="2">
        <v>45203</v>
      </c>
      <c r="I227" t="s">
        <v>6</v>
      </c>
      <c r="J227" t="s">
        <v>6</v>
      </c>
      <c r="K227" s="5">
        <v>335.6</v>
      </c>
      <c r="L227" t="s">
        <v>5</v>
      </c>
      <c r="M227" t="s">
        <v>5</v>
      </c>
      <c r="N227" t="s">
        <v>5</v>
      </c>
      <c r="O227" t="s">
        <v>251</v>
      </c>
      <c r="P227" t="s">
        <v>58</v>
      </c>
      <c r="Q227" t="s">
        <v>35</v>
      </c>
      <c r="R227" t="s">
        <v>5</v>
      </c>
      <c r="S227" s="4">
        <v>1896.14</v>
      </c>
      <c r="T227" t="s">
        <v>8</v>
      </c>
      <c r="U227">
        <f t="shared" si="8"/>
        <v>5.65</v>
      </c>
      <c r="V227">
        <f>VLOOKUP(A227,LISTINO!D:N,10,FALSE)</f>
        <v>7.53</v>
      </c>
      <c r="W227">
        <f t="shared" si="9"/>
        <v>2527.0680000000002</v>
      </c>
      <c r="X227" s="11">
        <f>VLOOKUP(A227,LISTINO!D:K,7,FALSE)</f>
        <v>44896</v>
      </c>
    </row>
    <row r="228" spans="1:24" x14ac:dyDescent="0.25">
      <c r="A228" t="s">
        <v>152</v>
      </c>
      <c r="B228" t="s">
        <v>0</v>
      </c>
      <c r="C228" t="s">
        <v>0</v>
      </c>
      <c r="D228" t="s">
        <v>2</v>
      </c>
      <c r="E228" t="s">
        <v>30</v>
      </c>
      <c r="F228" t="s">
        <v>153</v>
      </c>
      <c r="G228" t="s">
        <v>5</v>
      </c>
      <c r="H228" s="2">
        <v>45203</v>
      </c>
      <c r="I228" t="s">
        <v>6</v>
      </c>
      <c r="J228" t="s">
        <v>6</v>
      </c>
      <c r="K228" s="5">
        <v>2112.13</v>
      </c>
      <c r="L228" t="s">
        <v>5</v>
      </c>
      <c r="M228" t="s">
        <v>5</v>
      </c>
      <c r="N228" t="s">
        <v>5</v>
      </c>
      <c r="O228" t="s">
        <v>259</v>
      </c>
      <c r="P228" t="s">
        <v>7</v>
      </c>
      <c r="Q228" t="s">
        <v>35</v>
      </c>
      <c r="R228" t="s">
        <v>5</v>
      </c>
      <c r="S228" s="4">
        <v>2323.34</v>
      </c>
      <c r="T228" t="s">
        <v>8</v>
      </c>
      <c r="U228">
        <f t="shared" si="8"/>
        <v>1.0999985796328824</v>
      </c>
      <c r="V228">
        <f>VLOOKUP(A228,LISTINO!D:N,10,FALSE)</f>
        <v>1.92</v>
      </c>
      <c r="W228">
        <f t="shared" si="9"/>
        <v>4055.2896000000001</v>
      </c>
      <c r="X228" s="11">
        <f>VLOOKUP(A228,LISTINO!D:K,7,FALSE)</f>
        <v>44958</v>
      </c>
    </row>
    <row r="229" spans="1:24" x14ac:dyDescent="0.25">
      <c r="A229" t="s">
        <v>142</v>
      </c>
      <c r="B229" t="s">
        <v>0</v>
      </c>
      <c r="C229" t="s">
        <v>0</v>
      </c>
      <c r="D229" t="s">
        <v>2</v>
      </c>
      <c r="E229" t="s">
        <v>30</v>
      </c>
      <c r="F229" t="s">
        <v>143</v>
      </c>
      <c r="G229" t="s">
        <v>5</v>
      </c>
      <c r="H229" s="2">
        <v>45203</v>
      </c>
      <c r="I229" t="s">
        <v>6</v>
      </c>
      <c r="J229" t="s">
        <v>6</v>
      </c>
      <c r="K229" s="5">
        <v>1370.34</v>
      </c>
      <c r="L229" t="s">
        <v>5</v>
      </c>
      <c r="M229" t="s">
        <v>5</v>
      </c>
      <c r="N229" t="s">
        <v>5</v>
      </c>
      <c r="O229" t="s">
        <v>260</v>
      </c>
      <c r="P229" t="s">
        <v>7</v>
      </c>
      <c r="Q229" t="s">
        <v>35</v>
      </c>
      <c r="R229" t="s">
        <v>5</v>
      </c>
      <c r="S229" s="4">
        <v>1589.59</v>
      </c>
      <c r="T229" t="s">
        <v>8</v>
      </c>
      <c r="U229">
        <f t="shared" si="8"/>
        <v>1.1599967891180292</v>
      </c>
      <c r="V229">
        <f>VLOOKUP(A229,LISTINO!D:N,10,FALSE)</f>
        <v>2.0099999999999998</v>
      </c>
      <c r="W229">
        <f t="shared" si="9"/>
        <v>2754.3833999999997</v>
      </c>
      <c r="X229" s="11">
        <f>VLOOKUP(A229,LISTINO!D:K,7,FALSE)</f>
        <v>44958</v>
      </c>
    </row>
    <row r="230" spans="1:24" x14ac:dyDescent="0.25">
      <c r="A230" t="s">
        <v>198</v>
      </c>
      <c r="B230" t="s">
        <v>0</v>
      </c>
      <c r="C230" t="s">
        <v>29</v>
      </c>
      <c r="D230" t="s">
        <v>2</v>
      </c>
      <c r="E230" t="s">
        <v>30</v>
      </c>
      <c r="F230" t="s">
        <v>199</v>
      </c>
      <c r="G230" t="s">
        <v>5</v>
      </c>
      <c r="H230" s="2">
        <v>45198</v>
      </c>
      <c r="I230" t="s">
        <v>6</v>
      </c>
      <c r="J230" t="s">
        <v>6</v>
      </c>
      <c r="K230" s="3">
        <v>61</v>
      </c>
      <c r="L230" t="s">
        <v>5</v>
      </c>
      <c r="M230" t="s">
        <v>5</v>
      </c>
      <c r="N230" t="s">
        <v>5</v>
      </c>
      <c r="O230" t="s">
        <v>261</v>
      </c>
      <c r="P230" t="s">
        <v>7</v>
      </c>
      <c r="Q230" t="s">
        <v>35</v>
      </c>
      <c r="R230" t="s">
        <v>5</v>
      </c>
      <c r="S230" s="4">
        <v>1410.93</v>
      </c>
      <c r="T230" t="s">
        <v>8</v>
      </c>
      <c r="U230">
        <f t="shared" si="8"/>
        <v>23.130000000000003</v>
      </c>
      <c r="V230">
        <f>VLOOKUP(A230,LISTINO!D:N,10,FALSE)</f>
        <v>32.92</v>
      </c>
      <c r="W230">
        <f t="shared" si="9"/>
        <v>2008.1200000000001</v>
      </c>
      <c r="X230" s="11">
        <f>VLOOKUP(A230,LISTINO!D:K,7,FALSE)</f>
        <v>45323</v>
      </c>
    </row>
    <row r="231" spans="1:24" x14ac:dyDescent="0.25">
      <c r="A231" t="s">
        <v>198</v>
      </c>
      <c r="B231" t="s">
        <v>0</v>
      </c>
      <c r="C231" t="s">
        <v>29</v>
      </c>
      <c r="D231" t="s">
        <v>2</v>
      </c>
      <c r="E231" t="s">
        <v>30</v>
      </c>
      <c r="F231" t="s">
        <v>199</v>
      </c>
      <c r="G231" t="s">
        <v>5</v>
      </c>
      <c r="H231" s="2">
        <v>45198</v>
      </c>
      <c r="I231" t="s">
        <v>6</v>
      </c>
      <c r="J231" t="s">
        <v>6</v>
      </c>
      <c r="K231" s="5">
        <v>58.5</v>
      </c>
      <c r="L231" t="s">
        <v>5</v>
      </c>
      <c r="M231" t="s">
        <v>5</v>
      </c>
      <c r="N231" t="s">
        <v>5</v>
      </c>
      <c r="O231" t="s">
        <v>261</v>
      </c>
      <c r="P231" t="s">
        <v>39</v>
      </c>
      <c r="Q231" t="s">
        <v>35</v>
      </c>
      <c r="R231" t="s">
        <v>5</v>
      </c>
      <c r="S231" s="4">
        <v>1353.11</v>
      </c>
      <c r="T231" t="s">
        <v>8</v>
      </c>
      <c r="U231">
        <f t="shared" si="8"/>
        <v>23.130085470085469</v>
      </c>
      <c r="V231">
        <f>VLOOKUP(A231,LISTINO!D:N,10,FALSE)</f>
        <v>32.92</v>
      </c>
      <c r="W231">
        <f t="shared" si="9"/>
        <v>1925.8200000000002</v>
      </c>
      <c r="X231" s="11">
        <f>VLOOKUP(A231,LISTINO!D:K,7,FALSE)</f>
        <v>45323</v>
      </c>
    </row>
    <row r="232" spans="1:24" x14ac:dyDescent="0.25">
      <c r="A232" t="s">
        <v>176</v>
      </c>
      <c r="B232" t="s">
        <v>0</v>
      </c>
      <c r="C232" t="s">
        <v>0</v>
      </c>
      <c r="D232" t="s">
        <v>2</v>
      </c>
      <c r="E232" t="s">
        <v>30</v>
      </c>
      <c r="F232" t="s">
        <v>177</v>
      </c>
      <c r="G232" t="s">
        <v>5</v>
      </c>
      <c r="H232" s="2">
        <v>45196</v>
      </c>
      <c r="I232" t="s">
        <v>6</v>
      </c>
      <c r="J232" t="s">
        <v>6</v>
      </c>
      <c r="K232" s="5">
        <v>655.1</v>
      </c>
      <c r="L232" t="s">
        <v>5</v>
      </c>
      <c r="M232" t="s">
        <v>5</v>
      </c>
      <c r="N232" t="s">
        <v>5</v>
      </c>
      <c r="O232" t="s">
        <v>262</v>
      </c>
      <c r="P232" t="s">
        <v>39</v>
      </c>
      <c r="Q232" t="s">
        <v>35</v>
      </c>
      <c r="R232" t="s">
        <v>5</v>
      </c>
      <c r="S232" s="4">
        <v>1454.32</v>
      </c>
      <c r="T232" t="s">
        <v>8</v>
      </c>
      <c r="U232">
        <f t="shared" ref="U232:U284" si="10">S232/K232</f>
        <v>2.2199969470309875</v>
      </c>
      <c r="V232">
        <f>VLOOKUP(A232,LISTINO!D:N,10,FALSE)</f>
        <v>3.48</v>
      </c>
      <c r="W232">
        <f t="shared" ref="W232:W284" si="11">V232*K232</f>
        <v>2279.748</v>
      </c>
      <c r="X232" s="11">
        <f>VLOOKUP(A232,LISTINO!D:K,7,FALSE)</f>
        <v>44896</v>
      </c>
    </row>
    <row r="233" spans="1:24" x14ac:dyDescent="0.25">
      <c r="A233" t="s">
        <v>114</v>
      </c>
      <c r="B233" t="s">
        <v>0</v>
      </c>
      <c r="C233" t="s">
        <v>0</v>
      </c>
      <c r="D233" t="s">
        <v>2</v>
      </c>
      <c r="E233" t="s">
        <v>30</v>
      </c>
      <c r="F233" t="s">
        <v>115</v>
      </c>
      <c r="G233" t="s">
        <v>5</v>
      </c>
      <c r="H233" s="2">
        <v>45196</v>
      </c>
      <c r="I233" t="s">
        <v>6</v>
      </c>
      <c r="J233" t="s">
        <v>6</v>
      </c>
      <c r="K233" s="5">
        <v>965.94</v>
      </c>
      <c r="L233" t="s">
        <v>5</v>
      </c>
      <c r="M233" t="s">
        <v>5</v>
      </c>
      <c r="N233" t="s">
        <v>5</v>
      </c>
      <c r="O233" t="s">
        <v>262</v>
      </c>
      <c r="P233" t="s">
        <v>36</v>
      </c>
      <c r="Q233" t="s">
        <v>35</v>
      </c>
      <c r="R233" t="s">
        <v>5</v>
      </c>
      <c r="S233" s="4">
        <v>1709.71</v>
      </c>
      <c r="T233" t="s">
        <v>8</v>
      </c>
      <c r="U233">
        <f t="shared" si="10"/>
        <v>1.7699960660082406</v>
      </c>
      <c r="V233">
        <f>VLOOKUP(A233,LISTINO!D:N,10,FALSE)</f>
        <v>2.92</v>
      </c>
      <c r="W233">
        <f t="shared" si="11"/>
        <v>2820.5448000000001</v>
      </c>
      <c r="X233" s="11">
        <f>VLOOKUP(A233,LISTINO!D:K,7,FALSE)</f>
        <v>44896</v>
      </c>
    </row>
    <row r="234" spans="1:24" x14ac:dyDescent="0.25">
      <c r="A234" t="s">
        <v>37</v>
      </c>
      <c r="B234" t="s">
        <v>0</v>
      </c>
      <c r="C234" t="s">
        <v>0</v>
      </c>
      <c r="D234" t="s">
        <v>2</v>
      </c>
      <c r="E234" t="s">
        <v>30</v>
      </c>
      <c r="F234" t="s">
        <v>38</v>
      </c>
      <c r="G234" t="s">
        <v>5</v>
      </c>
      <c r="H234" s="2">
        <v>45196</v>
      </c>
      <c r="I234" t="s">
        <v>6</v>
      </c>
      <c r="J234" t="s">
        <v>6</v>
      </c>
      <c r="K234" s="5">
        <v>901.86</v>
      </c>
      <c r="L234" t="s">
        <v>5</v>
      </c>
      <c r="M234" t="s">
        <v>5</v>
      </c>
      <c r="N234" t="s">
        <v>5</v>
      </c>
      <c r="O234" t="s">
        <v>262</v>
      </c>
      <c r="P234" t="s">
        <v>7</v>
      </c>
      <c r="Q234" t="s">
        <v>35</v>
      </c>
      <c r="R234" t="s">
        <v>5</v>
      </c>
      <c r="S234" s="4">
        <v>2155.4499999999998</v>
      </c>
      <c r="T234" t="s">
        <v>8</v>
      </c>
      <c r="U234">
        <f t="shared" si="10"/>
        <v>2.3900051005699332</v>
      </c>
      <c r="V234">
        <f>VLOOKUP(A234,LISTINO!D:N,10,FALSE)</f>
        <v>3.74</v>
      </c>
      <c r="W234">
        <f t="shared" si="11"/>
        <v>3372.9564</v>
      </c>
      <c r="X234" s="11">
        <f>VLOOKUP(A234,LISTINO!D:K,7,FALSE)</f>
        <v>45383</v>
      </c>
    </row>
    <row r="235" spans="1:24" x14ac:dyDescent="0.25">
      <c r="A235" t="s">
        <v>12</v>
      </c>
      <c r="B235" t="s">
        <v>0</v>
      </c>
      <c r="C235" t="s">
        <v>0</v>
      </c>
      <c r="D235" t="s">
        <v>2</v>
      </c>
      <c r="E235" t="s">
        <v>30</v>
      </c>
      <c r="F235" t="s">
        <v>13</v>
      </c>
      <c r="G235" t="s">
        <v>5</v>
      </c>
      <c r="H235" s="2">
        <v>45195</v>
      </c>
      <c r="I235" t="s">
        <v>6</v>
      </c>
      <c r="J235" t="s">
        <v>6</v>
      </c>
      <c r="K235" s="5">
        <v>29.9</v>
      </c>
      <c r="L235" t="s">
        <v>5</v>
      </c>
      <c r="M235" t="s">
        <v>5</v>
      </c>
      <c r="N235" t="s">
        <v>5</v>
      </c>
      <c r="O235" t="s">
        <v>263</v>
      </c>
      <c r="P235" t="s">
        <v>7</v>
      </c>
      <c r="Q235" t="s">
        <v>43</v>
      </c>
      <c r="R235" t="s">
        <v>5</v>
      </c>
      <c r="S235" s="4">
        <v>66.680000000000007</v>
      </c>
      <c r="T235" t="s">
        <v>8</v>
      </c>
      <c r="U235">
        <f t="shared" si="10"/>
        <v>2.2301003344481609</v>
      </c>
      <c r="V235">
        <f>VLOOKUP(A235,LISTINO!D:N,10,FALSE)</f>
        <v>2.99</v>
      </c>
      <c r="W235">
        <f t="shared" si="11"/>
        <v>89.400999999999996</v>
      </c>
      <c r="X235" s="11">
        <f>VLOOKUP(A235,LISTINO!D:K,7,FALSE)</f>
        <v>45376</v>
      </c>
    </row>
    <row r="236" spans="1:24" x14ac:dyDescent="0.25">
      <c r="A236" t="s">
        <v>12</v>
      </c>
      <c r="B236" t="s">
        <v>0</v>
      </c>
      <c r="C236" t="s">
        <v>0</v>
      </c>
      <c r="D236" t="s">
        <v>2</v>
      </c>
      <c r="E236" t="s">
        <v>30</v>
      </c>
      <c r="F236" t="s">
        <v>13</v>
      </c>
      <c r="G236" t="s">
        <v>5</v>
      </c>
      <c r="H236" s="2">
        <v>45195</v>
      </c>
      <c r="I236" t="s">
        <v>6</v>
      </c>
      <c r="J236" t="s">
        <v>6</v>
      </c>
      <c r="K236" s="5">
        <v>298.8</v>
      </c>
      <c r="L236" t="s">
        <v>5</v>
      </c>
      <c r="M236" t="s">
        <v>5</v>
      </c>
      <c r="N236" t="s">
        <v>5</v>
      </c>
      <c r="O236" t="s">
        <v>264</v>
      </c>
      <c r="P236" t="s">
        <v>7</v>
      </c>
      <c r="Q236" t="s">
        <v>43</v>
      </c>
      <c r="R236" t="s">
        <v>5</v>
      </c>
      <c r="S236" s="4">
        <v>666.32</v>
      </c>
      <c r="T236" t="s">
        <v>8</v>
      </c>
      <c r="U236">
        <f t="shared" si="10"/>
        <v>2.2299866131191433</v>
      </c>
      <c r="V236">
        <f>VLOOKUP(A236,LISTINO!D:N,10,FALSE)</f>
        <v>2.99</v>
      </c>
      <c r="W236">
        <f t="shared" si="11"/>
        <v>893.41200000000015</v>
      </c>
      <c r="X236" s="11">
        <f>VLOOKUP(A236,LISTINO!D:K,7,FALSE)</f>
        <v>45376</v>
      </c>
    </row>
    <row r="237" spans="1:24" x14ac:dyDescent="0.25">
      <c r="A237" t="s">
        <v>265</v>
      </c>
      <c r="B237" t="s">
        <v>0</v>
      </c>
      <c r="C237" t="s">
        <v>1</v>
      </c>
      <c r="D237" t="s">
        <v>2</v>
      </c>
      <c r="E237" t="s">
        <v>30</v>
      </c>
      <c r="F237" t="s">
        <v>266</v>
      </c>
      <c r="G237" t="s">
        <v>5</v>
      </c>
      <c r="H237" s="2">
        <v>45195</v>
      </c>
      <c r="I237" t="s">
        <v>6</v>
      </c>
      <c r="J237" t="s">
        <v>6</v>
      </c>
      <c r="K237" s="3">
        <v>40</v>
      </c>
      <c r="L237" t="s">
        <v>5</v>
      </c>
      <c r="M237" t="s">
        <v>5</v>
      </c>
      <c r="N237" t="s">
        <v>5</v>
      </c>
      <c r="O237" t="s">
        <v>267</v>
      </c>
      <c r="P237" t="s">
        <v>7</v>
      </c>
      <c r="Q237" t="s">
        <v>43</v>
      </c>
      <c r="R237" t="s">
        <v>5</v>
      </c>
      <c r="S237" s="4">
        <v>0</v>
      </c>
      <c r="T237" t="s">
        <v>8</v>
      </c>
      <c r="U237">
        <f t="shared" si="10"/>
        <v>0</v>
      </c>
      <c r="V237">
        <f>VLOOKUP(A237,LISTINO!D:N,10,FALSE)</f>
        <v>59.43</v>
      </c>
      <c r="W237">
        <f t="shared" si="11"/>
        <v>2377.1999999999998</v>
      </c>
      <c r="X237" s="11">
        <f>VLOOKUP(A237,LISTINO!D:K,7,FALSE)</f>
        <v>45446</v>
      </c>
    </row>
    <row r="238" spans="1:24" x14ac:dyDescent="0.25">
      <c r="A238" t="s">
        <v>9</v>
      </c>
      <c r="B238" t="s">
        <v>0</v>
      </c>
      <c r="C238" t="s">
        <v>0</v>
      </c>
      <c r="D238" t="s">
        <v>2</v>
      </c>
      <c r="E238" t="s">
        <v>30</v>
      </c>
      <c r="F238" t="s">
        <v>10</v>
      </c>
      <c r="G238" t="s">
        <v>5</v>
      </c>
      <c r="H238" s="2">
        <v>45191</v>
      </c>
      <c r="I238" t="s">
        <v>6</v>
      </c>
      <c r="J238" t="s">
        <v>6</v>
      </c>
      <c r="K238" s="5">
        <v>2198.09</v>
      </c>
      <c r="L238" t="s">
        <v>5</v>
      </c>
      <c r="M238" t="s">
        <v>5</v>
      </c>
      <c r="N238" t="s">
        <v>5</v>
      </c>
      <c r="O238" t="s">
        <v>268</v>
      </c>
      <c r="P238" t="s">
        <v>7</v>
      </c>
      <c r="Q238" t="s">
        <v>35</v>
      </c>
      <c r="R238" t="s">
        <v>5</v>
      </c>
      <c r="S238" s="4">
        <v>4396.18</v>
      </c>
      <c r="T238" t="s">
        <v>8</v>
      </c>
      <c r="U238">
        <f t="shared" si="10"/>
        <v>2</v>
      </c>
      <c r="V238">
        <f>VLOOKUP(A238,LISTINO!D:N,10,FALSE)</f>
        <v>2.27</v>
      </c>
      <c r="W238">
        <f t="shared" si="11"/>
        <v>4989.6643000000004</v>
      </c>
      <c r="X238" s="11">
        <f>VLOOKUP(A238,LISTINO!D:K,7,FALSE)</f>
        <v>44896</v>
      </c>
    </row>
    <row r="239" spans="1:24" x14ac:dyDescent="0.25">
      <c r="A239" t="s">
        <v>187</v>
      </c>
      <c r="B239" t="s">
        <v>0</v>
      </c>
      <c r="C239" t="s">
        <v>0</v>
      </c>
      <c r="D239" t="s">
        <v>2</v>
      </c>
      <c r="E239" t="s">
        <v>30</v>
      </c>
      <c r="F239" t="s">
        <v>188</v>
      </c>
      <c r="G239" t="s">
        <v>5</v>
      </c>
      <c r="H239" s="2">
        <v>45191</v>
      </c>
      <c r="I239" t="s">
        <v>6</v>
      </c>
      <c r="J239" t="s">
        <v>6</v>
      </c>
      <c r="K239" s="5">
        <v>919.6</v>
      </c>
      <c r="L239" t="s">
        <v>5</v>
      </c>
      <c r="M239" t="s">
        <v>5</v>
      </c>
      <c r="N239" t="s">
        <v>5</v>
      </c>
      <c r="O239" t="s">
        <v>269</v>
      </c>
      <c r="P239" t="s">
        <v>7</v>
      </c>
      <c r="Q239" t="s">
        <v>43</v>
      </c>
      <c r="R239" t="s">
        <v>5</v>
      </c>
      <c r="S239" s="4">
        <v>2124.2800000000002</v>
      </c>
      <c r="T239" t="s">
        <v>8</v>
      </c>
      <c r="U239">
        <f t="shared" si="10"/>
        <v>2.3100043497172686</v>
      </c>
      <c r="V239">
        <f>VLOOKUP(A239,LISTINO!D:N,10,FALSE)</f>
        <v>3.52</v>
      </c>
      <c r="W239">
        <f t="shared" si="11"/>
        <v>3236.9920000000002</v>
      </c>
      <c r="X239" s="11">
        <f>VLOOKUP(A239,LISTINO!D:K,7,FALSE)</f>
        <v>45292</v>
      </c>
    </row>
    <row r="240" spans="1:24" x14ac:dyDescent="0.25">
      <c r="A240" t="s">
        <v>187</v>
      </c>
      <c r="B240" t="s">
        <v>0</v>
      </c>
      <c r="C240" t="s">
        <v>0</v>
      </c>
      <c r="D240" t="s">
        <v>2</v>
      </c>
      <c r="E240" t="s">
        <v>30</v>
      </c>
      <c r="F240" t="s">
        <v>188</v>
      </c>
      <c r="G240" t="s">
        <v>5</v>
      </c>
      <c r="H240" s="2">
        <v>45191</v>
      </c>
      <c r="I240" t="s">
        <v>6</v>
      </c>
      <c r="J240" t="s">
        <v>6</v>
      </c>
      <c r="K240" s="3">
        <v>5</v>
      </c>
      <c r="L240" t="s">
        <v>5</v>
      </c>
      <c r="M240" t="s">
        <v>5</v>
      </c>
      <c r="N240" t="s">
        <v>5</v>
      </c>
      <c r="O240" t="s">
        <v>270</v>
      </c>
      <c r="P240" t="s">
        <v>7</v>
      </c>
      <c r="Q240" t="s">
        <v>43</v>
      </c>
      <c r="R240" t="s">
        <v>5</v>
      </c>
      <c r="S240" s="4">
        <v>11.55</v>
      </c>
      <c r="T240" t="s">
        <v>8</v>
      </c>
      <c r="U240">
        <f t="shared" si="10"/>
        <v>2.31</v>
      </c>
      <c r="V240">
        <f>VLOOKUP(A240,LISTINO!D:N,10,FALSE)</f>
        <v>3.52</v>
      </c>
      <c r="W240">
        <f t="shared" si="11"/>
        <v>17.600000000000001</v>
      </c>
      <c r="X240" s="11">
        <f>VLOOKUP(A240,LISTINO!D:K,7,FALSE)</f>
        <v>45292</v>
      </c>
    </row>
    <row r="241" spans="1:24" x14ac:dyDescent="0.25">
      <c r="A241" t="s">
        <v>187</v>
      </c>
      <c r="B241" t="s">
        <v>0</v>
      </c>
      <c r="C241" t="s">
        <v>0</v>
      </c>
      <c r="D241" t="s">
        <v>2</v>
      </c>
      <c r="E241" t="s">
        <v>30</v>
      </c>
      <c r="F241" t="s">
        <v>188</v>
      </c>
      <c r="G241" t="s">
        <v>5</v>
      </c>
      <c r="H241" s="2">
        <v>45191</v>
      </c>
      <c r="I241" t="s">
        <v>6</v>
      </c>
      <c r="J241" t="s">
        <v>6</v>
      </c>
      <c r="K241" s="5">
        <v>106.8</v>
      </c>
      <c r="L241" t="s">
        <v>5</v>
      </c>
      <c r="M241" t="s">
        <v>5</v>
      </c>
      <c r="N241" t="s">
        <v>5</v>
      </c>
      <c r="O241" t="s">
        <v>271</v>
      </c>
      <c r="P241" t="s">
        <v>7</v>
      </c>
      <c r="Q241" t="s">
        <v>43</v>
      </c>
      <c r="R241" t="s">
        <v>5</v>
      </c>
      <c r="S241" s="4">
        <v>246.71</v>
      </c>
      <c r="T241" t="s">
        <v>8</v>
      </c>
      <c r="U241">
        <f t="shared" si="10"/>
        <v>2.3100187265917604</v>
      </c>
      <c r="V241">
        <f>VLOOKUP(A241,LISTINO!D:N,10,FALSE)</f>
        <v>3.52</v>
      </c>
      <c r="W241">
        <f t="shared" si="11"/>
        <v>375.93599999999998</v>
      </c>
      <c r="X241" s="11">
        <f>VLOOKUP(A241,LISTINO!D:K,7,FALSE)</f>
        <v>45292</v>
      </c>
    </row>
    <row r="242" spans="1:24" x14ac:dyDescent="0.25">
      <c r="A242" t="s">
        <v>51</v>
      </c>
      <c r="B242" t="s">
        <v>0</v>
      </c>
      <c r="C242" t="s">
        <v>29</v>
      </c>
      <c r="D242" t="s">
        <v>2</v>
      </c>
      <c r="E242" t="s">
        <v>30</v>
      </c>
      <c r="F242" t="s">
        <v>52</v>
      </c>
      <c r="G242" t="s">
        <v>5</v>
      </c>
      <c r="H242" s="2">
        <v>45190</v>
      </c>
      <c r="I242" t="s">
        <v>6</v>
      </c>
      <c r="J242" t="s">
        <v>6</v>
      </c>
      <c r="K242" s="3">
        <v>152</v>
      </c>
      <c r="L242" t="s">
        <v>5</v>
      </c>
      <c r="M242" t="s">
        <v>5</v>
      </c>
      <c r="N242" t="s">
        <v>5</v>
      </c>
      <c r="O242" t="s">
        <v>272</v>
      </c>
      <c r="P242" t="s">
        <v>36</v>
      </c>
      <c r="Q242" t="s">
        <v>35</v>
      </c>
      <c r="R242" t="s">
        <v>5</v>
      </c>
      <c r="S242" s="4">
        <v>310.08</v>
      </c>
      <c r="T242" t="s">
        <v>8</v>
      </c>
      <c r="U242">
        <f t="shared" si="10"/>
        <v>2.04</v>
      </c>
      <c r="V242">
        <f>VLOOKUP(A242,LISTINO!D:N,10,FALSE)</f>
        <v>3.2</v>
      </c>
      <c r="W242">
        <f t="shared" si="11"/>
        <v>486.40000000000003</v>
      </c>
      <c r="X242" s="11">
        <f>VLOOKUP(A242,LISTINO!D:K,7,FALSE)</f>
        <v>44896</v>
      </c>
    </row>
    <row r="243" spans="1:24" x14ac:dyDescent="0.25">
      <c r="A243" t="s">
        <v>31</v>
      </c>
      <c r="B243" t="s">
        <v>0</v>
      </c>
      <c r="C243" t="s">
        <v>29</v>
      </c>
      <c r="D243" t="s">
        <v>2</v>
      </c>
      <c r="E243" t="s">
        <v>30</v>
      </c>
      <c r="F243" t="s">
        <v>32</v>
      </c>
      <c r="G243" t="s">
        <v>5</v>
      </c>
      <c r="H243" s="2">
        <v>45190</v>
      </c>
      <c r="I243" t="s">
        <v>6</v>
      </c>
      <c r="J243" t="s">
        <v>6</v>
      </c>
      <c r="K243" s="3">
        <v>76</v>
      </c>
      <c r="L243" t="s">
        <v>5</v>
      </c>
      <c r="M243" t="s">
        <v>5</v>
      </c>
      <c r="N243" t="s">
        <v>5</v>
      </c>
      <c r="O243" t="s">
        <v>272</v>
      </c>
      <c r="P243" t="s">
        <v>39</v>
      </c>
      <c r="Q243" t="s">
        <v>35</v>
      </c>
      <c r="R243" t="s">
        <v>5</v>
      </c>
      <c r="S243" s="4">
        <v>183.92</v>
      </c>
      <c r="T243" t="s">
        <v>8</v>
      </c>
      <c r="U243">
        <f t="shared" si="10"/>
        <v>2.42</v>
      </c>
      <c r="V243">
        <f>VLOOKUP(A243,LISTINO!D:N,10,FALSE)</f>
        <v>3.79</v>
      </c>
      <c r="W243">
        <f t="shared" si="11"/>
        <v>288.04000000000002</v>
      </c>
      <c r="X243" s="11">
        <f>VLOOKUP(A243,LISTINO!D:K,7,FALSE)</f>
        <v>44896</v>
      </c>
    </row>
    <row r="244" spans="1:24" x14ac:dyDescent="0.25">
      <c r="A244" t="s">
        <v>102</v>
      </c>
      <c r="B244" t="s">
        <v>0</v>
      </c>
      <c r="C244" t="s">
        <v>0</v>
      </c>
      <c r="D244" t="s">
        <v>2</v>
      </c>
      <c r="E244" t="s">
        <v>30</v>
      </c>
      <c r="F244" t="s">
        <v>103</v>
      </c>
      <c r="G244" t="s">
        <v>5</v>
      </c>
      <c r="H244" s="2">
        <v>45190</v>
      </c>
      <c r="I244" t="s">
        <v>6</v>
      </c>
      <c r="J244" t="s">
        <v>6</v>
      </c>
      <c r="K244" s="3">
        <v>175</v>
      </c>
      <c r="L244" t="s">
        <v>5</v>
      </c>
      <c r="M244" t="s">
        <v>5</v>
      </c>
      <c r="N244" t="s">
        <v>5</v>
      </c>
      <c r="O244" t="s">
        <v>272</v>
      </c>
      <c r="P244" t="s">
        <v>7</v>
      </c>
      <c r="Q244" t="s">
        <v>35</v>
      </c>
      <c r="R244" t="s">
        <v>5</v>
      </c>
      <c r="S244" s="4">
        <v>281.75</v>
      </c>
      <c r="T244" t="s">
        <v>8</v>
      </c>
      <c r="U244">
        <f t="shared" si="10"/>
        <v>1.61</v>
      </c>
      <c r="V244">
        <f>VLOOKUP(A244,LISTINO!D:N,10,FALSE)</f>
        <v>2.67</v>
      </c>
      <c r="W244">
        <f t="shared" si="11"/>
        <v>467.25</v>
      </c>
      <c r="X244" s="11">
        <f>VLOOKUP(A244,LISTINO!D:K,7,FALSE)</f>
        <v>44896</v>
      </c>
    </row>
    <row r="245" spans="1:24" x14ac:dyDescent="0.25">
      <c r="A245" t="s">
        <v>187</v>
      </c>
      <c r="B245" t="s">
        <v>0</v>
      </c>
      <c r="C245" t="s">
        <v>0</v>
      </c>
      <c r="D245" t="s">
        <v>2</v>
      </c>
      <c r="E245" t="s">
        <v>30</v>
      </c>
      <c r="F245" t="s">
        <v>188</v>
      </c>
      <c r="G245" t="s">
        <v>5</v>
      </c>
      <c r="H245" s="2">
        <v>45189</v>
      </c>
      <c r="I245" t="s">
        <v>6</v>
      </c>
      <c r="J245" t="s">
        <v>6</v>
      </c>
      <c r="K245" s="5">
        <v>266.5</v>
      </c>
      <c r="L245" t="s">
        <v>5</v>
      </c>
      <c r="M245" t="s">
        <v>5</v>
      </c>
      <c r="N245" t="s">
        <v>5</v>
      </c>
      <c r="O245" t="s">
        <v>273</v>
      </c>
      <c r="P245" t="s">
        <v>7</v>
      </c>
      <c r="Q245" t="s">
        <v>43</v>
      </c>
      <c r="R245" t="s">
        <v>5</v>
      </c>
      <c r="S245" s="4">
        <v>615.62</v>
      </c>
      <c r="T245" t="s">
        <v>8</v>
      </c>
      <c r="U245">
        <f t="shared" si="10"/>
        <v>2.310018761726079</v>
      </c>
      <c r="V245">
        <f>VLOOKUP(A245,LISTINO!D:N,10,FALSE)</f>
        <v>3.52</v>
      </c>
      <c r="W245">
        <f t="shared" si="11"/>
        <v>938.08</v>
      </c>
      <c r="X245" s="11">
        <f>VLOOKUP(A245,LISTINO!D:K,7,FALSE)</f>
        <v>45292</v>
      </c>
    </row>
    <row r="246" spans="1:24" x14ac:dyDescent="0.25">
      <c r="A246" t="s">
        <v>187</v>
      </c>
      <c r="B246" t="s">
        <v>0</v>
      </c>
      <c r="C246" t="s">
        <v>0</v>
      </c>
      <c r="D246" t="s">
        <v>2</v>
      </c>
      <c r="E246" t="s">
        <v>30</v>
      </c>
      <c r="F246" t="s">
        <v>188</v>
      </c>
      <c r="G246" t="s">
        <v>5</v>
      </c>
      <c r="H246" s="2">
        <v>45189</v>
      </c>
      <c r="I246" t="s">
        <v>6</v>
      </c>
      <c r="J246" t="s">
        <v>6</v>
      </c>
      <c r="K246" s="5">
        <v>665.7</v>
      </c>
      <c r="L246" t="s">
        <v>5</v>
      </c>
      <c r="M246" t="s">
        <v>5</v>
      </c>
      <c r="N246" t="s">
        <v>5</v>
      </c>
      <c r="O246" t="s">
        <v>274</v>
      </c>
      <c r="P246" t="s">
        <v>7</v>
      </c>
      <c r="Q246" t="s">
        <v>43</v>
      </c>
      <c r="R246" t="s">
        <v>5</v>
      </c>
      <c r="S246" s="4">
        <v>1537.77</v>
      </c>
      <c r="T246" t="s">
        <v>8</v>
      </c>
      <c r="U246">
        <f t="shared" si="10"/>
        <v>2.310004506534475</v>
      </c>
      <c r="V246">
        <f>VLOOKUP(A246,LISTINO!D:N,10,FALSE)</f>
        <v>3.52</v>
      </c>
      <c r="W246">
        <f t="shared" si="11"/>
        <v>2343.2640000000001</v>
      </c>
      <c r="X246" s="11">
        <f>VLOOKUP(A246,LISTINO!D:K,7,FALSE)</f>
        <v>45292</v>
      </c>
    </row>
    <row r="247" spans="1:24" x14ac:dyDescent="0.25">
      <c r="A247" t="s">
        <v>44</v>
      </c>
      <c r="B247" t="s">
        <v>0</v>
      </c>
      <c r="C247" t="s">
        <v>0</v>
      </c>
      <c r="D247" t="s">
        <v>2</v>
      </c>
      <c r="E247" t="s">
        <v>30</v>
      </c>
      <c r="F247" t="s">
        <v>45</v>
      </c>
      <c r="G247" t="s">
        <v>5</v>
      </c>
      <c r="H247" s="2">
        <v>45189</v>
      </c>
      <c r="I247" t="s">
        <v>6</v>
      </c>
      <c r="J247" t="s">
        <v>6</v>
      </c>
      <c r="K247" s="5">
        <v>95.3</v>
      </c>
      <c r="L247" t="s">
        <v>5</v>
      </c>
      <c r="M247" t="s">
        <v>5</v>
      </c>
      <c r="N247" t="s">
        <v>5</v>
      </c>
      <c r="O247" t="s">
        <v>274</v>
      </c>
      <c r="P247" t="s">
        <v>39</v>
      </c>
      <c r="Q247" t="s">
        <v>43</v>
      </c>
      <c r="R247" t="s">
        <v>5</v>
      </c>
      <c r="S247" s="4">
        <v>290.67</v>
      </c>
      <c r="T247" t="s">
        <v>8</v>
      </c>
      <c r="U247">
        <f t="shared" si="10"/>
        <v>3.0500524658971671</v>
      </c>
      <c r="V247">
        <f>VLOOKUP(A247,LISTINO!D:N,10,FALSE)</f>
        <v>4.6500000000000004</v>
      </c>
      <c r="W247">
        <f t="shared" si="11"/>
        <v>443.14500000000004</v>
      </c>
      <c r="X247" s="11">
        <f>VLOOKUP(A247,LISTINO!D:K,7,FALSE)</f>
        <v>45376</v>
      </c>
    </row>
    <row r="248" spans="1:24" x14ac:dyDescent="0.25">
      <c r="A248" t="s">
        <v>44</v>
      </c>
      <c r="B248" t="s">
        <v>0</v>
      </c>
      <c r="C248" t="s">
        <v>0</v>
      </c>
      <c r="D248" t="s">
        <v>2</v>
      </c>
      <c r="E248" t="s">
        <v>30</v>
      </c>
      <c r="F248" t="s">
        <v>45</v>
      </c>
      <c r="G248" t="s">
        <v>5</v>
      </c>
      <c r="H248" s="2">
        <v>45189</v>
      </c>
      <c r="I248" t="s">
        <v>6</v>
      </c>
      <c r="J248" t="s">
        <v>6</v>
      </c>
      <c r="K248" s="5">
        <v>126.6</v>
      </c>
      <c r="L248" t="s">
        <v>5</v>
      </c>
      <c r="M248" t="s">
        <v>5</v>
      </c>
      <c r="N248" t="s">
        <v>5</v>
      </c>
      <c r="O248" t="s">
        <v>275</v>
      </c>
      <c r="P248" t="s">
        <v>7</v>
      </c>
      <c r="Q248" t="s">
        <v>43</v>
      </c>
      <c r="R248" t="s">
        <v>5</v>
      </c>
      <c r="S248" s="4">
        <v>386.13</v>
      </c>
      <c r="T248" t="s">
        <v>8</v>
      </c>
      <c r="U248">
        <f t="shared" si="10"/>
        <v>3.0500000000000003</v>
      </c>
      <c r="V248">
        <f>VLOOKUP(A248,LISTINO!D:N,10,FALSE)</f>
        <v>4.6500000000000004</v>
      </c>
      <c r="W248">
        <f t="shared" si="11"/>
        <v>588.69000000000005</v>
      </c>
      <c r="X248" s="11">
        <f>VLOOKUP(A248,LISTINO!D:K,7,FALSE)</f>
        <v>45376</v>
      </c>
    </row>
    <row r="249" spans="1:24" x14ac:dyDescent="0.25">
      <c r="A249" t="s">
        <v>44</v>
      </c>
      <c r="B249" t="s">
        <v>0</v>
      </c>
      <c r="C249" t="s">
        <v>0</v>
      </c>
      <c r="D249" t="s">
        <v>2</v>
      </c>
      <c r="E249" t="s">
        <v>30</v>
      </c>
      <c r="F249" t="s">
        <v>45</v>
      </c>
      <c r="G249" t="s">
        <v>5</v>
      </c>
      <c r="H249" s="2">
        <v>45189</v>
      </c>
      <c r="I249" t="s">
        <v>6</v>
      </c>
      <c r="J249" t="s">
        <v>6</v>
      </c>
      <c r="K249" s="5">
        <v>77.400000000000006</v>
      </c>
      <c r="L249" t="s">
        <v>5</v>
      </c>
      <c r="M249" t="s">
        <v>5</v>
      </c>
      <c r="N249" t="s">
        <v>5</v>
      </c>
      <c r="O249" t="s">
        <v>276</v>
      </c>
      <c r="P249" t="s">
        <v>7</v>
      </c>
      <c r="Q249" t="s">
        <v>43</v>
      </c>
      <c r="R249" t="s">
        <v>5</v>
      </c>
      <c r="S249" s="4">
        <v>236.07</v>
      </c>
      <c r="T249" t="s">
        <v>8</v>
      </c>
      <c r="U249">
        <f t="shared" si="10"/>
        <v>3.05</v>
      </c>
      <c r="V249">
        <f>VLOOKUP(A249,LISTINO!D:N,10,FALSE)</f>
        <v>4.6500000000000004</v>
      </c>
      <c r="W249">
        <f t="shared" si="11"/>
        <v>359.91000000000008</v>
      </c>
      <c r="X249" s="11">
        <f>VLOOKUP(A249,LISTINO!D:K,7,FALSE)</f>
        <v>45376</v>
      </c>
    </row>
    <row r="250" spans="1:24" x14ac:dyDescent="0.25">
      <c r="A250" t="s">
        <v>170</v>
      </c>
      <c r="B250" t="s">
        <v>0</v>
      </c>
      <c r="C250" t="s">
        <v>0</v>
      </c>
      <c r="D250" t="s">
        <v>2</v>
      </c>
      <c r="E250" t="s">
        <v>30</v>
      </c>
      <c r="F250" t="s">
        <v>171</v>
      </c>
      <c r="G250" t="s">
        <v>5</v>
      </c>
      <c r="H250" s="2">
        <v>45188</v>
      </c>
      <c r="I250" t="s">
        <v>6</v>
      </c>
      <c r="J250" t="s">
        <v>6</v>
      </c>
      <c r="K250" s="5">
        <v>1520.83</v>
      </c>
      <c r="L250" t="s">
        <v>5</v>
      </c>
      <c r="M250" t="s">
        <v>5</v>
      </c>
      <c r="N250" t="s">
        <v>5</v>
      </c>
      <c r="O250" t="s">
        <v>279</v>
      </c>
      <c r="P250" t="s">
        <v>36</v>
      </c>
      <c r="Q250" t="s">
        <v>35</v>
      </c>
      <c r="R250" t="s">
        <v>5</v>
      </c>
      <c r="S250" s="4">
        <v>0</v>
      </c>
      <c r="T250" t="s">
        <v>8</v>
      </c>
      <c r="U250">
        <f t="shared" si="10"/>
        <v>0</v>
      </c>
      <c r="V250">
        <f>VLOOKUP(A250,LISTINO!D:N,10,FALSE)</f>
        <v>1.38</v>
      </c>
      <c r="W250">
        <f t="shared" si="11"/>
        <v>2098.7453999999998</v>
      </c>
      <c r="X250" s="11">
        <f>VLOOKUP(A250,LISTINO!D:K,7,FALSE)</f>
        <v>44896</v>
      </c>
    </row>
    <row r="251" spans="1:24" x14ac:dyDescent="0.25">
      <c r="A251" t="s">
        <v>64</v>
      </c>
      <c r="B251" t="s">
        <v>0</v>
      </c>
      <c r="C251" t="s">
        <v>0</v>
      </c>
      <c r="D251" t="s">
        <v>2</v>
      </c>
      <c r="E251" t="s">
        <v>30</v>
      </c>
      <c r="F251" t="s">
        <v>65</v>
      </c>
      <c r="G251" t="s">
        <v>5</v>
      </c>
      <c r="H251" s="2">
        <v>45188</v>
      </c>
      <c r="I251" t="s">
        <v>6</v>
      </c>
      <c r="J251" t="s">
        <v>6</v>
      </c>
      <c r="K251" s="5">
        <v>1091.69</v>
      </c>
      <c r="L251" t="s">
        <v>5</v>
      </c>
      <c r="M251" t="s">
        <v>5</v>
      </c>
      <c r="N251" t="s">
        <v>5</v>
      </c>
      <c r="O251" t="s">
        <v>279</v>
      </c>
      <c r="P251" t="s">
        <v>7</v>
      </c>
      <c r="Q251" t="s">
        <v>35</v>
      </c>
      <c r="R251" t="s">
        <v>5</v>
      </c>
      <c r="S251" s="4">
        <v>0</v>
      </c>
      <c r="T251" t="s">
        <v>8</v>
      </c>
      <c r="U251">
        <f t="shared" si="10"/>
        <v>0</v>
      </c>
      <c r="V251">
        <f>VLOOKUP(A251,LISTINO!D:N,10,FALSE)</f>
        <v>1.74</v>
      </c>
      <c r="W251">
        <f t="shared" si="11"/>
        <v>1899.5406</v>
      </c>
      <c r="X251" s="11">
        <f>VLOOKUP(A251,LISTINO!D:K,7,FALSE)</f>
        <v>44896</v>
      </c>
    </row>
    <row r="252" spans="1:24" x14ac:dyDescent="0.25">
      <c r="A252" t="s">
        <v>68</v>
      </c>
      <c r="B252" t="s">
        <v>0</v>
      </c>
      <c r="C252" t="s">
        <v>0</v>
      </c>
      <c r="D252" t="s">
        <v>2</v>
      </c>
      <c r="E252" t="s">
        <v>30</v>
      </c>
      <c r="F252" t="s">
        <v>69</v>
      </c>
      <c r="G252" t="s">
        <v>5</v>
      </c>
      <c r="H252" s="2">
        <v>45188</v>
      </c>
      <c r="I252" t="s">
        <v>6</v>
      </c>
      <c r="J252" t="s">
        <v>6</v>
      </c>
      <c r="K252" s="5">
        <v>823.87</v>
      </c>
      <c r="L252" t="s">
        <v>5</v>
      </c>
      <c r="M252" t="s">
        <v>5</v>
      </c>
      <c r="N252" t="s">
        <v>5</v>
      </c>
      <c r="O252" t="s">
        <v>280</v>
      </c>
      <c r="P252" t="s">
        <v>34</v>
      </c>
      <c r="Q252" t="s">
        <v>35</v>
      </c>
      <c r="R252" t="s">
        <v>5</v>
      </c>
      <c r="S252" s="4">
        <v>0</v>
      </c>
      <c r="T252" t="s">
        <v>8</v>
      </c>
      <c r="U252">
        <f t="shared" si="10"/>
        <v>0</v>
      </c>
      <c r="V252">
        <f>VLOOKUP(A252,LISTINO!D:N,10,FALSE)</f>
        <v>1.93</v>
      </c>
      <c r="W252">
        <f t="shared" si="11"/>
        <v>1590.0690999999999</v>
      </c>
      <c r="X252" s="11">
        <f>VLOOKUP(A252,LISTINO!D:K,7,FALSE)</f>
        <v>44896</v>
      </c>
    </row>
    <row r="253" spans="1:24" x14ac:dyDescent="0.25">
      <c r="A253" t="s">
        <v>74</v>
      </c>
      <c r="B253" t="s">
        <v>0</v>
      </c>
      <c r="C253" t="s">
        <v>0</v>
      </c>
      <c r="D253" t="s">
        <v>2</v>
      </c>
      <c r="E253" t="s">
        <v>30</v>
      </c>
      <c r="F253" t="s">
        <v>75</v>
      </c>
      <c r="G253" t="s">
        <v>5</v>
      </c>
      <c r="H253" s="2">
        <v>45188</v>
      </c>
      <c r="I253" t="s">
        <v>6</v>
      </c>
      <c r="J253" t="s">
        <v>6</v>
      </c>
      <c r="K253" s="5">
        <v>1406.56</v>
      </c>
      <c r="L253" t="s">
        <v>5</v>
      </c>
      <c r="M253" t="s">
        <v>5</v>
      </c>
      <c r="N253" t="s">
        <v>5</v>
      </c>
      <c r="O253" t="s">
        <v>279</v>
      </c>
      <c r="P253" t="s">
        <v>34</v>
      </c>
      <c r="Q253" t="s">
        <v>35</v>
      </c>
      <c r="R253" t="s">
        <v>5</v>
      </c>
      <c r="S253" s="4">
        <v>2250.5</v>
      </c>
      <c r="T253" t="s">
        <v>8</v>
      </c>
      <c r="U253">
        <f t="shared" si="10"/>
        <v>1.6000028438175407</v>
      </c>
      <c r="V253">
        <f>VLOOKUP(A253,LISTINO!D:N,10,FALSE)</f>
        <v>1.86</v>
      </c>
      <c r="W253">
        <f t="shared" si="11"/>
        <v>2616.2015999999999</v>
      </c>
      <c r="X253" s="11">
        <f>VLOOKUP(A253,LISTINO!D:K,7,FALSE)</f>
        <v>44896</v>
      </c>
    </row>
    <row r="254" spans="1:24" x14ac:dyDescent="0.25">
      <c r="A254" t="s">
        <v>99</v>
      </c>
      <c r="B254" t="s">
        <v>0</v>
      </c>
      <c r="C254" t="s">
        <v>0</v>
      </c>
      <c r="D254" t="s">
        <v>2</v>
      </c>
      <c r="E254" t="s">
        <v>30</v>
      </c>
      <c r="F254" t="s">
        <v>100</v>
      </c>
      <c r="G254" t="s">
        <v>5</v>
      </c>
      <c r="H254" s="2">
        <v>45188</v>
      </c>
      <c r="I254" t="s">
        <v>6</v>
      </c>
      <c r="J254" t="s">
        <v>6</v>
      </c>
      <c r="K254" s="5">
        <v>121.4</v>
      </c>
      <c r="L254" t="s">
        <v>5</v>
      </c>
      <c r="M254" t="s">
        <v>5</v>
      </c>
      <c r="N254" t="s">
        <v>5</v>
      </c>
      <c r="O254" t="s">
        <v>280</v>
      </c>
      <c r="P254" t="s">
        <v>7</v>
      </c>
      <c r="Q254" t="s">
        <v>35</v>
      </c>
      <c r="R254" t="s">
        <v>5</v>
      </c>
      <c r="S254" s="4">
        <v>1345.11</v>
      </c>
      <c r="T254" t="s">
        <v>8</v>
      </c>
      <c r="U254">
        <f t="shared" si="10"/>
        <v>11.079983525535418</v>
      </c>
      <c r="V254">
        <f>VLOOKUP(A254,LISTINO!D:N,10,FALSE)</f>
        <v>17.36</v>
      </c>
      <c r="W254">
        <f t="shared" si="11"/>
        <v>2107.5039999999999</v>
      </c>
      <c r="X254" s="11">
        <f>VLOOKUP(A254,LISTINO!D:K,7,FALSE)</f>
        <v>44896</v>
      </c>
    </row>
    <row r="255" spans="1:24" x14ac:dyDescent="0.25">
      <c r="A255" t="s">
        <v>21</v>
      </c>
      <c r="B255" t="s">
        <v>0</v>
      </c>
      <c r="C255" t="s">
        <v>0</v>
      </c>
      <c r="D255" t="s">
        <v>2</v>
      </c>
      <c r="E255" t="s">
        <v>30</v>
      </c>
      <c r="F255" t="s">
        <v>22</v>
      </c>
      <c r="G255" t="s">
        <v>5</v>
      </c>
      <c r="H255" s="2">
        <v>45188</v>
      </c>
      <c r="I255" t="s">
        <v>6</v>
      </c>
      <c r="J255" t="s">
        <v>6</v>
      </c>
      <c r="K255" s="5">
        <v>1036.01</v>
      </c>
      <c r="L255" t="s">
        <v>5</v>
      </c>
      <c r="M255" t="s">
        <v>5</v>
      </c>
      <c r="N255" t="s">
        <v>5</v>
      </c>
      <c r="O255" t="s">
        <v>279</v>
      </c>
      <c r="P255" t="s">
        <v>39</v>
      </c>
      <c r="Q255" t="s">
        <v>35</v>
      </c>
      <c r="R255" t="s">
        <v>5</v>
      </c>
      <c r="S255" s="4">
        <v>2755.79</v>
      </c>
      <c r="T255" t="s">
        <v>8</v>
      </c>
      <c r="U255">
        <f t="shared" si="10"/>
        <v>2.6600032818216039</v>
      </c>
      <c r="V255">
        <f>VLOOKUP(A255,LISTINO!D:N,10,FALSE)</f>
        <v>4.16</v>
      </c>
      <c r="W255">
        <f t="shared" si="11"/>
        <v>4309.8015999999998</v>
      </c>
      <c r="X255" s="11">
        <f>VLOOKUP(A255,LISTINO!D:K,7,FALSE)</f>
        <v>44896</v>
      </c>
    </row>
    <row r="256" spans="1:24" x14ac:dyDescent="0.25">
      <c r="A256" t="s">
        <v>281</v>
      </c>
      <c r="B256" t="s">
        <v>0</v>
      </c>
      <c r="C256" t="s">
        <v>0</v>
      </c>
      <c r="D256" t="s">
        <v>2</v>
      </c>
      <c r="E256" t="s">
        <v>30</v>
      </c>
      <c r="F256" t="s">
        <v>282</v>
      </c>
      <c r="G256" t="s">
        <v>5</v>
      </c>
      <c r="H256" s="2">
        <v>45188</v>
      </c>
      <c r="I256" t="s">
        <v>6</v>
      </c>
      <c r="J256" t="s">
        <v>6</v>
      </c>
      <c r="K256" s="3">
        <v>100</v>
      </c>
      <c r="L256" t="s">
        <v>5</v>
      </c>
      <c r="M256" t="s">
        <v>5</v>
      </c>
      <c r="N256" t="s">
        <v>5</v>
      </c>
      <c r="O256" t="s">
        <v>280</v>
      </c>
      <c r="P256" t="s">
        <v>39</v>
      </c>
      <c r="Q256" t="s">
        <v>35</v>
      </c>
      <c r="R256" t="s">
        <v>5</v>
      </c>
      <c r="S256" s="4">
        <v>277</v>
      </c>
      <c r="T256" t="s">
        <v>8</v>
      </c>
      <c r="U256">
        <f t="shared" si="10"/>
        <v>2.77</v>
      </c>
      <c r="V256">
        <f>VLOOKUP(A256,LISTINO!D:N,10,FALSE)</f>
        <v>4.57</v>
      </c>
      <c r="W256">
        <f t="shared" si="11"/>
        <v>457</v>
      </c>
      <c r="X256" s="11">
        <f>VLOOKUP(A256,LISTINO!D:K,7,FALSE)</f>
        <v>44896</v>
      </c>
    </row>
    <row r="257" spans="1:24" x14ac:dyDescent="0.25">
      <c r="A257" t="s">
        <v>281</v>
      </c>
      <c r="B257" t="s">
        <v>0</v>
      </c>
      <c r="C257" t="s">
        <v>0</v>
      </c>
      <c r="D257" t="s">
        <v>2</v>
      </c>
      <c r="E257" t="s">
        <v>30</v>
      </c>
      <c r="F257" t="s">
        <v>282</v>
      </c>
      <c r="G257" t="s">
        <v>5</v>
      </c>
      <c r="H257" s="2">
        <v>45188</v>
      </c>
      <c r="I257" t="s">
        <v>6</v>
      </c>
      <c r="J257" t="s">
        <v>6</v>
      </c>
      <c r="K257" s="5">
        <v>101.16</v>
      </c>
      <c r="L257" t="s">
        <v>5</v>
      </c>
      <c r="M257" t="s">
        <v>5</v>
      </c>
      <c r="N257" t="s">
        <v>5</v>
      </c>
      <c r="O257" t="s">
        <v>280</v>
      </c>
      <c r="P257" t="s">
        <v>36</v>
      </c>
      <c r="Q257" t="s">
        <v>35</v>
      </c>
      <c r="R257" t="s">
        <v>5</v>
      </c>
      <c r="S257" s="4">
        <v>280.20999999999998</v>
      </c>
      <c r="T257" t="s">
        <v>8</v>
      </c>
      <c r="U257">
        <f t="shared" si="10"/>
        <v>2.7699683669434556</v>
      </c>
      <c r="V257">
        <f>VLOOKUP(A257,LISTINO!D:N,10,FALSE)</f>
        <v>4.57</v>
      </c>
      <c r="W257">
        <f t="shared" si="11"/>
        <v>462.30119999999999</v>
      </c>
      <c r="X257" s="11">
        <f>VLOOKUP(A257,LISTINO!D:K,7,FALSE)</f>
        <v>44896</v>
      </c>
    </row>
    <row r="258" spans="1:24" x14ac:dyDescent="0.25">
      <c r="A258" t="s">
        <v>170</v>
      </c>
      <c r="B258" t="s">
        <v>0</v>
      </c>
      <c r="C258" t="s">
        <v>1</v>
      </c>
      <c r="D258" t="s">
        <v>2</v>
      </c>
      <c r="E258" t="s">
        <v>30</v>
      </c>
      <c r="F258" t="s">
        <v>171</v>
      </c>
      <c r="G258" t="s">
        <v>5</v>
      </c>
      <c r="H258" s="2">
        <v>45183</v>
      </c>
      <c r="I258" t="s">
        <v>6</v>
      </c>
      <c r="J258" t="s">
        <v>6</v>
      </c>
      <c r="K258" s="5">
        <v>1620.39</v>
      </c>
      <c r="L258" t="s">
        <v>5</v>
      </c>
      <c r="M258" t="s">
        <v>5</v>
      </c>
      <c r="N258" t="s">
        <v>5</v>
      </c>
      <c r="O258" t="s">
        <v>283</v>
      </c>
      <c r="P258" t="s">
        <v>7</v>
      </c>
      <c r="Q258" t="s">
        <v>35</v>
      </c>
      <c r="R258" t="s">
        <v>5</v>
      </c>
      <c r="S258" s="4">
        <v>0</v>
      </c>
      <c r="T258" t="s">
        <v>8</v>
      </c>
      <c r="U258">
        <f t="shared" si="10"/>
        <v>0</v>
      </c>
      <c r="V258">
        <f>VLOOKUP(A258,LISTINO!D:N,10,FALSE)</f>
        <v>1.38</v>
      </c>
      <c r="W258">
        <f t="shared" si="11"/>
        <v>2236.1381999999999</v>
      </c>
      <c r="X258" s="11">
        <f>VLOOKUP(A258,LISTINO!D:K,7,FALSE)</f>
        <v>44896</v>
      </c>
    </row>
    <row r="259" spans="1:24" x14ac:dyDescent="0.25">
      <c r="A259" t="s">
        <v>117</v>
      </c>
      <c r="B259" t="s">
        <v>0</v>
      </c>
      <c r="C259" t="s">
        <v>0</v>
      </c>
      <c r="D259" t="s">
        <v>2</v>
      </c>
      <c r="E259" t="s">
        <v>30</v>
      </c>
      <c r="F259" t="s">
        <v>118</v>
      </c>
      <c r="G259" t="s">
        <v>5</v>
      </c>
      <c r="H259" s="2">
        <v>45183</v>
      </c>
      <c r="I259" t="s">
        <v>6</v>
      </c>
      <c r="J259" t="s">
        <v>6</v>
      </c>
      <c r="K259" s="5">
        <v>637.35</v>
      </c>
      <c r="L259" t="s">
        <v>5</v>
      </c>
      <c r="M259" t="s">
        <v>5</v>
      </c>
      <c r="N259" t="s">
        <v>5</v>
      </c>
      <c r="O259" t="s">
        <v>284</v>
      </c>
      <c r="P259" t="s">
        <v>7</v>
      </c>
      <c r="Q259" t="s">
        <v>35</v>
      </c>
      <c r="R259" t="s">
        <v>5</v>
      </c>
      <c r="S259" s="4">
        <v>1963.04</v>
      </c>
      <c r="T259" t="s">
        <v>8</v>
      </c>
      <c r="U259">
        <f t="shared" si="10"/>
        <v>3.0800031379932533</v>
      </c>
      <c r="V259">
        <f>VLOOKUP(A259,LISTINO!D:N,10,FALSE)</f>
        <v>4.84</v>
      </c>
      <c r="W259">
        <f t="shared" si="11"/>
        <v>3084.7739999999999</v>
      </c>
      <c r="X259" s="11">
        <f>VLOOKUP(A259,LISTINO!D:K,7,FALSE)</f>
        <v>44896</v>
      </c>
    </row>
    <row r="260" spans="1:24" x14ac:dyDescent="0.25">
      <c r="A260" t="s">
        <v>127</v>
      </c>
      <c r="B260" t="s">
        <v>0</v>
      </c>
      <c r="C260" t="s">
        <v>0</v>
      </c>
      <c r="D260" t="s">
        <v>2</v>
      </c>
      <c r="E260" t="s">
        <v>30</v>
      </c>
      <c r="F260" t="s">
        <v>128</v>
      </c>
      <c r="G260" t="s">
        <v>5</v>
      </c>
      <c r="H260" s="2">
        <v>45183</v>
      </c>
      <c r="I260" t="s">
        <v>6</v>
      </c>
      <c r="J260" t="s">
        <v>6</v>
      </c>
      <c r="K260" s="3">
        <v>80</v>
      </c>
      <c r="L260" t="s">
        <v>5</v>
      </c>
      <c r="M260" t="s">
        <v>5</v>
      </c>
      <c r="N260" t="s">
        <v>5</v>
      </c>
      <c r="O260" t="s">
        <v>284</v>
      </c>
      <c r="P260" t="s">
        <v>34</v>
      </c>
      <c r="Q260" t="s">
        <v>35</v>
      </c>
      <c r="R260" t="s">
        <v>5</v>
      </c>
      <c r="S260" s="4">
        <v>0</v>
      </c>
      <c r="T260" t="s">
        <v>8</v>
      </c>
      <c r="U260">
        <f t="shared" si="10"/>
        <v>0</v>
      </c>
      <c r="V260">
        <f>VLOOKUP(A260,LISTINO!D:N,10,FALSE)</f>
        <v>7.94</v>
      </c>
      <c r="W260">
        <f t="shared" si="11"/>
        <v>635.20000000000005</v>
      </c>
      <c r="X260" s="11">
        <f>VLOOKUP(A260,LISTINO!D:K,7,FALSE)</f>
        <v>44986</v>
      </c>
    </row>
    <row r="261" spans="1:24" x14ac:dyDescent="0.25">
      <c r="A261" t="s">
        <v>277</v>
      </c>
      <c r="B261" t="s">
        <v>0</v>
      </c>
      <c r="C261" t="s">
        <v>0</v>
      </c>
      <c r="D261" t="s">
        <v>2</v>
      </c>
      <c r="E261" t="s">
        <v>30</v>
      </c>
      <c r="F261" t="s">
        <v>278</v>
      </c>
      <c r="G261" t="s">
        <v>5</v>
      </c>
      <c r="H261" s="2">
        <v>45183</v>
      </c>
      <c r="I261" t="s">
        <v>6</v>
      </c>
      <c r="J261" t="s">
        <v>6</v>
      </c>
      <c r="K261" s="5">
        <v>1362.65</v>
      </c>
      <c r="L261" t="s">
        <v>5</v>
      </c>
      <c r="M261" t="s">
        <v>5</v>
      </c>
      <c r="N261" t="s">
        <v>5</v>
      </c>
      <c r="O261" t="s">
        <v>284</v>
      </c>
      <c r="P261" t="s">
        <v>39</v>
      </c>
      <c r="Q261" t="s">
        <v>35</v>
      </c>
      <c r="R261" t="s">
        <v>5</v>
      </c>
      <c r="S261" s="4">
        <v>3106.84</v>
      </c>
      <c r="T261" t="s">
        <v>8</v>
      </c>
      <c r="U261">
        <f t="shared" si="10"/>
        <v>2.2799985322716765</v>
      </c>
      <c r="V261">
        <f>VLOOKUP(A261,LISTINO!D:N,10,FALSE)</f>
        <v>2.4</v>
      </c>
      <c r="W261">
        <f t="shared" si="11"/>
        <v>3270.36</v>
      </c>
      <c r="X261" s="11">
        <f>VLOOKUP(A261,LISTINO!D:K,7,FALSE)</f>
        <v>45108</v>
      </c>
    </row>
    <row r="262" spans="1:24" x14ac:dyDescent="0.25">
      <c r="A262" t="s">
        <v>130</v>
      </c>
      <c r="B262" t="s">
        <v>0</v>
      </c>
      <c r="C262" t="s">
        <v>0</v>
      </c>
      <c r="D262" t="s">
        <v>2</v>
      </c>
      <c r="E262" t="s">
        <v>30</v>
      </c>
      <c r="F262" t="s">
        <v>131</v>
      </c>
      <c r="G262" t="s">
        <v>5</v>
      </c>
      <c r="H262" s="2">
        <v>45183</v>
      </c>
      <c r="I262" t="s">
        <v>6</v>
      </c>
      <c r="J262" t="s">
        <v>6</v>
      </c>
      <c r="K262" s="5">
        <v>1042.05</v>
      </c>
      <c r="L262" t="s">
        <v>5</v>
      </c>
      <c r="M262" t="s">
        <v>5</v>
      </c>
      <c r="N262" t="s">
        <v>5</v>
      </c>
      <c r="O262" t="s">
        <v>284</v>
      </c>
      <c r="P262" t="s">
        <v>36</v>
      </c>
      <c r="Q262" t="s">
        <v>35</v>
      </c>
      <c r="R262" t="s">
        <v>5</v>
      </c>
      <c r="S262" s="4">
        <v>1312.98</v>
      </c>
      <c r="T262" t="s">
        <v>8</v>
      </c>
      <c r="U262">
        <f t="shared" si="10"/>
        <v>1.2599971210594503</v>
      </c>
      <c r="V262">
        <f>VLOOKUP(A262,LISTINO!D:N,10,FALSE)</f>
        <v>2.4</v>
      </c>
      <c r="W262">
        <f t="shared" si="11"/>
        <v>2500.9199999999996</v>
      </c>
      <c r="X262" s="11">
        <f>VLOOKUP(A262,LISTINO!D:K,7,FALSE)</f>
        <v>44958</v>
      </c>
    </row>
    <row r="263" spans="1:24" x14ac:dyDescent="0.25">
      <c r="A263" t="s">
        <v>164</v>
      </c>
      <c r="B263" t="s">
        <v>0</v>
      </c>
      <c r="C263" t="s">
        <v>0</v>
      </c>
      <c r="D263" t="s">
        <v>2</v>
      </c>
      <c r="E263" t="s">
        <v>30</v>
      </c>
      <c r="F263" t="s">
        <v>165</v>
      </c>
      <c r="G263" t="s">
        <v>5</v>
      </c>
      <c r="H263" s="2">
        <v>45182</v>
      </c>
      <c r="I263" t="s">
        <v>6</v>
      </c>
      <c r="J263" t="s">
        <v>6</v>
      </c>
      <c r="K263" s="5">
        <v>167.64</v>
      </c>
      <c r="L263" t="s">
        <v>5</v>
      </c>
      <c r="M263" t="s">
        <v>5</v>
      </c>
      <c r="N263" t="s">
        <v>5</v>
      </c>
      <c r="O263" t="s">
        <v>285</v>
      </c>
      <c r="P263" t="s">
        <v>7</v>
      </c>
      <c r="Q263" t="s">
        <v>35</v>
      </c>
      <c r="R263" t="s">
        <v>5</v>
      </c>
      <c r="S263" s="4">
        <v>871.73</v>
      </c>
      <c r="T263" t="s">
        <v>8</v>
      </c>
      <c r="U263">
        <f t="shared" si="10"/>
        <v>5.2000119303268919</v>
      </c>
      <c r="V263">
        <f>VLOOKUP(A263,LISTINO!D:N,10,FALSE)</f>
        <v>6.34</v>
      </c>
      <c r="W263">
        <f t="shared" si="11"/>
        <v>1062.8375999999998</v>
      </c>
      <c r="X263" s="11">
        <f>VLOOKUP(A263,LISTINO!D:K,7,FALSE)</f>
        <v>44896</v>
      </c>
    </row>
    <row r="264" spans="1:24" x14ac:dyDescent="0.25">
      <c r="A264" t="s">
        <v>164</v>
      </c>
      <c r="B264" t="s">
        <v>0</v>
      </c>
      <c r="C264" t="s">
        <v>0</v>
      </c>
      <c r="D264" t="s">
        <v>2</v>
      </c>
      <c r="E264" t="s">
        <v>30</v>
      </c>
      <c r="F264" t="s">
        <v>165</v>
      </c>
      <c r="G264" t="s">
        <v>5</v>
      </c>
      <c r="H264" s="2">
        <v>45182</v>
      </c>
      <c r="I264" t="s">
        <v>6</v>
      </c>
      <c r="J264" t="s">
        <v>6</v>
      </c>
      <c r="K264" s="5">
        <v>167.64</v>
      </c>
      <c r="L264" t="s">
        <v>5</v>
      </c>
      <c r="M264" t="s">
        <v>5</v>
      </c>
      <c r="N264" t="s">
        <v>5</v>
      </c>
      <c r="O264" t="s">
        <v>285</v>
      </c>
      <c r="P264" t="s">
        <v>39</v>
      </c>
      <c r="Q264" t="s">
        <v>35</v>
      </c>
      <c r="R264" t="s">
        <v>5</v>
      </c>
      <c r="S264" s="4">
        <v>871.73</v>
      </c>
      <c r="T264" t="s">
        <v>8</v>
      </c>
      <c r="U264">
        <f t="shared" si="10"/>
        <v>5.2000119303268919</v>
      </c>
      <c r="V264">
        <f>VLOOKUP(A264,LISTINO!D:N,10,FALSE)</f>
        <v>6.34</v>
      </c>
      <c r="W264">
        <f t="shared" si="11"/>
        <v>1062.8375999999998</v>
      </c>
      <c r="X264" s="11">
        <f>VLOOKUP(A264,LISTINO!D:K,7,FALSE)</f>
        <v>44896</v>
      </c>
    </row>
    <row r="265" spans="1:24" x14ac:dyDescent="0.25">
      <c r="A265" t="s">
        <v>248</v>
      </c>
      <c r="B265" t="s">
        <v>0</v>
      </c>
      <c r="C265" t="s">
        <v>0</v>
      </c>
      <c r="D265" t="s">
        <v>2</v>
      </c>
      <c r="E265" t="s">
        <v>30</v>
      </c>
      <c r="F265" t="s">
        <v>249</v>
      </c>
      <c r="G265" t="s">
        <v>5</v>
      </c>
      <c r="H265" s="2">
        <v>45182</v>
      </c>
      <c r="I265" t="s">
        <v>6</v>
      </c>
      <c r="J265" t="s">
        <v>6</v>
      </c>
      <c r="K265" s="5">
        <v>502.92</v>
      </c>
      <c r="L265" t="s">
        <v>5</v>
      </c>
      <c r="M265" t="s">
        <v>5</v>
      </c>
      <c r="N265" t="s">
        <v>5</v>
      </c>
      <c r="O265" t="s">
        <v>286</v>
      </c>
      <c r="P265" t="s">
        <v>34</v>
      </c>
      <c r="Q265" t="s">
        <v>35</v>
      </c>
      <c r="R265" t="s">
        <v>5</v>
      </c>
      <c r="S265" s="4">
        <v>1966.42</v>
      </c>
      <c r="T265" t="s">
        <v>8</v>
      </c>
      <c r="U265">
        <f t="shared" si="10"/>
        <v>3.9100055674858827</v>
      </c>
      <c r="V265">
        <f>VLOOKUP(A265,LISTINO!D:N,10,FALSE)</f>
        <v>5.38</v>
      </c>
      <c r="W265">
        <f t="shared" si="11"/>
        <v>2705.7096000000001</v>
      </c>
      <c r="X265" s="11">
        <f>VLOOKUP(A265,LISTINO!D:K,7,FALSE)</f>
        <v>44896</v>
      </c>
    </row>
    <row r="266" spans="1:24" x14ac:dyDescent="0.25">
      <c r="A266" t="s">
        <v>68</v>
      </c>
      <c r="B266" t="s">
        <v>0</v>
      </c>
      <c r="C266" t="s">
        <v>0</v>
      </c>
      <c r="D266" t="s">
        <v>2</v>
      </c>
      <c r="E266" t="s">
        <v>30</v>
      </c>
      <c r="F266" t="s">
        <v>69</v>
      </c>
      <c r="G266" t="s">
        <v>5</v>
      </c>
      <c r="H266" s="2">
        <v>45182</v>
      </c>
      <c r="I266" t="s">
        <v>6</v>
      </c>
      <c r="J266" t="s">
        <v>6</v>
      </c>
      <c r="K266" s="3">
        <v>788</v>
      </c>
      <c r="L266" t="s">
        <v>5</v>
      </c>
      <c r="M266" t="s">
        <v>5</v>
      </c>
      <c r="N266" t="s">
        <v>5</v>
      </c>
      <c r="O266" t="s">
        <v>287</v>
      </c>
      <c r="P266" t="s">
        <v>34</v>
      </c>
      <c r="Q266" t="s">
        <v>35</v>
      </c>
      <c r="R266" t="s">
        <v>5</v>
      </c>
      <c r="S266" s="4">
        <v>0</v>
      </c>
      <c r="T266" t="s">
        <v>8</v>
      </c>
      <c r="U266">
        <f t="shared" si="10"/>
        <v>0</v>
      </c>
      <c r="V266">
        <f>VLOOKUP(A266,LISTINO!D:N,10,FALSE)</f>
        <v>1.93</v>
      </c>
      <c r="W266">
        <f t="shared" si="11"/>
        <v>1520.84</v>
      </c>
      <c r="X266" s="11">
        <f>VLOOKUP(A266,LISTINO!D:K,7,FALSE)</f>
        <v>44896</v>
      </c>
    </row>
    <row r="267" spans="1:24" x14ac:dyDescent="0.25">
      <c r="A267" t="s">
        <v>71</v>
      </c>
      <c r="B267" t="s">
        <v>0</v>
      </c>
      <c r="C267" t="s">
        <v>1</v>
      </c>
      <c r="D267" t="s">
        <v>2</v>
      </c>
      <c r="E267" t="s">
        <v>30</v>
      </c>
      <c r="F267" t="s">
        <v>72</v>
      </c>
      <c r="G267" t="s">
        <v>5</v>
      </c>
      <c r="H267" s="2">
        <v>45182</v>
      </c>
      <c r="I267" t="s">
        <v>6</v>
      </c>
      <c r="J267" t="s">
        <v>6</v>
      </c>
      <c r="K267" s="3">
        <v>600</v>
      </c>
      <c r="L267" t="s">
        <v>5</v>
      </c>
      <c r="M267" t="s">
        <v>5</v>
      </c>
      <c r="N267" t="s">
        <v>5</v>
      </c>
      <c r="O267" t="s">
        <v>288</v>
      </c>
      <c r="P267" t="s">
        <v>7</v>
      </c>
      <c r="Q267" t="s">
        <v>43</v>
      </c>
      <c r="R267" t="s">
        <v>5</v>
      </c>
      <c r="S267" s="4">
        <v>1800</v>
      </c>
      <c r="T267" t="s">
        <v>8</v>
      </c>
      <c r="U267">
        <f t="shared" si="10"/>
        <v>3</v>
      </c>
      <c r="V267">
        <f>VLOOKUP(A267,LISTINO!D:N,10,FALSE)</f>
        <v>2.67</v>
      </c>
      <c r="W267">
        <f t="shared" si="11"/>
        <v>1602</v>
      </c>
      <c r="X267" s="11">
        <f>VLOOKUP(A267,LISTINO!D:K,7,FALSE)</f>
        <v>45292</v>
      </c>
    </row>
    <row r="268" spans="1:24" x14ac:dyDescent="0.25">
      <c r="A268" t="s">
        <v>9</v>
      </c>
      <c r="B268" t="s">
        <v>0</v>
      </c>
      <c r="C268" t="s">
        <v>0</v>
      </c>
      <c r="D268" t="s">
        <v>2</v>
      </c>
      <c r="E268" t="s">
        <v>30</v>
      </c>
      <c r="F268" t="s">
        <v>10</v>
      </c>
      <c r="G268" t="s">
        <v>5</v>
      </c>
      <c r="H268" s="2">
        <v>45182</v>
      </c>
      <c r="I268" t="s">
        <v>6</v>
      </c>
      <c r="J268" t="s">
        <v>6</v>
      </c>
      <c r="K268" s="5">
        <v>899.77</v>
      </c>
      <c r="L268" t="s">
        <v>5</v>
      </c>
      <c r="M268" t="s">
        <v>5</v>
      </c>
      <c r="N268" t="s">
        <v>5</v>
      </c>
      <c r="O268" t="s">
        <v>289</v>
      </c>
      <c r="P268" t="s">
        <v>7</v>
      </c>
      <c r="Q268" t="s">
        <v>35</v>
      </c>
      <c r="R268" t="s">
        <v>5</v>
      </c>
      <c r="S268" s="4">
        <v>1799.54</v>
      </c>
      <c r="T268" t="s">
        <v>8</v>
      </c>
      <c r="U268">
        <f t="shared" si="10"/>
        <v>2</v>
      </c>
      <c r="V268">
        <f>VLOOKUP(A268,LISTINO!D:N,10,FALSE)</f>
        <v>2.27</v>
      </c>
      <c r="W268">
        <f t="shared" si="11"/>
        <v>2042.4778999999999</v>
      </c>
      <c r="X268" s="11">
        <f>VLOOKUP(A268,LISTINO!D:K,7,FALSE)</f>
        <v>44896</v>
      </c>
    </row>
    <row r="269" spans="1:24" x14ac:dyDescent="0.25">
      <c r="A269" t="s">
        <v>9</v>
      </c>
      <c r="B269" t="s">
        <v>0</v>
      </c>
      <c r="C269" t="s">
        <v>0</v>
      </c>
      <c r="D269" t="s">
        <v>2</v>
      </c>
      <c r="E269" t="s">
        <v>30</v>
      </c>
      <c r="F269" t="s">
        <v>10</v>
      </c>
      <c r="G269" t="s">
        <v>5</v>
      </c>
      <c r="H269" s="2">
        <v>45182</v>
      </c>
      <c r="I269" t="s">
        <v>6</v>
      </c>
      <c r="J269" t="s">
        <v>6</v>
      </c>
      <c r="K269" s="5">
        <v>651.37</v>
      </c>
      <c r="L269" t="s">
        <v>5</v>
      </c>
      <c r="M269" t="s">
        <v>5</v>
      </c>
      <c r="N269" t="s">
        <v>5</v>
      </c>
      <c r="O269" t="s">
        <v>286</v>
      </c>
      <c r="P269" t="s">
        <v>58</v>
      </c>
      <c r="Q269" t="s">
        <v>35</v>
      </c>
      <c r="R269" t="s">
        <v>5</v>
      </c>
      <c r="S269" s="4">
        <v>1302.74</v>
      </c>
      <c r="T269" t="s">
        <v>8</v>
      </c>
      <c r="U269">
        <f t="shared" si="10"/>
        <v>2</v>
      </c>
      <c r="V269">
        <f>VLOOKUP(A269,LISTINO!D:N,10,FALSE)</f>
        <v>2.27</v>
      </c>
      <c r="W269">
        <f t="shared" si="11"/>
        <v>1478.6098999999999</v>
      </c>
      <c r="X269" s="11">
        <f>VLOOKUP(A269,LISTINO!D:K,7,FALSE)</f>
        <v>44896</v>
      </c>
    </row>
    <row r="270" spans="1:24" x14ac:dyDescent="0.25">
      <c r="A270" t="s">
        <v>181</v>
      </c>
      <c r="B270" t="s">
        <v>0</v>
      </c>
      <c r="C270" t="s">
        <v>0</v>
      </c>
      <c r="D270" t="s">
        <v>2</v>
      </c>
      <c r="E270" t="s">
        <v>30</v>
      </c>
      <c r="F270" t="s">
        <v>182</v>
      </c>
      <c r="G270" t="s">
        <v>5</v>
      </c>
      <c r="H270" s="2">
        <v>45182</v>
      </c>
      <c r="I270" t="s">
        <v>6</v>
      </c>
      <c r="J270" t="s">
        <v>6</v>
      </c>
      <c r="K270" s="5">
        <v>105.6</v>
      </c>
      <c r="L270" t="s">
        <v>5</v>
      </c>
      <c r="M270" t="s">
        <v>5</v>
      </c>
      <c r="N270" t="s">
        <v>5</v>
      </c>
      <c r="O270" t="s">
        <v>290</v>
      </c>
      <c r="P270" t="s">
        <v>7</v>
      </c>
      <c r="Q270" t="s">
        <v>43</v>
      </c>
      <c r="R270" t="s">
        <v>5</v>
      </c>
      <c r="S270" s="4">
        <v>249.22</v>
      </c>
      <c r="T270" t="s">
        <v>8</v>
      </c>
      <c r="U270">
        <f t="shared" si="10"/>
        <v>2.3600378787878791</v>
      </c>
      <c r="V270">
        <f>VLOOKUP(A270,LISTINO!D:N,10,FALSE)</f>
        <v>3.6</v>
      </c>
      <c r="W270">
        <f t="shared" si="11"/>
        <v>380.15999999999997</v>
      </c>
      <c r="X270" s="11">
        <f>VLOOKUP(A270,LISTINO!D:K,7,FALSE)</f>
        <v>45376</v>
      </c>
    </row>
    <row r="271" spans="1:24" x14ac:dyDescent="0.25">
      <c r="A271" t="s">
        <v>44</v>
      </c>
      <c r="B271" t="s">
        <v>0</v>
      </c>
      <c r="C271" t="s">
        <v>1</v>
      </c>
      <c r="D271" t="s">
        <v>2</v>
      </c>
      <c r="E271" t="s">
        <v>30</v>
      </c>
      <c r="F271" t="s">
        <v>45</v>
      </c>
      <c r="G271" t="s">
        <v>5</v>
      </c>
      <c r="H271" s="2">
        <v>45182</v>
      </c>
      <c r="I271" t="s">
        <v>6</v>
      </c>
      <c r="J271" t="s">
        <v>6</v>
      </c>
      <c r="K271" s="3">
        <v>245</v>
      </c>
      <c r="L271" t="s">
        <v>5</v>
      </c>
      <c r="M271" t="s">
        <v>5</v>
      </c>
      <c r="N271" t="s">
        <v>5</v>
      </c>
      <c r="O271" t="s">
        <v>291</v>
      </c>
      <c r="P271" t="s">
        <v>7</v>
      </c>
      <c r="Q271" t="s">
        <v>43</v>
      </c>
      <c r="R271" t="s">
        <v>5</v>
      </c>
      <c r="S271" s="4">
        <v>747.25</v>
      </c>
      <c r="T271" t="s">
        <v>8</v>
      </c>
      <c r="U271">
        <f t="shared" si="10"/>
        <v>3.05</v>
      </c>
      <c r="V271">
        <f>VLOOKUP(A271,LISTINO!D:N,10,FALSE)</f>
        <v>4.6500000000000004</v>
      </c>
      <c r="W271">
        <f t="shared" si="11"/>
        <v>1139.25</v>
      </c>
      <c r="X271" s="11">
        <f>VLOOKUP(A271,LISTINO!D:K,7,FALSE)</f>
        <v>45376</v>
      </c>
    </row>
    <row r="272" spans="1:24" x14ac:dyDescent="0.25">
      <c r="A272" t="s">
        <v>44</v>
      </c>
      <c r="B272" t="s">
        <v>0</v>
      </c>
      <c r="C272" t="s">
        <v>1</v>
      </c>
      <c r="D272" t="s">
        <v>2</v>
      </c>
      <c r="E272" t="s">
        <v>30</v>
      </c>
      <c r="F272" t="s">
        <v>45</v>
      </c>
      <c r="G272" t="s">
        <v>5</v>
      </c>
      <c r="H272" s="2">
        <v>45182</v>
      </c>
      <c r="I272" t="s">
        <v>6</v>
      </c>
      <c r="J272" t="s">
        <v>6</v>
      </c>
      <c r="K272" s="5">
        <v>261.2</v>
      </c>
      <c r="L272" t="s">
        <v>5</v>
      </c>
      <c r="M272" t="s">
        <v>5</v>
      </c>
      <c r="N272" t="s">
        <v>5</v>
      </c>
      <c r="O272" t="s">
        <v>292</v>
      </c>
      <c r="P272" t="s">
        <v>7</v>
      </c>
      <c r="Q272" t="s">
        <v>43</v>
      </c>
      <c r="R272" t="s">
        <v>5</v>
      </c>
      <c r="S272" s="4">
        <v>796.66</v>
      </c>
      <c r="T272" t="s">
        <v>8</v>
      </c>
      <c r="U272">
        <f t="shared" si="10"/>
        <v>3.05</v>
      </c>
      <c r="V272">
        <f>VLOOKUP(A272,LISTINO!D:N,10,FALSE)</f>
        <v>4.6500000000000004</v>
      </c>
      <c r="W272">
        <f t="shared" si="11"/>
        <v>1214.58</v>
      </c>
      <c r="X272" s="11">
        <f>VLOOKUP(A272,LISTINO!D:K,7,FALSE)</f>
        <v>45376</v>
      </c>
    </row>
    <row r="273" spans="1:24" x14ac:dyDescent="0.25">
      <c r="A273" t="s">
        <v>156</v>
      </c>
      <c r="B273" t="s">
        <v>0</v>
      </c>
      <c r="C273" t="s">
        <v>1</v>
      </c>
      <c r="D273" t="s">
        <v>2</v>
      </c>
      <c r="E273" t="s">
        <v>30</v>
      </c>
      <c r="F273" t="s">
        <v>157</v>
      </c>
      <c r="G273" t="s">
        <v>5</v>
      </c>
      <c r="H273" s="2">
        <v>45182</v>
      </c>
      <c r="I273" t="s">
        <v>6</v>
      </c>
      <c r="J273" t="s">
        <v>6</v>
      </c>
      <c r="K273" s="5">
        <v>524.70000000000005</v>
      </c>
      <c r="L273" t="s">
        <v>5</v>
      </c>
      <c r="M273" t="s">
        <v>5</v>
      </c>
      <c r="N273" t="s">
        <v>5</v>
      </c>
      <c r="O273" t="s">
        <v>293</v>
      </c>
      <c r="P273" t="s">
        <v>7</v>
      </c>
      <c r="Q273" t="s">
        <v>43</v>
      </c>
      <c r="R273" t="s">
        <v>5</v>
      </c>
      <c r="S273" s="4">
        <v>2130.2800000000002</v>
      </c>
      <c r="T273" t="s">
        <v>8</v>
      </c>
      <c r="U273">
        <f t="shared" si="10"/>
        <v>4.0599961882980748</v>
      </c>
      <c r="V273">
        <f>VLOOKUP(A273,LISTINO!D:N,10,FALSE)</f>
        <v>4.63</v>
      </c>
      <c r="W273">
        <f t="shared" si="11"/>
        <v>2429.3610000000003</v>
      </c>
      <c r="X273" s="11">
        <f>VLOOKUP(A273,LISTINO!D:K,7,FALSE)</f>
        <v>45376</v>
      </c>
    </row>
    <row r="274" spans="1:24" x14ac:dyDescent="0.25">
      <c r="A274" t="s">
        <v>79</v>
      </c>
      <c r="B274" t="s">
        <v>0</v>
      </c>
      <c r="C274" t="s">
        <v>1</v>
      </c>
      <c r="D274" t="s">
        <v>2</v>
      </c>
      <c r="E274" t="s">
        <v>30</v>
      </c>
      <c r="F274" t="s">
        <v>80</v>
      </c>
      <c r="G274" t="s">
        <v>5</v>
      </c>
      <c r="H274" s="2">
        <v>45182</v>
      </c>
      <c r="I274" t="s">
        <v>6</v>
      </c>
      <c r="J274" t="s">
        <v>6</v>
      </c>
      <c r="K274" s="5">
        <v>508.5</v>
      </c>
      <c r="L274" t="s">
        <v>5</v>
      </c>
      <c r="M274" t="s">
        <v>5</v>
      </c>
      <c r="N274" t="s">
        <v>5</v>
      </c>
      <c r="O274" t="s">
        <v>294</v>
      </c>
      <c r="P274" t="s">
        <v>7</v>
      </c>
      <c r="Q274" t="s">
        <v>43</v>
      </c>
      <c r="R274" t="s">
        <v>5</v>
      </c>
      <c r="S274" s="4">
        <v>864.45</v>
      </c>
      <c r="T274" t="s">
        <v>8</v>
      </c>
      <c r="U274">
        <f t="shared" si="10"/>
        <v>1.7000000000000002</v>
      </c>
      <c r="V274">
        <f>VLOOKUP(A274,LISTINO!D:N,10,FALSE)</f>
        <v>2.59</v>
      </c>
      <c r="W274">
        <f t="shared" si="11"/>
        <v>1317.0149999999999</v>
      </c>
      <c r="X274" s="11">
        <f>VLOOKUP(A274,LISTINO!D:K,7,FALSE)</f>
        <v>45376</v>
      </c>
    </row>
    <row r="275" spans="1:24" x14ac:dyDescent="0.25">
      <c r="A275" t="s">
        <v>86</v>
      </c>
      <c r="B275" t="s">
        <v>0</v>
      </c>
      <c r="C275" t="s">
        <v>1</v>
      </c>
      <c r="D275" t="s">
        <v>2</v>
      </c>
      <c r="E275" t="s">
        <v>30</v>
      </c>
      <c r="F275" t="s">
        <v>87</v>
      </c>
      <c r="G275" t="s">
        <v>5</v>
      </c>
      <c r="H275" s="2">
        <v>45182</v>
      </c>
      <c r="I275" t="s">
        <v>6</v>
      </c>
      <c r="J275" t="s">
        <v>6</v>
      </c>
      <c r="K275" s="5">
        <v>79.099999999999994</v>
      </c>
      <c r="L275" t="s">
        <v>5</v>
      </c>
      <c r="M275" t="s">
        <v>5</v>
      </c>
      <c r="N275" t="s">
        <v>5</v>
      </c>
      <c r="O275" t="s">
        <v>292</v>
      </c>
      <c r="P275" t="s">
        <v>39</v>
      </c>
      <c r="Q275" t="s">
        <v>43</v>
      </c>
      <c r="R275" t="s">
        <v>5</v>
      </c>
      <c r="S275" s="4">
        <v>195.38</v>
      </c>
      <c r="T275" t="s">
        <v>8</v>
      </c>
      <c r="U275">
        <f t="shared" si="10"/>
        <v>2.4700379266750949</v>
      </c>
      <c r="V275">
        <f>VLOOKUP(A275,LISTINO!D:N,10,FALSE)</f>
        <v>3.76</v>
      </c>
      <c r="W275">
        <f t="shared" si="11"/>
        <v>297.41599999999994</v>
      </c>
      <c r="X275" s="11">
        <f>VLOOKUP(A275,LISTINO!D:K,7,FALSE)</f>
        <v>45376</v>
      </c>
    </row>
    <row r="276" spans="1:24" x14ac:dyDescent="0.25">
      <c r="A276" t="s">
        <v>86</v>
      </c>
      <c r="B276" t="s">
        <v>0</v>
      </c>
      <c r="C276" t="s">
        <v>1</v>
      </c>
      <c r="D276" t="s">
        <v>2</v>
      </c>
      <c r="E276" t="s">
        <v>30</v>
      </c>
      <c r="F276" t="s">
        <v>87</v>
      </c>
      <c r="G276" t="s">
        <v>5</v>
      </c>
      <c r="H276" s="2">
        <v>45182</v>
      </c>
      <c r="I276" t="s">
        <v>6</v>
      </c>
      <c r="J276" t="s">
        <v>6</v>
      </c>
      <c r="K276" s="5">
        <v>318.60000000000002</v>
      </c>
      <c r="L276" t="s">
        <v>5</v>
      </c>
      <c r="M276" t="s">
        <v>5</v>
      </c>
      <c r="N276" t="s">
        <v>5</v>
      </c>
      <c r="O276" t="s">
        <v>295</v>
      </c>
      <c r="P276" t="s">
        <v>7</v>
      </c>
      <c r="Q276" t="s">
        <v>43</v>
      </c>
      <c r="R276" t="s">
        <v>5</v>
      </c>
      <c r="S276" s="4">
        <v>786.94</v>
      </c>
      <c r="T276" t="s">
        <v>8</v>
      </c>
      <c r="U276">
        <f t="shared" si="10"/>
        <v>2.4699937225360955</v>
      </c>
      <c r="V276">
        <f>VLOOKUP(A276,LISTINO!D:N,10,FALSE)</f>
        <v>3.76</v>
      </c>
      <c r="W276">
        <f t="shared" si="11"/>
        <v>1197.9359999999999</v>
      </c>
      <c r="X276" s="11">
        <f>VLOOKUP(A276,LISTINO!D:K,7,FALSE)</f>
        <v>45376</v>
      </c>
    </row>
    <row r="277" spans="1:24" x14ac:dyDescent="0.25">
      <c r="A277" t="s">
        <v>15</v>
      </c>
      <c r="B277" t="s">
        <v>0</v>
      </c>
      <c r="C277" t="s">
        <v>0</v>
      </c>
      <c r="D277" t="s">
        <v>2</v>
      </c>
      <c r="E277" t="s">
        <v>30</v>
      </c>
      <c r="F277" t="s">
        <v>16</v>
      </c>
      <c r="G277" t="s">
        <v>5</v>
      </c>
      <c r="H277" s="2">
        <v>45182</v>
      </c>
      <c r="I277" t="s">
        <v>6</v>
      </c>
      <c r="J277" t="s">
        <v>6</v>
      </c>
      <c r="K277" s="5">
        <v>881.9</v>
      </c>
      <c r="L277" t="s">
        <v>5</v>
      </c>
      <c r="M277" t="s">
        <v>5</v>
      </c>
      <c r="N277" t="s">
        <v>5</v>
      </c>
      <c r="O277" t="s">
        <v>296</v>
      </c>
      <c r="P277" t="s">
        <v>7</v>
      </c>
      <c r="Q277" t="s">
        <v>43</v>
      </c>
      <c r="R277" t="s">
        <v>5</v>
      </c>
      <c r="S277" s="4">
        <v>2054.83</v>
      </c>
      <c r="T277" t="s">
        <v>8</v>
      </c>
      <c r="U277">
        <f t="shared" si="10"/>
        <v>2.3300034017462297</v>
      </c>
      <c r="V277">
        <f>VLOOKUP(A277,LISTINO!D:N,10,FALSE)</f>
        <v>3.19</v>
      </c>
      <c r="W277">
        <f t="shared" si="11"/>
        <v>2813.261</v>
      </c>
      <c r="X277" s="11">
        <f>VLOOKUP(A277,LISTINO!D:K,7,FALSE)</f>
        <v>45376</v>
      </c>
    </row>
    <row r="278" spans="1:24" x14ac:dyDescent="0.25">
      <c r="A278" t="s">
        <v>15</v>
      </c>
      <c r="B278" t="s">
        <v>0</v>
      </c>
      <c r="C278" t="s">
        <v>0</v>
      </c>
      <c r="D278" t="s">
        <v>2</v>
      </c>
      <c r="E278" t="s">
        <v>30</v>
      </c>
      <c r="F278" t="s">
        <v>16</v>
      </c>
      <c r="G278" t="s">
        <v>5</v>
      </c>
      <c r="H278" s="2">
        <v>45182</v>
      </c>
      <c r="I278" t="s">
        <v>6</v>
      </c>
      <c r="J278" t="s">
        <v>6</v>
      </c>
      <c r="K278" s="3">
        <v>26</v>
      </c>
      <c r="L278" t="s">
        <v>5</v>
      </c>
      <c r="M278" t="s">
        <v>5</v>
      </c>
      <c r="N278" t="s">
        <v>5</v>
      </c>
      <c r="O278" t="s">
        <v>297</v>
      </c>
      <c r="P278" t="s">
        <v>7</v>
      </c>
      <c r="Q278" t="s">
        <v>43</v>
      </c>
      <c r="R278" t="s">
        <v>5</v>
      </c>
      <c r="S278" s="4">
        <v>60.58</v>
      </c>
      <c r="T278" t="s">
        <v>8</v>
      </c>
      <c r="U278">
        <f t="shared" si="10"/>
        <v>2.33</v>
      </c>
      <c r="V278">
        <f>VLOOKUP(A278,LISTINO!D:N,10,FALSE)</f>
        <v>3.19</v>
      </c>
      <c r="W278">
        <f t="shared" si="11"/>
        <v>82.94</v>
      </c>
      <c r="X278" s="11">
        <f>VLOOKUP(A278,LISTINO!D:K,7,FALSE)</f>
        <v>45376</v>
      </c>
    </row>
    <row r="279" spans="1:24" x14ac:dyDescent="0.25">
      <c r="A279" t="s">
        <v>15</v>
      </c>
      <c r="B279" t="s">
        <v>0</v>
      </c>
      <c r="C279" t="s">
        <v>0</v>
      </c>
      <c r="D279" t="s">
        <v>2</v>
      </c>
      <c r="E279" t="s">
        <v>30</v>
      </c>
      <c r="F279" t="s">
        <v>16</v>
      </c>
      <c r="G279" t="s">
        <v>5</v>
      </c>
      <c r="H279" s="2">
        <v>45182</v>
      </c>
      <c r="I279" t="s">
        <v>6</v>
      </c>
      <c r="J279" t="s">
        <v>6</v>
      </c>
      <c r="K279" s="5">
        <v>593.4</v>
      </c>
      <c r="L279" t="s">
        <v>5</v>
      </c>
      <c r="M279" t="s">
        <v>5</v>
      </c>
      <c r="N279" t="s">
        <v>5</v>
      </c>
      <c r="O279" t="s">
        <v>298</v>
      </c>
      <c r="P279" t="s">
        <v>7</v>
      </c>
      <c r="Q279" t="s">
        <v>43</v>
      </c>
      <c r="R279" t="s">
        <v>5</v>
      </c>
      <c r="S279" s="4">
        <v>1382.62</v>
      </c>
      <c r="T279" t="s">
        <v>8</v>
      </c>
      <c r="U279">
        <f t="shared" si="10"/>
        <v>2.3299966295921806</v>
      </c>
      <c r="V279">
        <f>VLOOKUP(A279,LISTINO!D:N,10,FALSE)</f>
        <v>3.19</v>
      </c>
      <c r="W279">
        <f t="shared" si="11"/>
        <v>1892.9459999999999</v>
      </c>
      <c r="X279" s="11">
        <f>VLOOKUP(A279,LISTINO!D:K,7,FALSE)</f>
        <v>45376</v>
      </c>
    </row>
    <row r="280" spans="1:24" x14ac:dyDescent="0.25">
      <c r="A280" t="s">
        <v>18</v>
      </c>
      <c r="B280" t="s">
        <v>0</v>
      </c>
      <c r="C280" t="s">
        <v>0</v>
      </c>
      <c r="D280" t="s">
        <v>2</v>
      </c>
      <c r="E280" t="s">
        <v>30</v>
      </c>
      <c r="F280" t="s">
        <v>19</v>
      </c>
      <c r="G280" t="s">
        <v>5</v>
      </c>
      <c r="H280" s="2">
        <v>45182</v>
      </c>
      <c r="I280" t="s">
        <v>6</v>
      </c>
      <c r="J280" t="s">
        <v>6</v>
      </c>
      <c r="K280" s="5">
        <v>420.7</v>
      </c>
      <c r="L280" t="s">
        <v>5</v>
      </c>
      <c r="M280" t="s">
        <v>5</v>
      </c>
      <c r="N280" t="s">
        <v>5</v>
      </c>
      <c r="O280" t="s">
        <v>299</v>
      </c>
      <c r="P280" t="s">
        <v>7</v>
      </c>
      <c r="Q280" t="s">
        <v>43</v>
      </c>
      <c r="R280" t="s">
        <v>5</v>
      </c>
      <c r="S280" s="4">
        <v>1283.1400000000001</v>
      </c>
      <c r="T280" t="s">
        <v>8</v>
      </c>
      <c r="U280">
        <f t="shared" si="10"/>
        <v>3.0500118849536491</v>
      </c>
      <c r="V280">
        <f>VLOOKUP(A280,LISTINO!D:N,10,FALSE)</f>
        <v>4.18</v>
      </c>
      <c r="W280">
        <f t="shared" si="11"/>
        <v>1758.5259999999998</v>
      </c>
      <c r="X280" s="11">
        <f>VLOOKUP(A280,LISTINO!D:K,7,FALSE)</f>
        <v>45376</v>
      </c>
    </row>
    <row r="281" spans="1:24" x14ac:dyDescent="0.25">
      <c r="A281" t="s">
        <v>18</v>
      </c>
      <c r="B281" t="s">
        <v>0</v>
      </c>
      <c r="C281" t="s">
        <v>0</v>
      </c>
      <c r="D281" t="s">
        <v>2</v>
      </c>
      <c r="E281" t="s">
        <v>30</v>
      </c>
      <c r="F281" t="s">
        <v>19</v>
      </c>
      <c r="G281" t="s">
        <v>5</v>
      </c>
      <c r="H281" s="2">
        <v>45182</v>
      </c>
      <c r="I281" t="s">
        <v>6</v>
      </c>
      <c r="J281" t="s">
        <v>6</v>
      </c>
      <c r="K281" s="5">
        <v>255.2</v>
      </c>
      <c r="L281" t="s">
        <v>5</v>
      </c>
      <c r="M281" t="s">
        <v>5</v>
      </c>
      <c r="N281" t="s">
        <v>5</v>
      </c>
      <c r="O281" t="s">
        <v>297</v>
      </c>
      <c r="P281" t="s">
        <v>39</v>
      </c>
      <c r="Q281" t="s">
        <v>43</v>
      </c>
      <c r="R281" t="s">
        <v>5</v>
      </c>
      <c r="S281" s="4">
        <v>778.36</v>
      </c>
      <c r="T281" t="s">
        <v>8</v>
      </c>
      <c r="U281">
        <f t="shared" si="10"/>
        <v>3.0500000000000003</v>
      </c>
      <c r="V281">
        <f>VLOOKUP(A281,LISTINO!D:N,10,FALSE)</f>
        <v>4.18</v>
      </c>
      <c r="W281">
        <f t="shared" si="11"/>
        <v>1066.7359999999999</v>
      </c>
      <c r="X281" s="11">
        <f>VLOOKUP(A281,LISTINO!D:K,7,FALSE)</f>
        <v>45376</v>
      </c>
    </row>
    <row r="282" spans="1:24" x14ac:dyDescent="0.25">
      <c r="A282" t="s">
        <v>134</v>
      </c>
      <c r="B282" t="s">
        <v>0</v>
      </c>
      <c r="C282" t="s">
        <v>0</v>
      </c>
      <c r="D282" t="s">
        <v>2</v>
      </c>
      <c r="E282" t="s">
        <v>30</v>
      </c>
      <c r="F282" t="s">
        <v>135</v>
      </c>
      <c r="G282" t="s">
        <v>5</v>
      </c>
      <c r="H282" s="2">
        <v>45182</v>
      </c>
      <c r="I282" t="s">
        <v>6</v>
      </c>
      <c r="J282" t="s">
        <v>6</v>
      </c>
      <c r="K282" s="3">
        <v>173</v>
      </c>
      <c r="L282" t="s">
        <v>5</v>
      </c>
      <c r="M282" t="s">
        <v>5</v>
      </c>
      <c r="N282" t="s">
        <v>5</v>
      </c>
      <c r="O282" t="s">
        <v>300</v>
      </c>
      <c r="P282" t="s">
        <v>7</v>
      </c>
      <c r="Q282" t="s">
        <v>43</v>
      </c>
      <c r="R282" t="s">
        <v>5</v>
      </c>
      <c r="S282" s="4">
        <v>2473.9</v>
      </c>
      <c r="T282" t="s">
        <v>8</v>
      </c>
      <c r="U282">
        <f t="shared" si="10"/>
        <v>14.3</v>
      </c>
      <c r="V282">
        <f>VLOOKUP(A282,LISTINO!D:N,10,FALSE)</f>
        <v>17.579999999999998</v>
      </c>
      <c r="W282">
        <f t="shared" si="11"/>
        <v>3041.3399999999997</v>
      </c>
      <c r="X282" s="11">
        <f>VLOOKUP(A282,LISTINO!D:K,7,FALSE)</f>
        <v>45376</v>
      </c>
    </row>
    <row r="283" spans="1:24" x14ac:dyDescent="0.25">
      <c r="A283" t="s">
        <v>134</v>
      </c>
      <c r="B283" t="s">
        <v>0</v>
      </c>
      <c r="C283" t="s">
        <v>0</v>
      </c>
      <c r="D283" t="s">
        <v>2</v>
      </c>
      <c r="E283" t="s">
        <v>30</v>
      </c>
      <c r="F283" t="s">
        <v>135</v>
      </c>
      <c r="G283" t="s">
        <v>5</v>
      </c>
      <c r="H283" s="2">
        <v>45182</v>
      </c>
      <c r="I283" t="s">
        <v>6</v>
      </c>
      <c r="J283" t="s">
        <v>6</v>
      </c>
      <c r="K283" s="5">
        <v>96.2</v>
      </c>
      <c r="L283" t="s">
        <v>5</v>
      </c>
      <c r="M283" t="s">
        <v>5</v>
      </c>
      <c r="N283" t="s">
        <v>5</v>
      </c>
      <c r="O283" t="s">
        <v>297</v>
      </c>
      <c r="P283" t="s">
        <v>36</v>
      </c>
      <c r="Q283" t="s">
        <v>43</v>
      </c>
      <c r="R283" t="s">
        <v>5</v>
      </c>
      <c r="S283" s="4">
        <v>1375.66</v>
      </c>
      <c r="T283" t="s">
        <v>8</v>
      </c>
      <c r="U283">
        <f t="shared" si="10"/>
        <v>14.3</v>
      </c>
      <c r="V283">
        <f>VLOOKUP(A283,LISTINO!D:N,10,FALSE)</f>
        <v>17.579999999999998</v>
      </c>
      <c r="W283">
        <f t="shared" si="11"/>
        <v>1691.1959999999999</v>
      </c>
      <c r="X283" s="11">
        <f>VLOOKUP(A283,LISTINO!D:K,7,FALSE)</f>
        <v>45376</v>
      </c>
    </row>
    <row r="284" spans="1:24" x14ac:dyDescent="0.25">
      <c r="A284" t="s">
        <v>97</v>
      </c>
      <c r="B284" t="s">
        <v>0</v>
      </c>
      <c r="C284" t="s">
        <v>0</v>
      </c>
      <c r="D284" t="s">
        <v>2</v>
      </c>
      <c r="E284" t="s">
        <v>30</v>
      </c>
      <c r="F284" t="s">
        <v>98</v>
      </c>
      <c r="G284" t="s">
        <v>5</v>
      </c>
      <c r="H284" s="2">
        <v>45182</v>
      </c>
      <c r="I284" t="s">
        <v>6</v>
      </c>
      <c r="J284" t="s">
        <v>6</v>
      </c>
      <c r="K284" s="3">
        <v>30</v>
      </c>
      <c r="L284" t="s">
        <v>5</v>
      </c>
      <c r="M284" t="s">
        <v>5</v>
      </c>
      <c r="N284" t="s">
        <v>5</v>
      </c>
      <c r="O284" t="s">
        <v>285</v>
      </c>
      <c r="P284" t="s">
        <v>58</v>
      </c>
      <c r="Q284" t="s">
        <v>35</v>
      </c>
      <c r="R284" t="s">
        <v>5</v>
      </c>
      <c r="S284" s="4">
        <v>385.8</v>
      </c>
      <c r="T284" t="s">
        <v>8</v>
      </c>
      <c r="U284">
        <f t="shared" si="10"/>
        <v>12.860000000000001</v>
      </c>
      <c r="V284">
        <f>VLOOKUP(A284,LISTINO!D:N,10,FALSE)</f>
        <v>20.14</v>
      </c>
      <c r="W284">
        <f t="shared" si="11"/>
        <v>604.20000000000005</v>
      </c>
      <c r="X284" s="11">
        <f>VLOOKUP(A284,LISTINO!D:K,7,FALSE)</f>
        <v>44896</v>
      </c>
    </row>
    <row r="285" spans="1:24" x14ac:dyDescent="0.25">
      <c r="A285" t="s">
        <v>174</v>
      </c>
      <c r="B285" t="s">
        <v>0</v>
      </c>
      <c r="C285" t="s">
        <v>0</v>
      </c>
      <c r="D285" t="s">
        <v>2</v>
      </c>
      <c r="E285" t="s">
        <v>30</v>
      </c>
      <c r="F285" t="s">
        <v>175</v>
      </c>
      <c r="G285" t="s">
        <v>5</v>
      </c>
      <c r="H285" s="2">
        <v>45182</v>
      </c>
      <c r="I285" t="s">
        <v>6</v>
      </c>
      <c r="J285" t="s">
        <v>6</v>
      </c>
      <c r="K285" s="5">
        <v>48.76</v>
      </c>
      <c r="L285" t="s">
        <v>5</v>
      </c>
      <c r="M285" t="s">
        <v>5</v>
      </c>
      <c r="N285" t="s">
        <v>5</v>
      </c>
      <c r="O285" t="s">
        <v>286</v>
      </c>
      <c r="P285" t="s">
        <v>39</v>
      </c>
      <c r="Q285" t="s">
        <v>35</v>
      </c>
      <c r="R285" t="s">
        <v>5</v>
      </c>
      <c r="S285" s="4">
        <v>597.79999999999995</v>
      </c>
      <c r="T285" t="s">
        <v>8</v>
      </c>
      <c r="U285">
        <f t="shared" ref="U285:U330" si="12">S285/K285</f>
        <v>12.260049220672682</v>
      </c>
      <c r="V285">
        <f>VLOOKUP(A285,LISTINO!D:N,10,FALSE)</f>
        <v>19.22</v>
      </c>
      <c r="W285">
        <f t="shared" ref="W285:W330" si="13">V285*K285</f>
        <v>937.16719999999987</v>
      </c>
      <c r="X285" s="11">
        <f>VLOOKUP(A285,LISTINO!D:K,7,FALSE)</f>
        <v>44896</v>
      </c>
    </row>
    <row r="286" spans="1:24" x14ac:dyDescent="0.25">
      <c r="A286" t="s">
        <v>54</v>
      </c>
      <c r="B286" t="s">
        <v>0</v>
      </c>
      <c r="C286" t="s">
        <v>0</v>
      </c>
      <c r="D286" t="s">
        <v>2</v>
      </c>
      <c r="E286" t="s">
        <v>30</v>
      </c>
      <c r="F286" t="s">
        <v>55</v>
      </c>
      <c r="G286" t="s">
        <v>5</v>
      </c>
      <c r="H286" s="2">
        <v>45182</v>
      </c>
      <c r="I286" t="s">
        <v>6</v>
      </c>
      <c r="J286" t="s">
        <v>6</v>
      </c>
      <c r="K286" s="5">
        <v>1615.44</v>
      </c>
      <c r="L286" t="s">
        <v>5</v>
      </c>
      <c r="M286" t="s">
        <v>5</v>
      </c>
      <c r="N286" t="s">
        <v>5</v>
      </c>
      <c r="O286" t="s">
        <v>287</v>
      </c>
      <c r="P286" t="s">
        <v>39</v>
      </c>
      <c r="Q286" t="s">
        <v>35</v>
      </c>
      <c r="R286" t="s">
        <v>5</v>
      </c>
      <c r="S286" s="4">
        <v>3230.88</v>
      </c>
      <c r="T286" t="s">
        <v>8</v>
      </c>
      <c r="U286">
        <f t="shared" si="12"/>
        <v>2</v>
      </c>
      <c r="V286">
        <f>VLOOKUP(A286,LISTINO!D:N,10,FALSE)</f>
        <v>3.48</v>
      </c>
      <c r="W286">
        <f t="shared" si="13"/>
        <v>5621.7312000000002</v>
      </c>
      <c r="X286" s="11">
        <f>VLOOKUP(A286,LISTINO!D:K,7,FALSE)</f>
        <v>44896</v>
      </c>
    </row>
    <row r="287" spans="1:24" x14ac:dyDescent="0.25">
      <c r="A287" t="s">
        <v>158</v>
      </c>
      <c r="B287" t="s">
        <v>0</v>
      </c>
      <c r="C287" t="s">
        <v>0</v>
      </c>
      <c r="D287" t="s">
        <v>2</v>
      </c>
      <c r="E287" t="s">
        <v>30</v>
      </c>
      <c r="F287" t="s">
        <v>159</v>
      </c>
      <c r="G287" t="s">
        <v>5</v>
      </c>
      <c r="H287" s="2">
        <v>45182</v>
      </c>
      <c r="I287" t="s">
        <v>6</v>
      </c>
      <c r="J287" t="s">
        <v>6</v>
      </c>
      <c r="K287" s="5">
        <v>1576.61</v>
      </c>
      <c r="L287" t="s">
        <v>5</v>
      </c>
      <c r="M287" t="s">
        <v>5</v>
      </c>
      <c r="N287" t="s">
        <v>5</v>
      </c>
      <c r="O287" t="s">
        <v>287</v>
      </c>
      <c r="P287" t="s">
        <v>58</v>
      </c>
      <c r="Q287" t="s">
        <v>35</v>
      </c>
      <c r="R287" t="s">
        <v>5</v>
      </c>
      <c r="S287" s="4">
        <v>2002.29</v>
      </c>
      <c r="T287" t="s">
        <v>8</v>
      </c>
      <c r="U287">
        <f t="shared" si="12"/>
        <v>1.2699970189203418</v>
      </c>
      <c r="V287">
        <f>VLOOKUP(A287,LISTINO!D:N,10,FALSE)</f>
        <v>2.16</v>
      </c>
      <c r="W287">
        <f t="shared" si="13"/>
        <v>3405.4776000000002</v>
      </c>
      <c r="X287" s="11">
        <f>VLOOKUP(A287,LISTINO!D:K,7,FALSE)</f>
        <v>44896</v>
      </c>
    </row>
    <row r="288" spans="1:24" x14ac:dyDescent="0.25">
      <c r="A288" t="s">
        <v>102</v>
      </c>
      <c r="B288" t="s">
        <v>0</v>
      </c>
      <c r="C288" t="s">
        <v>0</v>
      </c>
      <c r="D288" t="s">
        <v>2</v>
      </c>
      <c r="E288" t="s">
        <v>30</v>
      </c>
      <c r="F288" t="s">
        <v>103</v>
      </c>
      <c r="G288" t="s">
        <v>5</v>
      </c>
      <c r="H288" s="2">
        <v>45182</v>
      </c>
      <c r="I288" t="s">
        <v>6</v>
      </c>
      <c r="J288" t="s">
        <v>6</v>
      </c>
      <c r="K288" s="3">
        <v>175</v>
      </c>
      <c r="L288" t="s">
        <v>5</v>
      </c>
      <c r="M288" t="s">
        <v>5</v>
      </c>
      <c r="N288" t="s">
        <v>5</v>
      </c>
      <c r="O288" t="s">
        <v>286</v>
      </c>
      <c r="P288" t="s">
        <v>36</v>
      </c>
      <c r="Q288" t="s">
        <v>35</v>
      </c>
      <c r="R288" t="s">
        <v>5</v>
      </c>
      <c r="S288" s="4">
        <v>281.75</v>
      </c>
      <c r="T288" t="s">
        <v>8</v>
      </c>
      <c r="U288">
        <f t="shared" si="12"/>
        <v>1.61</v>
      </c>
      <c r="V288">
        <f>VLOOKUP(A288,LISTINO!D:N,10,FALSE)</f>
        <v>2.67</v>
      </c>
      <c r="W288">
        <f t="shared" si="13"/>
        <v>467.25</v>
      </c>
      <c r="X288" s="11">
        <f>VLOOKUP(A288,LISTINO!D:K,7,FALSE)</f>
        <v>44896</v>
      </c>
    </row>
    <row r="289" spans="1:24" x14ac:dyDescent="0.25">
      <c r="A289" t="s">
        <v>102</v>
      </c>
      <c r="B289" t="s">
        <v>0</v>
      </c>
      <c r="C289" t="s">
        <v>0</v>
      </c>
      <c r="D289" t="s">
        <v>2</v>
      </c>
      <c r="E289" t="s">
        <v>30</v>
      </c>
      <c r="F289" t="s">
        <v>103</v>
      </c>
      <c r="G289" t="s">
        <v>5</v>
      </c>
      <c r="H289" s="2">
        <v>45182</v>
      </c>
      <c r="I289" t="s">
        <v>6</v>
      </c>
      <c r="J289" t="s">
        <v>6</v>
      </c>
      <c r="K289" s="3">
        <v>175</v>
      </c>
      <c r="L289" t="s">
        <v>5</v>
      </c>
      <c r="M289" t="s">
        <v>5</v>
      </c>
      <c r="N289" t="s">
        <v>5</v>
      </c>
      <c r="O289" t="s">
        <v>289</v>
      </c>
      <c r="P289" t="s">
        <v>77</v>
      </c>
      <c r="Q289" t="s">
        <v>35</v>
      </c>
      <c r="R289" t="s">
        <v>5</v>
      </c>
      <c r="S289" s="4">
        <v>281.75</v>
      </c>
      <c r="T289" t="s">
        <v>8</v>
      </c>
      <c r="U289">
        <f t="shared" si="12"/>
        <v>1.61</v>
      </c>
      <c r="V289">
        <f>VLOOKUP(A289,LISTINO!D:N,10,FALSE)</f>
        <v>2.67</v>
      </c>
      <c r="W289">
        <f t="shared" si="13"/>
        <v>467.25</v>
      </c>
      <c r="X289" s="11">
        <f>VLOOKUP(A289,LISTINO!D:K,7,FALSE)</f>
        <v>44896</v>
      </c>
    </row>
    <row r="290" spans="1:24" x14ac:dyDescent="0.25">
      <c r="A290" t="s">
        <v>105</v>
      </c>
      <c r="B290" t="s">
        <v>0</v>
      </c>
      <c r="C290" t="s">
        <v>0</v>
      </c>
      <c r="D290" t="s">
        <v>2</v>
      </c>
      <c r="E290" t="s">
        <v>30</v>
      </c>
      <c r="F290" t="s">
        <v>106</v>
      </c>
      <c r="G290" t="s">
        <v>5</v>
      </c>
      <c r="H290" s="2">
        <v>45182</v>
      </c>
      <c r="I290" t="s">
        <v>6</v>
      </c>
      <c r="J290" t="s">
        <v>6</v>
      </c>
      <c r="K290" s="5">
        <v>1070.99</v>
      </c>
      <c r="L290" t="s">
        <v>5</v>
      </c>
      <c r="M290" t="s">
        <v>5</v>
      </c>
      <c r="N290" t="s">
        <v>5</v>
      </c>
      <c r="O290" t="s">
        <v>287</v>
      </c>
      <c r="P290" t="s">
        <v>36</v>
      </c>
      <c r="Q290" t="s">
        <v>35</v>
      </c>
      <c r="R290" t="s">
        <v>5</v>
      </c>
      <c r="S290" s="4">
        <v>1767.13</v>
      </c>
      <c r="T290" t="s">
        <v>8</v>
      </c>
      <c r="U290">
        <f t="shared" si="12"/>
        <v>1.6499967319956304</v>
      </c>
      <c r="V290">
        <f>VLOOKUP(A290,LISTINO!D:N,10,FALSE)</f>
        <v>2.74</v>
      </c>
      <c r="W290">
        <f t="shared" si="13"/>
        <v>2934.5126000000005</v>
      </c>
      <c r="X290" s="11">
        <f>VLOOKUP(A290,LISTINO!D:K,7,FALSE)</f>
        <v>44896</v>
      </c>
    </row>
    <row r="291" spans="1:24" x14ac:dyDescent="0.25">
      <c r="A291" t="s">
        <v>59</v>
      </c>
      <c r="B291" t="s">
        <v>0</v>
      </c>
      <c r="C291" t="s">
        <v>0</v>
      </c>
      <c r="D291" t="s">
        <v>2</v>
      </c>
      <c r="E291" t="s">
        <v>30</v>
      </c>
      <c r="F291" t="s">
        <v>60</v>
      </c>
      <c r="G291" t="s">
        <v>5</v>
      </c>
      <c r="H291" s="2">
        <v>45182</v>
      </c>
      <c r="I291" t="s">
        <v>6</v>
      </c>
      <c r="J291" t="s">
        <v>6</v>
      </c>
      <c r="K291" s="3">
        <v>500</v>
      </c>
      <c r="L291" t="s">
        <v>5</v>
      </c>
      <c r="M291" t="s">
        <v>5</v>
      </c>
      <c r="N291" t="s">
        <v>5</v>
      </c>
      <c r="O291" t="s">
        <v>287</v>
      </c>
      <c r="P291" t="s">
        <v>7</v>
      </c>
      <c r="Q291" t="s">
        <v>35</v>
      </c>
      <c r="R291" t="s">
        <v>5</v>
      </c>
      <c r="S291" s="4">
        <v>1460</v>
      </c>
      <c r="T291" t="s">
        <v>8</v>
      </c>
      <c r="U291">
        <f t="shared" si="12"/>
        <v>2.92</v>
      </c>
      <c r="V291">
        <f>VLOOKUP(A291,LISTINO!D:N,10,FALSE)</f>
        <v>4.57</v>
      </c>
      <c r="W291">
        <f t="shared" si="13"/>
        <v>2285</v>
      </c>
      <c r="X291" s="11">
        <f>VLOOKUP(A291,LISTINO!D:K,7,FALSE)</f>
        <v>44896</v>
      </c>
    </row>
    <row r="292" spans="1:24" x14ac:dyDescent="0.25">
      <c r="A292" t="s">
        <v>62</v>
      </c>
      <c r="B292" t="s">
        <v>0</v>
      </c>
      <c r="C292" t="s">
        <v>0</v>
      </c>
      <c r="D292" t="s">
        <v>2</v>
      </c>
      <c r="E292" t="s">
        <v>30</v>
      </c>
      <c r="F292" t="s">
        <v>63</v>
      </c>
      <c r="G292" t="s">
        <v>5</v>
      </c>
      <c r="H292" s="2">
        <v>45182</v>
      </c>
      <c r="I292" t="s">
        <v>6</v>
      </c>
      <c r="J292" t="s">
        <v>6</v>
      </c>
      <c r="K292" s="3">
        <v>762</v>
      </c>
      <c r="L292" t="s">
        <v>5</v>
      </c>
      <c r="M292" t="s">
        <v>5</v>
      </c>
      <c r="N292" t="s">
        <v>5</v>
      </c>
      <c r="O292" t="s">
        <v>286</v>
      </c>
      <c r="P292" t="s">
        <v>77</v>
      </c>
      <c r="Q292" t="s">
        <v>35</v>
      </c>
      <c r="R292" t="s">
        <v>5</v>
      </c>
      <c r="S292" s="4">
        <v>2369.8200000000002</v>
      </c>
      <c r="T292" t="s">
        <v>8</v>
      </c>
      <c r="U292">
        <f t="shared" si="12"/>
        <v>3.1100000000000003</v>
      </c>
      <c r="V292">
        <f>VLOOKUP(A292,LISTINO!D:N,10,FALSE)</f>
        <v>4.88</v>
      </c>
      <c r="W292">
        <f t="shared" si="13"/>
        <v>3718.56</v>
      </c>
      <c r="X292" s="11">
        <f>VLOOKUP(A292,LISTINO!D:K,7,FALSE)</f>
        <v>44896</v>
      </c>
    </row>
    <row r="293" spans="1:24" x14ac:dyDescent="0.25">
      <c r="A293" t="s">
        <v>119</v>
      </c>
      <c r="B293" t="s">
        <v>0</v>
      </c>
      <c r="C293" t="s">
        <v>0</v>
      </c>
      <c r="D293" t="s">
        <v>2</v>
      </c>
      <c r="E293" t="s">
        <v>30</v>
      </c>
      <c r="F293" t="s">
        <v>120</v>
      </c>
      <c r="G293" t="s">
        <v>5</v>
      </c>
      <c r="H293" s="2">
        <v>45182</v>
      </c>
      <c r="I293" t="s">
        <v>6</v>
      </c>
      <c r="J293" t="s">
        <v>6</v>
      </c>
      <c r="K293" s="3">
        <v>500</v>
      </c>
      <c r="L293" t="s">
        <v>5</v>
      </c>
      <c r="M293" t="s">
        <v>5</v>
      </c>
      <c r="N293" t="s">
        <v>5</v>
      </c>
      <c r="O293" t="s">
        <v>286</v>
      </c>
      <c r="P293" t="s">
        <v>67</v>
      </c>
      <c r="Q293" t="s">
        <v>35</v>
      </c>
      <c r="R293" t="s">
        <v>5</v>
      </c>
      <c r="S293" s="4">
        <v>1800</v>
      </c>
      <c r="T293" t="s">
        <v>8</v>
      </c>
      <c r="U293">
        <f t="shared" si="12"/>
        <v>3.6</v>
      </c>
      <c r="V293">
        <f>VLOOKUP(A293,LISTINO!D:N,10,FALSE)</f>
        <v>5.63</v>
      </c>
      <c r="W293">
        <f t="shared" si="13"/>
        <v>2815</v>
      </c>
      <c r="X293" s="11">
        <f>VLOOKUP(A293,LISTINO!D:K,7,FALSE)</f>
        <v>44896</v>
      </c>
    </row>
    <row r="294" spans="1:24" x14ac:dyDescent="0.25">
      <c r="A294" t="s">
        <v>281</v>
      </c>
      <c r="B294" t="s">
        <v>0</v>
      </c>
      <c r="C294" t="s">
        <v>0</v>
      </c>
      <c r="D294" t="s">
        <v>2</v>
      </c>
      <c r="E294" t="s">
        <v>30</v>
      </c>
      <c r="F294" t="s">
        <v>282</v>
      </c>
      <c r="G294" t="s">
        <v>5</v>
      </c>
      <c r="H294" s="2">
        <v>45182</v>
      </c>
      <c r="I294" t="s">
        <v>6</v>
      </c>
      <c r="J294" t="s">
        <v>6</v>
      </c>
      <c r="K294" s="5">
        <v>402.32</v>
      </c>
      <c r="L294" t="s">
        <v>5</v>
      </c>
      <c r="M294" t="s">
        <v>5</v>
      </c>
      <c r="N294" t="s">
        <v>5</v>
      </c>
      <c r="O294" t="s">
        <v>289</v>
      </c>
      <c r="P294" t="s">
        <v>39</v>
      </c>
      <c r="Q294" t="s">
        <v>35</v>
      </c>
      <c r="R294" t="s">
        <v>5</v>
      </c>
      <c r="S294" s="4">
        <v>1114.43</v>
      </c>
      <c r="T294" t="s">
        <v>8</v>
      </c>
      <c r="U294">
        <f t="shared" si="12"/>
        <v>2.7700089481010144</v>
      </c>
      <c r="V294">
        <f>VLOOKUP(A294,LISTINO!D:N,10,FALSE)</f>
        <v>4.57</v>
      </c>
      <c r="W294">
        <f t="shared" si="13"/>
        <v>1838.6024</v>
      </c>
      <c r="X294" s="11">
        <f>VLOOKUP(A294,LISTINO!D:K,7,FALSE)</f>
        <v>44896</v>
      </c>
    </row>
    <row r="295" spans="1:24" x14ac:dyDescent="0.25">
      <c r="A295" t="s">
        <v>23</v>
      </c>
      <c r="B295" t="s">
        <v>0</v>
      </c>
      <c r="C295" t="s">
        <v>0</v>
      </c>
      <c r="D295" t="s">
        <v>2</v>
      </c>
      <c r="E295" t="s">
        <v>30</v>
      </c>
      <c r="F295" t="s">
        <v>24</v>
      </c>
      <c r="G295" t="s">
        <v>5</v>
      </c>
      <c r="H295" s="2">
        <v>45182</v>
      </c>
      <c r="I295" t="s">
        <v>6</v>
      </c>
      <c r="J295" t="s">
        <v>6</v>
      </c>
      <c r="K295" s="5">
        <v>603.54</v>
      </c>
      <c r="L295" t="s">
        <v>5</v>
      </c>
      <c r="M295" t="s">
        <v>5</v>
      </c>
      <c r="N295" t="s">
        <v>5</v>
      </c>
      <c r="O295" t="s">
        <v>289</v>
      </c>
      <c r="P295" t="s">
        <v>36</v>
      </c>
      <c r="Q295" t="s">
        <v>35</v>
      </c>
      <c r="R295" t="s">
        <v>5</v>
      </c>
      <c r="S295" s="4">
        <v>2058.0700000000002</v>
      </c>
      <c r="T295" t="s">
        <v>8</v>
      </c>
      <c r="U295">
        <f t="shared" si="12"/>
        <v>3.4099976803525869</v>
      </c>
      <c r="V295">
        <f>VLOOKUP(A295,LISTINO!D:N,10,FALSE)</f>
        <v>5.55</v>
      </c>
      <c r="W295">
        <f t="shared" si="13"/>
        <v>3349.6469999999995</v>
      </c>
      <c r="X295" s="11">
        <f>VLOOKUP(A295,LISTINO!D:K,7,FALSE)</f>
        <v>44896</v>
      </c>
    </row>
    <row r="296" spans="1:24" x14ac:dyDescent="0.25">
      <c r="A296" t="s">
        <v>23</v>
      </c>
      <c r="B296" t="s">
        <v>0</v>
      </c>
      <c r="C296" t="s">
        <v>0</v>
      </c>
      <c r="D296" t="s">
        <v>2</v>
      </c>
      <c r="E296" t="s">
        <v>30</v>
      </c>
      <c r="F296" t="s">
        <v>24</v>
      </c>
      <c r="G296" t="s">
        <v>5</v>
      </c>
      <c r="H296" s="2">
        <v>45182</v>
      </c>
      <c r="I296" t="s">
        <v>6</v>
      </c>
      <c r="J296" t="s">
        <v>6</v>
      </c>
      <c r="K296" s="5">
        <v>335.3</v>
      </c>
      <c r="L296" t="s">
        <v>5</v>
      </c>
      <c r="M296" t="s">
        <v>5</v>
      </c>
      <c r="N296" t="s">
        <v>5</v>
      </c>
      <c r="O296" t="s">
        <v>289</v>
      </c>
      <c r="P296" t="s">
        <v>67</v>
      </c>
      <c r="Q296" t="s">
        <v>35</v>
      </c>
      <c r="R296" t="s">
        <v>5</v>
      </c>
      <c r="S296" s="4">
        <v>1143.3699999999999</v>
      </c>
      <c r="T296" t="s">
        <v>8</v>
      </c>
      <c r="U296">
        <f t="shared" si="12"/>
        <v>3.4099910527885471</v>
      </c>
      <c r="V296">
        <f>VLOOKUP(A296,LISTINO!D:N,10,FALSE)</f>
        <v>5.55</v>
      </c>
      <c r="W296">
        <f t="shared" si="13"/>
        <v>1860.915</v>
      </c>
      <c r="X296" s="11">
        <f>VLOOKUP(A296,LISTINO!D:K,7,FALSE)</f>
        <v>44896</v>
      </c>
    </row>
    <row r="297" spans="1:24" x14ac:dyDescent="0.25">
      <c r="A297" t="s">
        <v>124</v>
      </c>
      <c r="B297" t="s">
        <v>0</v>
      </c>
      <c r="C297" t="s">
        <v>0</v>
      </c>
      <c r="D297" t="s">
        <v>2</v>
      </c>
      <c r="E297" t="s">
        <v>30</v>
      </c>
      <c r="F297" t="s">
        <v>125</v>
      </c>
      <c r="G297" t="s">
        <v>5</v>
      </c>
      <c r="H297" s="2">
        <v>45182</v>
      </c>
      <c r="I297" t="s">
        <v>6</v>
      </c>
      <c r="J297" t="s">
        <v>6</v>
      </c>
      <c r="K297" s="5">
        <v>334.96800000000002</v>
      </c>
      <c r="L297" t="s">
        <v>5</v>
      </c>
      <c r="M297" t="s">
        <v>5</v>
      </c>
      <c r="N297" t="s">
        <v>5</v>
      </c>
      <c r="O297" t="s">
        <v>285</v>
      </c>
      <c r="P297" t="s">
        <v>34</v>
      </c>
      <c r="Q297" t="s">
        <v>35</v>
      </c>
      <c r="R297" t="s">
        <v>5</v>
      </c>
      <c r="S297" s="4">
        <v>2451.9699999999998</v>
      </c>
      <c r="T297" t="s">
        <v>8</v>
      </c>
      <c r="U297">
        <f t="shared" si="12"/>
        <v>7.320012657925532</v>
      </c>
      <c r="V297">
        <f>VLOOKUP(A297,LISTINO!D:N,10,FALSE)</f>
        <v>10.69</v>
      </c>
      <c r="W297">
        <f t="shared" si="13"/>
        <v>3580.8079200000002</v>
      </c>
      <c r="X297" s="11">
        <f>VLOOKUP(A297,LISTINO!D:K,7,FALSE)</f>
        <v>44896</v>
      </c>
    </row>
    <row r="298" spans="1:24" x14ac:dyDescent="0.25">
      <c r="A298" t="s">
        <v>26</v>
      </c>
      <c r="B298" t="s">
        <v>0</v>
      </c>
      <c r="C298" t="s">
        <v>0</v>
      </c>
      <c r="D298" t="s">
        <v>2</v>
      </c>
      <c r="E298" t="s">
        <v>30</v>
      </c>
      <c r="F298" t="s">
        <v>27</v>
      </c>
      <c r="G298" t="s">
        <v>5</v>
      </c>
      <c r="H298" s="2">
        <v>45182</v>
      </c>
      <c r="I298" t="s">
        <v>6</v>
      </c>
      <c r="J298" t="s">
        <v>6</v>
      </c>
      <c r="K298" s="5">
        <v>619.89</v>
      </c>
      <c r="L298" t="s">
        <v>5</v>
      </c>
      <c r="M298" t="s">
        <v>5</v>
      </c>
      <c r="N298" t="s">
        <v>5</v>
      </c>
      <c r="O298" t="s">
        <v>286</v>
      </c>
      <c r="P298" t="s">
        <v>7</v>
      </c>
      <c r="Q298" t="s">
        <v>35</v>
      </c>
      <c r="R298" t="s">
        <v>5</v>
      </c>
      <c r="S298" s="4">
        <v>2436.17</v>
      </c>
      <c r="T298" t="s">
        <v>8</v>
      </c>
      <c r="U298">
        <f t="shared" si="12"/>
        <v>3.9300037103357051</v>
      </c>
      <c r="V298">
        <f>VLOOKUP(A298,LISTINO!D:N,10,FALSE)</f>
        <v>4.43</v>
      </c>
      <c r="W298">
        <f t="shared" si="13"/>
        <v>2746.1126999999997</v>
      </c>
      <c r="X298" s="11">
        <f>VLOOKUP(A298,LISTINO!D:K,7,FALSE)</f>
        <v>45383</v>
      </c>
    </row>
    <row r="299" spans="1:24" x14ac:dyDescent="0.25">
      <c r="A299" t="s">
        <v>140</v>
      </c>
      <c r="B299" t="s">
        <v>0</v>
      </c>
      <c r="C299" t="s">
        <v>0</v>
      </c>
      <c r="D299" t="s">
        <v>2</v>
      </c>
      <c r="E299" t="s">
        <v>30</v>
      </c>
      <c r="F299" t="s">
        <v>141</v>
      </c>
      <c r="G299" t="s">
        <v>5</v>
      </c>
      <c r="H299" s="2">
        <v>45182</v>
      </c>
      <c r="I299" t="s">
        <v>6</v>
      </c>
      <c r="J299" t="s">
        <v>6</v>
      </c>
      <c r="K299" s="5">
        <v>804.72</v>
      </c>
      <c r="L299" t="s">
        <v>5</v>
      </c>
      <c r="M299" t="s">
        <v>5</v>
      </c>
      <c r="N299" t="s">
        <v>5</v>
      </c>
      <c r="O299" t="s">
        <v>289</v>
      </c>
      <c r="P299" t="s">
        <v>34</v>
      </c>
      <c r="Q299" t="s">
        <v>35</v>
      </c>
      <c r="R299" t="s">
        <v>5</v>
      </c>
      <c r="S299" s="4">
        <v>4546.67</v>
      </c>
      <c r="T299" t="s">
        <v>8</v>
      </c>
      <c r="U299">
        <f t="shared" si="12"/>
        <v>5.6500024853365147</v>
      </c>
      <c r="V299">
        <f>VLOOKUP(A299,LISTINO!D:N,10,FALSE)</f>
        <v>7.53</v>
      </c>
      <c r="W299">
        <f t="shared" si="13"/>
        <v>6059.5416000000005</v>
      </c>
      <c r="X299" s="11">
        <f>VLOOKUP(A299,LISTINO!D:K,7,FALSE)</f>
        <v>44896</v>
      </c>
    </row>
    <row r="300" spans="1:24" x14ac:dyDescent="0.25">
      <c r="A300" t="s">
        <v>140</v>
      </c>
      <c r="B300" t="s">
        <v>0</v>
      </c>
      <c r="C300" t="s">
        <v>0</v>
      </c>
      <c r="D300" t="s">
        <v>2</v>
      </c>
      <c r="E300" t="s">
        <v>30</v>
      </c>
      <c r="F300" t="s">
        <v>141</v>
      </c>
      <c r="G300" t="s">
        <v>5</v>
      </c>
      <c r="H300" s="2">
        <v>45182</v>
      </c>
      <c r="I300" t="s">
        <v>6</v>
      </c>
      <c r="J300" t="s">
        <v>6</v>
      </c>
      <c r="K300" s="5">
        <v>469.42</v>
      </c>
      <c r="L300" t="s">
        <v>5</v>
      </c>
      <c r="M300" t="s">
        <v>5</v>
      </c>
      <c r="N300" t="s">
        <v>5</v>
      </c>
      <c r="O300" t="s">
        <v>286</v>
      </c>
      <c r="P300" t="s">
        <v>61</v>
      </c>
      <c r="Q300" t="s">
        <v>35</v>
      </c>
      <c r="R300" t="s">
        <v>5</v>
      </c>
      <c r="S300" s="4">
        <v>2652.22</v>
      </c>
      <c r="T300" t="s">
        <v>8</v>
      </c>
      <c r="U300">
        <f t="shared" si="12"/>
        <v>5.6499936091346763</v>
      </c>
      <c r="V300">
        <f>VLOOKUP(A300,LISTINO!D:N,10,FALSE)</f>
        <v>7.53</v>
      </c>
      <c r="W300">
        <f t="shared" si="13"/>
        <v>3534.7326000000003</v>
      </c>
      <c r="X300" s="11">
        <f>VLOOKUP(A300,LISTINO!D:K,7,FALSE)</f>
        <v>44896</v>
      </c>
    </row>
    <row r="301" spans="1:24" x14ac:dyDescent="0.25">
      <c r="A301" t="s">
        <v>130</v>
      </c>
      <c r="B301" t="s">
        <v>0</v>
      </c>
      <c r="C301" t="s">
        <v>0</v>
      </c>
      <c r="D301" t="s">
        <v>2</v>
      </c>
      <c r="E301" t="s">
        <v>30</v>
      </c>
      <c r="F301" t="s">
        <v>131</v>
      </c>
      <c r="G301" t="s">
        <v>5</v>
      </c>
      <c r="H301" s="2">
        <v>45182</v>
      </c>
      <c r="I301" t="s">
        <v>6</v>
      </c>
      <c r="J301" t="s">
        <v>6</v>
      </c>
      <c r="K301" s="5">
        <v>964.15</v>
      </c>
      <c r="L301" t="s">
        <v>5</v>
      </c>
      <c r="M301" t="s">
        <v>5</v>
      </c>
      <c r="N301" t="s">
        <v>5</v>
      </c>
      <c r="O301" t="s">
        <v>285</v>
      </c>
      <c r="P301" t="s">
        <v>36</v>
      </c>
      <c r="Q301" t="s">
        <v>35</v>
      </c>
      <c r="R301" t="s">
        <v>5</v>
      </c>
      <c r="S301" s="4">
        <v>1214.83</v>
      </c>
      <c r="T301" t="s">
        <v>8</v>
      </c>
      <c r="U301">
        <f t="shared" si="12"/>
        <v>1.2600010371830108</v>
      </c>
      <c r="V301">
        <f>VLOOKUP(A301,LISTINO!D:N,10,FALSE)</f>
        <v>2.4</v>
      </c>
      <c r="W301">
        <f t="shared" si="13"/>
        <v>2313.96</v>
      </c>
      <c r="X301" s="11">
        <f>VLOOKUP(A301,LISTINO!D:K,7,FALSE)</f>
        <v>44958</v>
      </c>
    </row>
    <row r="302" spans="1:24" x14ac:dyDescent="0.25">
      <c r="A302" t="s">
        <v>170</v>
      </c>
      <c r="B302" t="s">
        <v>0</v>
      </c>
      <c r="C302" t="s">
        <v>0</v>
      </c>
      <c r="D302" t="s">
        <v>2</v>
      </c>
      <c r="E302" t="s">
        <v>30</v>
      </c>
      <c r="F302" t="s">
        <v>171</v>
      </c>
      <c r="G302" t="s">
        <v>5</v>
      </c>
      <c r="H302" s="2">
        <v>45181</v>
      </c>
      <c r="I302" t="s">
        <v>6</v>
      </c>
      <c r="J302" t="s">
        <v>6</v>
      </c>
      <c r="K302" s="5">
        <v>1619.25</v>
      </c>
      <c r="L302" t="s">
        <v>5</v>
      </c>
      <c r="M302" t="s">
        <v>5</v>
      </c>
      <c r="N302" t="s">
        <v>5</v>
      </c>
      <c r="O302" t="s">
        <v>301</v>
      </c>
      <c r="P302" t="s">
        <v>36</v>
      </c>
      <c r="Q302" t="s">
        <v>35</v>
      </c>
      <c r="R302" t="s">
        <v>5</v>
      </c>
      <c r="S302" s="4">
        <v>0</v>
      </c>
      <c r="T302" t="s">
        <v>8</v>
      </c>
      <c r="U302">
        <f t="shared" si="12"/>
        <v>0</v>
      </c>
      <c r="V302">
        <f>VLOOKUP(A302,LISTINO!D:N,10,FALSE)</f>
        <v>1.38</v>
      </c>
      <c r="W302">
        <f t="shared" si="13"/>
        <v>2234.5650000000001</v>
      </c>
      <c r="X302" s="11">
        <f>VLOOKUP(A302,LISTINO!D:K,7,FALSE)</f>
        <v>44896</v>
      </c>
    </row>
    <row r="303" spans="1:24" x14ac:dyDescent="0.25">
      <c r="A303" t="s">
        <v>64</v>
      </c>
      <c r="B303" t="s">
        <v>0</v>
      </c>
      <c r="C303" t="s">
        <v>0</v>
      </c>
      <c r="D303" t="s">
        <v>2</v>
      </c>
      <c r="E303" t="s">
        <v>30</v>
      </c>
      <c r="F303" t="s">
        <v>65</v>
      </c>
      <c r="G303" t="s">
        <v>5</v>
      </c>
      <c r="H303" s="2">
        <v>45181</v>
      </c>
      <c r="I303" t="s">
        <v>6</v>
      </c>
      <c r="J303" t="s">
        <v>6</v>
      </c>
      <c r="K303" s="5">
        <v>1110.68</v>
      </c>
      <c r="L303" t="s">
        <v>5</v>
      </c>
      <c r="M303" t="s">
        <v>5</v>
      </c>
      <c r="N303" t="s">
        <v>5</v>
      </c>
      <c r="O303" t="s">
        <v>301</v>
      </c>
      <c r="P303" t="s">
        <v>58</v>
      </c>
      <c r="Q303" t="s">
        <v>35</v>
      </c>
      <c r="R303" t="s">
        <v>5</v>
      </c>
      <c r="S303" s="4">
        <v>0</v>
      </c>
      <c r="T303" t="s">
        <v>8</v>
      </c>
      <c r="U303">
        <f t="shared" si="12"/>
        <v>0</v>
      </c>
      <c r="V303">
        <f>VLOOKUP(A303,LISTINO!D:N,10,FALSE)</f>
        <v>1.74</v>
      </c>
      <c r="W303">
        <f t="shared" si="13"/>
        <v>1932.5832</v>
      </c>
      <c r="X303" s="11">
        <f>VLOOKUP(A303,LISTINO!D:K,7,FALSE)</f>
        <v>44896</v>
      </c>
    </row>
    <row r="304" spans="1:24" x14ac:dyDescent="0.25">
      <c r="A304" t="s">
        <v>64</v>
      </c>
      <c r="B304" t="s">
        <v>0</v>
      </c>
      <c r="C304" t="s">
        <v>0</v>
      </c>
      <c r="D304" t="s">
        <v>2</v>
      </c>
      <c r="E304" t="s">
        <v>30</v>
      </c>
      <c r="F304" t="s">
        <v>65</v>
      </c>
      <c r="G304" t="s">
        <v>5</v>
      </c>
      <c r="H304" s="2">
        <v>45181</v>
      </c>
      <c r="I304" t="s">
        <v>6</v>
      </c>
      <c r="J304" t="s">
        <v>6</v>
      </c>
      <c r="K304" s="5">
        <v>1208.6600000000001</v>
      </c>
      <c r="L304" t="s">
        <v>5</v>
      </c>
      <c r="M304" t="s">
        <v>5</v>
      </c>
      <c r="N304" t="s">
        <v>5</v>
      </c>
      <c r="O304" t="s">
        <v>301</v>
      </c>
      <c r="P304" t="s">
        <v>34</v>
      </c>
      <c r="Q304" t="s">
        <v>35</v>
      </c>
      <c r="R304" t="s">
        <v>5</v>
      </c>
      <c r="S304" s="4">
        <v>0</v>
      </c>
      <c r="T304" t="s">
        <v>8</v>
      </c>
      <c r="U304">
        <f t="shared" si="12"/>
        <v>0</v>
      </c>
      <c r="V304">
        <f>VLOOKUP(A304,LISTINO!D:N,10,FALSE)</f>
        <v>1.74</v>
      </c>
      <c r="W304">
        <f t="shared" si="13"/>
        <v>2103.0684000000001</v>
      </c>
      <c r="X304" s="11">
        <f>VLOOKUP(A304,LISTINO!D:K,7,FALSE)</f>
        <v>44896</v>
      </c>
    </row>
    <row r="305" spans="1:24" x14ac:dyDescent="0.25">
      <c r="A305" t="s">
        <v>172</v>
      </c>
      <c r="B305" t="s">
        <v>0</v>
      </c>
      <c r="C305" t="s">
        <v>0</v>
      </c>
      <c r="D305" t="s">
        <v>2</v>
      </c>
      <c r="E305" t="s">
        <v>30</v>
      </c>
      <c r="F305" t="s">
        <v>173</v>
      </c>
      <c r="G305" t="s">
        <v>5</v>
      </c>
      <c r="H305" s="2">
        <v>45181</v>
      </c>
      <c r="I305" t="s">
        <v>6</v>
      </c>
      <c r="J305" t="s">
        <v>6</v>
      </c>
      <c r="K305" s="5">
        <v>1333.94</v>
      </c>
      <c r="L305" t="s">
        <v>5</v>
      </c>
      <c r="M305" t="s">
        <v>5</v>
      </c>
      <c r="N305" t="s">
        <v>5</v>
      </c>
      <c r="O305" t="s">
        <v>301</v>
      </c>
      <c r="P305" t="s">
        <v>39</v>
      </c>
      <c r="Q305" t="s">
        <v>35</v>
      </c>
      <c r="R305" t="s">
        <v>5</v>
      </c>
      <c r="S305" s="4">
        <v>2000.91</v>
      </c>
      <c r="T305" t="s">
        <v>8</v>
      </c>
      <c r="U305">
        <f t="shared" si="12"/>
        <v>1.5</v>
      </c>
      <c r="V305">
        <f>VLOOKUP(A305,LISTINO!D:N,10,FALSE)</f>
        <v>1.73</v>
      </c>
      <c r="W305">
        <f t="shared" si="13"/>
        <v>2307.7161999999998</v>
      </c>
      <c r="X305" s="11">
        <f>VLOOKUP(A305,LISTINO!D:K,7,FALSE)</f>
        <v>44896</v>
      </c>
    </row>
    <row r="306" spans="1:24" x14ac:dyDescent="0.25">
      <c r="A306" t="s">
        <v>187</v>
      </c>
      <c r="B306" t="s">
        <v>0</v>
      </c>
      <c r="C306" t="s">
        <v>0</v>
      </c>
      <c r="D306" t="s">
        <v>2</v>
      </c>
      <c r="E306" t="s">
        <v>30</v>
      </c>
      <c r="F306" t="s">
        <v>188</v>
      </c>
      <c r="G306" t="s">
        <v>5</v>
      </c>
      <c r="H306" s="2">
        <v>45181</v>
      </c>
      <c r="I306" t="s">
        <v>6</v>
      </c>
      <c r="J306" t="s">
        <v>6</v>
      </c>
      <c r="K306" s="3">
        <v>400</v>
      </c>
      <c r="L306" t="s">
        <v>5</v>
      </c>
      <c r="M306" t="s">
        <v>5</v>
      </c>
      <c r="N306" t="s">
        <v>5</v>
      </c>
      <c r="O306" t="s">
        <v>302</v>
      </c>
      <c r="P306" t="s">
        <v>7</v>
      </c>
      <c r="Q306" t="s">
        <v>43</v>
      </c>
      <c r="R306" t="s">
        <v>5</v>
      </c>
      <c r="S306" s="4">
        <v>924</v>
      </c>
      <c r="T306" t="s">
        <v>8</v>
      </c>
      <c r="U306">
        <f t="shared" si="12"/>
        <v>2.31</v>
      </c>
      <c r="V306">
        <f>VLOOKUP(A306,LISTINO!D:N,10,FALSE)</f>
        <v>3.52</v>
      </c>
      <c r="W306">
        <f t="shared" si="13"/>
        <v>1408</v>
      </c>
      <c r="X306" s="11">
        <f>VLOOKUP(A306,LISTINO!D:K,7,FALSE)</f>
        <v>45292</v>
      </c>
    </row>
    <row r="307" spans="1:24" x14ac:dyDescent="0.25">
      <c r="A307" t="s">
        <v>187</v>
      </c>
      <c r="B307" t="s">
        <v>0</v>
      </c>
      <c r="C307" t="s">
        <v>0</v>
      </c>
      <c r="D307" t="s">
        <v>2</v>
      </c>
      <c r="E307" t="s">
        <v>30</v>
      </c>
      <c r="F307" t="s">
        <v>188</v>
      </c>
      <c r="G307" t="s">
        <v>5</v>
      </c>
      <c r="H307" s="2">
        <v>45181</v>
      </c>
      <c r="I307" t="s">
        <v>6</v>
      </c>
      <c r="J307" t="s">
        <v>6</v>
      </c>
      <c r="K307" s="5">
        <v>230.7</v>
      </c>
      <c r="L307" t="s">
        <v>5</v>
      </c>
      <c r="M307" t="s">
        <v>5</v>
      </c>
      <c r="N307" t="s">
        <v>5</v>
      </c>
      <c r="O307" t="s">
        <v>302</v>
      </c>
      <c r="P307" t="s">
        <v>39</v>
      </c>
      <c r="Q307" t="s">
        <v>43</v>
      </c>
      <c r="R307" t="s">
        <v>5</v>
      </c>
      <c r="S307" s="4">
        <v>532.91999999999996</v>
      </c>
      <c r="T307" t="s">
        <v>8</v>
      </c>
      <c r="U307">
        <f t="shared" si="12"/>
        <v>2.3100130039011701</v>
      </c>
      <c r="V307">
        <f>VLOOKUP(A307,LISTINO!D:N,10,FALSE)</f>
        <v>3.52</v>
      </c>
      <c r="W307">
        <f t="shared" si="13"/>
        <v>812.06399999999996</v>
      </c>
      <c r="X307" s="11">
        <f>VLOOKUP(A307,LISTINO!D:K,7,FALSE)</f>
        <v>45292</v>
      </c>
    </row>
    <row r="308" spans="1:24" x14ac:dyDescent="0.25">
      <c r="A308" t="s">
        <v>44</v>
      </c>
      <c r="B308" t="s">
        <v>0</v>
      </c>
      <c r="C308" t="s">
        <v>0</v>
      </c>
      <c r="D308" t="s">
        <v>2</v>
      </c>
      <c r="E308" t="s">
        <v>30</v>
      </c>
      <c r="F308" t="s">
        <v>45</v>
      </c>
      <c r="G308" t="s">
        <v>5</v>
      </c>
      <c r="H308" s="2">
        <v>45181</v>
      </c>
      <c r="I308" t="s">
        <v>6</v>
      </c>
      <c r="J308" t="s">
        <v>6</v>
      </c>
      <c r="K308" s="5">
        <v>109.9</v>
      </c>
      <c r="L308" t="s">
        <v>5</v>
      </c>
      <c r="M308" t="s">
        <v>5</v>
      </c>
      <c r="N308" t="s">
        <v>5</v>
      </c>
      <c r="O308" t="s">
        <v>303</v>
      </c>
      <c r="P308" t="s">
        <v>39</v>
      </c>
      <c r="Q308" t="s">
        <v>43</v>
      </c>
      <c r="R308" t="s">
        <v>5</v>
      </c>
      <c r="S308" s="4">
        <v>335.2</v>
      </c>
      <c r="T308" t="s">
        <v>8</v>
      </c>
      <c r="U308">
        <f t="shared" si="12"/>
        <v>3.0500454959053682</v>
      </c>
      <c r="V308">
        <f>VLOOKUP(A308,LISTINO!D:N,10,FALSE)</f>
        <v>4.6500000000000004</v>
      </c>
      <c r="W308">
        <f t="shared" si="13"/>
        <v>511.03500000000008</v>
      </c>
      <c r="X308" s="11">
        <f>VLOOKUP(A308,LISTINO!D:K,7,FALSE)</f>
        <v>45376</v>
      </c>
    </row>
    <row r="309" spans="1:24" x14ac:dyDescent="0.25">
      <c r="A309" t="s">
        <v>79</v>
      </c>
      <c r="B309" t="s">
        <v>0</v>
      </c>
      <c r="C309" t="s">
        <v>0</v>
      </c>
      <c r="D309" t="s">
        <v>2</v>
      </c>
      <c r="E309" t="s">
        <v>30</v>
      </c>
      <c r="F309" t="s">
        <v>80</v>
      </c>
      <c r="G309" t="s">
        <v>5</v>
      </c>
      <c r="H309" s="2">
        <v>45181</v>
      </c>
      <c r="I309" t="s">
        <v>6</v>
      </c>
      <c r="J309" t="s">
        <v>6</v>
      </c>
      <c r="K309" s="5">
        <v>515.70000000000005</v>
      </c>
      <c r="L309" t="s">
        <v>5</v>
      </c>
      <c r="M309" t="s">
        <v>5</v>
      </c>
      <c r="N309" t="s">
        <v>5</v>
      </c>
      <c r="O309" t="s">
        <v>303</v>
      </c>
      <c r="P309" t="s">
        <v>7</v>
      </c>
      <c r="Q309" t="s">
        <v>43</v>
      </c>
      <c r="R309" t="s">
        <v>5</v>
      </c>
      <c r="S309" s="4">
        <v>876.69</v>
      </c>
      <c r="T309" t="s">
        <v>8</v>
      </c>
      <c r="U309">
        <f t="shared" si="12"/>
        <v>1.7</v>
      </c>
      <c r="V309">
        <f>VLOOKUP(A309,LISTINO!D:N,10,FALSE)</f>
        <v>2.59</v>
      </c>
      <c r="W309">
        <f t="shared" si="13"/>
        <v>1335.663</v>
      </c>
      <c r="X309" s="11">
        <f>VLOOKUP(A309,LISTINO!D:K,7,FALSE)</f>
        <v>45376</v>
      </c>
    </row>
    <row r="310" spans="1:24" x14ac:dyDescent="0.25">
      <c r="A310" t="s">
        <v>12</v>
      </c>
      <c r="B310" t="s">
        <v>0</v>
      </c>
      <c r="C310" t="s">
        <v>0</v>
      </c>
      <c r="D310" t="s">
        <v>2</v>
      </c>
      <c r="E310" t="s">
        <v>30</v>
      </c>
      <c r="F310" t="s">
        <v>13</v>
      </c>
      <c r="G310" t="s">
        <v>5</v>
      </c>
      <c r="H310" s="2">
        <v>45181</v>
      </c>
      <c r="I310" t="s">
        <v>6</v>
      </c>
      <c r="J310" t="s">
        <v>6</v>
      </c>
      <c r="K310" s="5">
        <v>673.6</v>
      </c>
      <c r="L310" t="s">
        <v>5</v>
      </c>
      <c r="M310" t="s">
        <v>5</v>
      </c>
      <c r="N310" t="s">
        <v>5</v>
      </c>
      <c r="O310" t="s">
        <v>304</v>
      </c>
      <c r="P310" t="s">
        <v>7</v>
      </c>
      <c r="Q310" t="s">
        <v>43</v>
      </c>
      <c r="R310" t="s">
        <v>5</v>
      </c>
      <c r="S310" s="4">
        <v>1502.13</v>
      </c>
      <c r="T310" t="s">
        <v>8</v>
      </c>
      <c r="U310">
        <f t="shared" si="12"/>
        <v>2.23000296912114</v>
      </c>
      <c r="V310">
        <f>VLOOKUP(A310,LISTINO!D:N,10,FALSE)</f>
        <v>2.99</v>
      </c>
      <c r="W310">
        <f t="shared" si="13"/>
        <v>2014.0640000000003</v>
      </c>
      <c r="X310" s="11">
        <f>VLOOKUP(A310,LISTINO!D:K,7,FALSE)</f>
        <v>45376</v>
      </c>
    </row>
    <row r="311" spans="1:24" x14ac:dyDescent="0.25">
      <c r="A311" t="s">
        <v>256</v>
      </c>
      <c r="B311" t="s">
        <v>0</v>
      </c>
      <c r="C311" t="s">
        <v>0</v>
      </c>
      <c r="D311" t="s">
        <v>2</v>
      </c>
      <c r="E311" t="s">
        <v>30</v>
      </c>
      <c r="F311" t="s">
        <v>257</v>
      </c>
      <c r="G311" t="s">
        <v>5</v>
      </c>
      <c r="H311" s="2">
        <v>45181</v>
      </c>
      <c r="I311" t="s">
        <v>6</v>
      </c>
      <c r="J311" t="s">
        <v>6</v>
      </c>
      <c r="K311" s="5">
        <v>1432.3</v>
      </c>
      <c r="L311" t="s">
        <v>5</v>
      </c>
      <c r="M311" t="s">
        <v>5</v>
      </c>
      <c r="N311" t="s">
        <v>5</v>
      </c>
      <c r="O311" t="s">
        <v>305</v>
      </c>
      <c r="P311" t="s">
        <v>7</v>
      </c>
      <c r="Q311" t="s">
        <v>35</v>
      </c>
      <c r="R311" t="s">
        <v>5</v>
      </c>
      <c r="S311" s="4">
        <v>11859.44</v>
      </c>
      <c r="T311" t="s">
        <v>8</v>
      </c>
      <c r="U311">
        <f t="shared" si="12"/>
        <v>8.2799972072889769</v>
      </c>
      <c r="V311">
        <f>VLOOKUP(A311,LISTINO!D:N,10,FALSE)</f>
        <v>12.51</v>
      </c>
      <c r="W311">
        <f t="shared" si="13"/>
        <v>17918.073</v>
      </c>
      <c r="X311" s="11">
        <f>VLOOKUP(A311,LISTINO!D:K,7,FALSE)</f>
        <v>44896</v>
      </c>
    </row>
    <row r="312" spans="1:24" x14ac:dyDescent="0.25">
      <c r="A312" t="s">
        <v>256</v>
      </c>
      <c r="B312" t="s">
        <v>0</v>
      </c>
      <c r="C312" t="s">
        <v>0</v>
      </c>
      <c r="D312" t="s">
        <v>2</v>
      </c>
      <c r="E312" t="s">
        <v>30</v>
      </c>
      <c r="F312" t="s">
        <v>257</v>
      </c>
      <c r="G312" t="s">
        <v>5</v>
      </c>
      <c r="H312" s="2">
        <v>45181</v>
      </c>
      <c r="I312" t="s">
        <v>6</v>
      </c>
      <c r="J312" t="s">
        <v>6</v>
      </c>
      <c r="K312" s="5">
        <v>1432.1</v>
      </c>
      <c r="L312" t="s">
        <v>5</v>
      </c>
      <c r="M312" t="s">
        <v>5</v>
      </c>
      <c r="N312" t="s">
        <v>5</v>
      </c>
      <c r="O312" t="s">
        <v>306</v>
      </c>
      <c r="P312" t="s">
        <v>7</v>
      </c>
      <c r="Q312" t="s">
        <v>35</v>
      </c>
      <c r="R312" t="s">
        <v>5</v>
      </c>
      <c r="S312" s="4">
        <v>11857.79</v>
      </c>
      <c r="T312" t="s">
        <v>8</v>
      </c>
      <c r="U312">
        <f t="shared" si="12"/>
        <v>8.2800013965505208</v>
      </c>
      <c r="V312">
        <f>VLOOKUP(A312,LISTINO!D:N,10,FALSE)</f>
        <v>12.51</v>
      </c>
      <c r="W312">
        <f t="shared" si="13"/>
        <v>17915.571</v>
      </c>
      <c r="X312" s="11">
        <f>VLOOKUP(A312,LISTINO!D:K,7,FALSE)</f>
        <v>44896</v>
      </c>
    </row>
    <row r="313" spans="1:24" x14ac:dyDescent="0.25">
      <c r="A313" t="s">
        <v>99</v>
      </c>
      <c r="B313" t="s">
        <v>0</v>
      </c>
      <c r="C313" t="s">
        <v>0</v>
      </c>
      <c r="D313" t="s">
        <v>2</v>
      </c>
      <c r="E313" t="s">
        <v>30</v>
      </c>
      <c r="F313" t="s">
        <v>100</v>
      </c>
      <c r="G313" t="s">
        <v>5</v>
      </c>
      <c r="H313" s="2">
        <v>45181</v>
      </c>
      <c r="I313" t="s">
        <v>6</v>
      </c>
      <c r="J313" t="s">
        <v>6</v>
      </c>
      <c r="K313" s="5">
        <v>909.8</v>
      </c>
      <c r="L313" t="s">
        <v>5</v>
      </c>
      <c r="M313" t="s">
        <v>5</v>
      </c>
      <c r="N313" t="s">
        <v>5</v>
      </c>
      <c r="O313" t="s">
        <v>307</v>
      </c>
      <c r="P313" t="s">
        <v>7</v>
      </c>
      <c r="Q313" t="s">
        <v>35</v>
      </c>
      <c r="R313" t="s">
        <v>5</v>
      </c>
      <c r="S313" s="4">
        <v>10080.58</v>
      </c>
      <c r="T313" t="s">
        <v>8</v>
      </c>
      <c r="U313">
        <f t="shared" si="12"/>
        <v>11.079995603429326</v>
      </c>
      <c r="V313">
        <f>VLOOKUP(A313,LISTINO!D:N,10,FALSE)</f>
        <v>17.36</v>
      </c>
      <c r="W313">
        <f t="shared" si="13"/>
        <v>15794.127999999999</v>
      </c>
      <c r="X313" s="11">
        <f>VLOOKUP(A313,LISTINO!D:K,7,FALSE)</f>
        <v>44896</v>
      </c>
    </row>
    <row r="314" spans="1:24" x14ac:dyDescent="0.25">
      <c r="A314" t="s">
        <v>54</v>
      </c>
      <c r="B314" t="s">
        <v>0</v>
      </c>
      <c r="C314" t="s">
        <v>0</v>
      </c>
      <c r="D314" t="s">
        <v>2</v>
      </c>
      <c r="E314" t="s">
        <v>30</v>
      </c>
      <c r="F314" t="s">
        <v>55</v>
      </c>
      <c r="G314" t="s">
        <v>5</v>
      </c>
      <c r="H314" s="2">
        <v>45181</v>
      </c>
      <c r="I314" t="s">
        <v>6</v>
      </c>
      <c r="J314" t="s">
        <v>6</v>
      </c>
      <c r="K314" s="5">
        <v>1490.47</v>
      </c>
      <c r="L314" t="s">
        <v>5</v>
      </c>
      <c r="M314" t="s">
        <v>5</v>
      </c>
      <c r="N314" t="s">
        <v>5</v>
      </c>
      <c r="O314" t="s">
        <v>308</v>
      </c>
      <c r="P314" t="s">
        <v>7</v>
      </c>
      <c r="Q314" t="s">
        <v>35</v>
      </c>
      <c r="R314" t="s">
        <v>5</v>
      </c>
      <c r="S314" s="4">
        <v>2980.94</v>
      </c>
      <c r="T314" t="s">
        <v>8</v>
      </c>
      <c r="U314">
        <f t="shared" si="12"/>
        <v>2</v>
      </c>
      <c r="V314">
        <f>VLOOKUP(A314,LISTINO!D:N,10,FALSE)</f>
        <v>3.48</v>
      </c>
      <c r="W314">
        <f t="shared" si="13"/>
        <v>5186.8356000000003</v>
      </c>
      <c r="X314" s="11">
        <f>VLOOKUP(A314,LISTINO!D:K,7,FALSE)</f>
        <v>44896</v>
      </c>
    </row>
    <row r="315" spans="1:24" x14ac:dyDescent="0.25">
      <c r="A315" t="s">
        <v>158</v>
      </c>
      <c r="B315" t="s">
        <v>0</v>
      </c>
      <c r="C315" t="s">
        <v>1</v>
      </c>
      <c r="D315" t="s">
        <v>2</v>
      </c>
      <c r="E315" t="s">
        <v>30</v>
      </c>
      <c r="F315" t="s">
        <v>159</v>
      </c>
      <c r="G315" t="s">
        <v>5</v>
      </c>
      <c r="H315" s="2">
        <v>45181</v>
      </c>
      <c r="I315" t="s">
        <v>6</v>
      </c>
      <c r="J315" t="s">
        <v>6</v>
      </c>
      <c r="K315" s="5">
        <v>1906.7</v>
      </c>
      <c r="L315" t="s">
        <v>5</v>
      </c>
      <c r="M315" t="s">
        <v>5</v>
      </c>
      <c r="N315" t="s">
        <v>5</v>
      </c>
      <c r="O315" t="s">
        <v>309</v>
      </c>
      <c r="P315" t="s">
        <v>7</v>
      </c>
      <c r="Q315" t="s">
        <v>35</v>
      </c>
      <c r="R315" t="s">
        <v>5</v>
      </c>
      <c r="S315" s="4">
        <v>2421.5100000000002</v>
      </c>
      <c r="T315" t="s">
        <v>8</v>
      </c>
      <c r="U315">
        <f t="shared" si="12"/>
        <v>1.2700005244663555</v>
      </c>
      <c r="V315">
        <f>VLOOKUP(A315,LISTINO!D:N,10,FALSE)</f>
        <v>2.16</v>
      </c>
      <c r="W315">
        <f t="shared" si="13"/>
        <v>4118.4720000000007</v>
      </c>
      <c r="X315" s="11">
        <f>VLOOKUP(A315,LISTINO!D:K,7,FALSE)</f>
        <v>44896</v>
      </c>
    </row>
    <row r="316" spans="1:24" x14ac:dyDescent="0.25">
      <c r="A316" t="s">
        <v>107</v>
      </c>
      <c r="B316" t="s">
        <v>0</v>
      </c>
      <c r="C316" t="s">
        <v>0</v>
      </c>
      <c r="D316" t="s">
        <v>2</v>
      </c>
      <c r="E316" t="s">
        <v>30</v>
      </c>
      <c r="F316" t="s">
        <v>108</v>
      </c>
      <c r="G316" t="s">
        <v>5</v>
      </c>
      <c r="H316" s="2">
        <v>45181</v>
      </c>
      <c r="I316" t="s">
        <v>6</v>
      </c>
      <c r="J316" t="s">
        <v>6</v>
      </c>
      <c r="K316" s="3">
        <v>4998</v>
      </c>
      <c r="L316" t="s">
        <v>5</v>
      </c>
      <c r="M316" t="s">
        <v>5</v>
      </c>
      <c r="N316" t="s">
        <v>5</v>
      </c>
      <c r="O316" t="s">
        <v>308</v>
      </c>
      <c r="P316" t="s">
        <v>36</v>
      </c>
      <c r="Q316" t="s">
        <v>35</v>
      </c>
      <c r="R316" t="s">
        <v>5</v>
      </c>
      <c r="S316" s="4">
        <v>11745.3</v>
      </c>
      <c r="T316" t="s">
        <v>8</v>
      </c>
      <c r="U316">
        <f t="shared" si="12"/>
        <v>2.3499999999999996</v>
      </c>
      <c r="V316">
        <f>VLOOKUP(A316,LISTINO!D:N,10,FALSE)</f>
        <v>3.66</v>
      </c>
      <c r="W316">
        <f t="shared" si="13"/>
        <v>18292.68</v>
      </c>
      <c r="X316" s="11">
        <f>VLOOKUP(A316,LISTINO!D:K,7,FALSE)</f>
        <v>44896</v>
      </c>
    </row>
    <row r="317" spans="1:24" x14ac:dyDescent="0.25">
      <c r="A317" t="s">
        <v>107</v>
      </c>
      <c r="B317" t="s">
        <v>0</v>
      </c>
      <c r="C317" t="s">
        <v>0</v>
      </c>
      <c r="D317" t="s">
        <v>2</v>
      </c>
      <c r="E317" t="s">
        <v>30</v>
      </c>
      <c r="F317" t="s">
        <v>108</v>
      </c>
      <c r="G317" t="s">
        <v>5</v>
      </c>
      <c r="H317" s="2">
        <v>45181</v>
      </c>
      <c r="I317" t="s">
        <v>6</v>
      </c>
      <c r="J317" t="s">
        <v>6</v>
      </c>
      <c r="K317" s="5">
        <v>5169.3100000000004</v>
      </c>
      <c r="L317" t="s">
        <v>5</v>
      </c>
      <c r="M317" t="s">
        <v>5</v>
      </c>
      <c r="N317" t="s">
        <v>5</v>
      </c>
      <c r="O317" t="s">
        <v>308</v>
      </c>
      <c r="P317" t="s">
        <v>39</v>
      </c>
      <c r="Q317" t="s">
        <v>35</v>
      </c>
      <c r="R317" t="s">
        <v>5</v>
      </c>
      <c r="S317" s="4">
        <v>12147.88</v>
      </c>
      <c r="T317" t="s">
        <v>8</v>
      </c>
      <c r="U317">
        <f t="shared" si="12"/>
        <v>2.3500002901741235</v>
      </c>
      <c r="V317">
        <f>VLOOKUP(A317,LISTINO!D:N,10,FALSE)</f>
        <v>3.66</v>
      </c>
      <c r="W317">
        <f t="shared" si="13"/>
        <v>18919.674600000002</v>
      </c>
      <c r="X317" s="11">
        <f>VLOOKUP(A317,LISTINO!D:K,7,FALSE)</f>
        <v>44896</v>
      </c>
    </row>
    <row r="318" spans="1:24" x14ac:dyDescent="0.25">
      <c r="A318" t="s">
        <v>62</v>
      </c>
      <c r="B318" t="s">
        <v>0</v>
      </c>
      <c r="C318" t="s">
        <v>0</v>
      </c>
      <c r="D318" t="s">
        <v>2</v>
      </c>
      <c r="E318" t="s">
        <v>30</v>
      </c>
      <c r="F318" t="s">
        <v>63</v>
      </c>
      <c r="G318" t="s">
        <v>5</v>
      </c>
      <c r="H318" s="2">
        <v>45181</v>
      </c>
      <c r="I318" t="s">
        <v>6</v>
      </c>
      <c r="J318" t="s">
        <v>6</v>
      </c>
      <c r="K318" s="3">
        <v>1524</v>
      </c>
      <c r="L318" t="s">
        <v>5</v>
      </c>
      <c r="M318" t="s">
        <v>5</v>
      </c>
      <c r="N318" t="s">
        <v>5</v>
      </c>
      <c r="O318" t="s">
        <v>301</v>
      </c>
      <c r="P318" t="s">
        <v>67</v>
      </c>
      <c r="Q318" t="s">
        <v>35</v>
      </c>
      <c r="R318" t="s">
        <v>5</v>
      </c>
      <c r="S318" s="4">
        <v>4739.6400000000003</v>
      </c>
      <c r="T318" t="s">
        <v>8</v>
      </c>
      <c r="U318">
        <f t="shared" si="12"/>
        <v>3.1100000000000003</v>
      </c>
      <c r="V318">
        <f>VLOOKUP(A318,LISTINO!D:N,10,FALSE)</f>
        <v>4.88</v>
      </c>
      <c r="W318">
        <f t="shared" si="13"/>
        <v>7437.12</v>
      </c>
      <c r="X318" s="11">
        <f>VLOOKUP(A318,LISTINO!D:K,7,FALSE)</f>
        <v>44896</v>
      </c>
    </row>
    <row r="319" spans="1:24" x14ac:dyDescent="0.25">
      <c r="A319" t="s">
        <v>150</v>
      </c>
      <c r="B319" t="s">
        <v>0</v>
      </c>
      <c r="C319" t="s">
        <v>0</v>
      </c>
      <c r="D319" t="s">
        <v>2</v>
      </c>
      <c r="E319" t="s">
        <v>30</v>
      </c>
      <c r="F319" t="s">
        <v>151</v>
      </c>
      <c r="G319" t="s">
        <v>5</v>
      </c>
      <c r="H319" s="2">
        <v>45181</v>
      </c>
      <c r="I319" t="s">
        <v>6</v>
      </c>
      <c r="J319" t="s">
        <v>6</v>
      </c>
      <c r="K319" s="5">
        <v>173.73</v>
      </c>
      <c r="L319" t="s">
        <v>5</v>
      </c>
      <c r="M319" t="s">
        <v>5</v>
      </c>
      <c r="N319" t="s">
        <v>5</v>
      </c>
      <c r="O319" t="s">
        <v>301</v>
      </c>
      <c r="P319" t="s">
        <v>7</v>
      </c>
      <c r="Q319" t="s">
        <v>35</v>
      </c>
      <c r="R319" t="s">
        <v>5</v>
      </c>
      <c r="S319" s="4">
        <v>1311.66</v>
      </c>
      <c r="T319" t="s">
        <v>8</v>
      </c>
      <c r="U319">
        <f t="shared" si="12"/>
        <v>7.5499913659126241</v>
      </c>
      <c r="V319">
        <f>VLOOKUP(A319,LISTINO!D:N,10,FALSE)</f>
        <v>11.84</v>
      </c>
      <c r="W319">
        <f t="shared" si="13"/>
        <v>2056.9631999999997</v>
      </c>
      <c r="X319" s="11">
        <f>VLOOKUP(A319,LISTINO!D:K,7,FALSE)</f>
        <v>44896</v>
      </c>
    </row>
    <row r="320" spans="1:24" x14ac:dyDescent="0.25">
      <c r="A320" t="s">
        <v>140</v>
      </c>
      <c r="B320" t="s">
        <v>0</v>
      </c>
      <c r="C320" t="s">
        <v>0</v>
      </c>
      <c r="D320" t="s">
        <v>2</v>
      </c>
      <c r="E320" t="s">
        <v>30</v>
      </c>
      <c r="F320" t="s">
        <v>141</v>
      </c>
      <c r="G320" t="s">
        <v>5</v>
      </c>
      <c r="H320" s="2">
        <v>45181</v>
      </c>
      <c r="I320" t="s">
        <v>6</v>
      </c>
      <c r="J320" t="s">
        <v>6</v>
      </c>
      <c r="K320" s="5">
        <v>134.12</v>
      </c>
      <c r="L320" t="s">
        <v>5</v>
      </c>
      <c r="M320" t="s">
        <v>5</v>
      </c>
      <c r="N320" t="s">
        <v>5</v>
      </c>
      <c r="O320" t="s">
        <v>301</v>
      </c>
      <c r="P320" t="s">
        <v>77</v>
      </c>
      <c r="Q320" t="s">
        <v>35</v>
      </c>
      <c r="R320" t="s">
        <v>5</v>
      </c>
      <c r="S320" s="4">
        <v>757.78</v>
      </c>
      <c r="T320" t="s">
        <v>8</v>
      </c>
      <c r="U320">
        <f t="shared" si="12"/>
        <v>5.6500149120190866</v>
      </c>
      <c r="V320">
        <f>VLOOKUP(A320,LISTINO!D:N,10,FALSE)</f>
        <v>7.53</v>
      </c>
      <c r="W320">
        <f t="shared" si="13"/>
        <v>1009.9236000000001</v>
      </c>
      <c r="X320" s="11">
        <f>VLOOKUP(A320,LISTINO!D:K,7,FALSE)</f>
        <v>44896</v>
      </c>
    </row>
    <row r="321" spans="1:24" x14ac:dyDescent="0.25">
      <c r="A321" t="s">
        <v>31</v>
      </c>
      <c r="B321" t="s">
        <v>0</v>
      </c>
      <c r="C321" t="s">
        <v>29</v>
      </c>
      <c r="D321" t="s">
        <v>2</v>
      </c>
      <c r="E321" t="s">
        <v>30</v>
      </c>
      <c r="F321" t="s">
        <v>32</v>
      </c>
      <c r="G321" t="s">
        <v>5</v>
      </c>
      <c r="H321" s="2">
        <v>45180</v>
      </c>
      <c r="I321" t="s">
        <v>6</v>
      </c>
      <c r="J321" t="s">
        <v>6</v>
      </c>
      <c r="K321" s="5">
        <v>76.2</v>
      </c>
      <c r="L321" t="s">
        <v>5</v>
      </c>
      <c r="M321" t="s">
        <v>5</v>
      </c>
      <c r="N321" t="s">
        <v>5</v>
      </c>
      <c r="O321" t="s">
        <v>310</v>
      </c>
      <c r="P321" t="s">
        <v>7</v>
      </c>
      <c r="Q321" t="s">
        <v>35</v>
      </c>
      <c r="R321" t="s">
        <v>5</v>
      </c>
      <c r="S321" s="4">
        <v>184.4</v>
      </c>
      <c r="T321" t="s">
        <v>8</v>
      </c>
      <c r="U321">
        <f t="shared" si="12"/>
        <v>2.4199475065616798</v>
      </c>
      <c r="V321">
        <f>VLOOKUP(A321,LISTINO!D:N,10,FALSE)</f>
        <v>3.79</v>
      </c>
      <c r="W321">
        <f t="shared" si="13"/>
        <v>288.798</v>
      </c>
      <c r="X321" s="11">
        <f>VLOOKUP(A321,LISTINO!D:K,7,FALSE)</f>
        <v>44896</v>
      </c>
    </row>
    <row r="322" spans="1:24" x14ac:dyDescent="0.25">
      <c r="A322" t="s">
        <v>187</v>
      </c>
      <c r="B322" t="s">
        <v>0</v>
      </c>
      <c r="C322" t="s">
        <v>0</v>
      </c>
      <c r="D322" t="s">
        <v>2</v>
      </c>
      <c r="E322" t="s">
        <v>30</v>
      </c>
      <c r="F322" t="s">
        <v>188</v>
      </c>
      <c r="G322" t="s">
        <v>5</v>
      </c>
      <c r="H322" s="2">
        <v>45174</v>
      </c>
      <c r="I322" t="s">
        <v>6</v>
      </c>
      <c r="J322" t="s">
        <v>6</v>
      </c>
      <c r="K322" s="5">
        <v>746.1</v>
      </c>
      <c r="L322" t="s">
        <v>5</v>
      </c>
      <c r="M322" t="s">
        <v>5</v>
      </c>
      <c r="N322" t="s">
        <v>5</v>
      </c>
      <c r="O322" t="s">
        <v>311</v>
      </c>
      <c r="P322" t="s">
        <v>7</v>
      </c>
      <c r="Q322" t="s">
        <v>43</v>
      </c>
      <c r="R322" t="s">
        <v>5</v>
      </c>
      <c r="S322" s="4">
        <v>1723.49</v>
      </c>
      <c r="T322" t="s">
        <v>8</v>
      </c>
      <c r="U322">
        <f t="shared" si="12"/>
        <v>2.3099986596970914</v>
      </c>
      <c r="V322">
        <f>VLOOKUP(A322,LISTINO!D:N,10,FALSE)</f>
        <v>3.52</v>
      </c>
      <c r="W322">
        <f t="shared" si="13"/>
        <v>2626.2719999999999</v>
      </c>
      <c r="X322" s="11">
        <f>VLOOKUP(A322,LISTINO!D:K,7,FALSE)</f>
        <v>45292</v>
      </c>
    </row>
    <row r="323" spans="1:24" x14ac:dyDescent="0.25">
      <c r="A323" t="s">
        <v>187</v>
      </c>
      <c r="B323" t="s">
        <v>0</v>
      </c>
      <c r="C323" t="s">
        <v>0</v>
      </c>
      <c r="D323" t="s">
        <v>2</v>
      </c>
      <c r="E323" t="s">
        <v>30</v>
      </c>
      <c r="F323" t="s">
        <v>188</v>
      </c>
      <c r="G323" t="s">
        <v>5</v>
      </c>
      <c r="H323" s="2">
        <v>45174</v>
      </c>
      <c r="I323" t="s">
        <v>6</v>
      </c>
      <c r="J323" t="s">
        <v>6</v>
      </c>
      <c r="K323" s="5">
        <v>285.7</v>
      </c>
      <c r="L323" t="s">
        <v>5</v>
      </c>
      <c r="M323" t="s">
        <v>5</v>
      </c>
      <c r="N323" t="s">
        <v>5</v>
      </c>
      <c r="O323" t="s">
        <v>312</v>
      </c>
      <c r="P323" t="s">
        <v>7</v>
      </c>
      <c r="Q323" t="s">
        <v>43</v>
      </c>
      <c r="R323" t="s">
        <v>5</v>
      </c>
      <c r="S323" s="4">
        <v>659.97</v>
      </c>
      <c r="T323" t="s">
        <v>8</v>
      </c>
      <c r="U323">
        <f t="shared" si="12"/>
        <v>2.3100105005250264</v>
      </c>
      <c r="V323">
        <f>VLOOKUP(A323,LISTINO!D:N,10,FALSE)</f>
        <v>3.52</v>
      </c>
      <c r="W323">
        <f t="shared" si="13"/>
        <v>1005.664</v>
      </c>
      <c r="X323" s="11">
        <f>VLOOKUP(A323,LISTINO!D:K,7,FALSE)</f>
        <v>45292</v>
      </c>
    </row>
    <row r="324" spans="1:24" x14ac:dyDescent="0.25">
      <c r="A324" t="s">
        <v>187</v>
      </c>
      <c r="B324" t="s">
        <v>0</v>
      </c>
      <c r="C324" t="s">
        <v>0</v>
      </c>
      <c r="D324" t="s">
        <v>2</v>
      </c>
      <c r="E324" t="s">
        <v>30</v>
      </c>
      <c r="F324" t="s">
        <v>188</v>
      </c>
      <c r="G324" t="s">
        <v>5</v>
      </c>
      <c r="H324" s="2">
        <v>45174</v>
      </c>
      <c r="I324" t="s">
        <v>6</v>
      </c>
      <c r="J324" t="s">
        <v>6</v>
      </c>
      <c r="K324" s="5">
        <v>622.70000000000005</v>
      </c>
      <c r="L324" t="s">
        <v>5</v>
      </c>
      <c r="M324" t="s">
        <v>5</v>
      </c>
      <c r="N324" t="s">
        <v>5</v>
      </c>
      <c r="O324" t="s">
        <v>313</v>
      </c>
      <c r="P324" t="s">
        <v>7</v>
      </c>
      <c r="Q324" t="s">
        <v>43</v>
      </c>
      <c r="R324" t="s">
        <v>5</v>
      </c>
      <c r="S324" s="4">
        <v>1438.44</v>
      </c>
      <c r="T324" t="s">
        <v>8</v>
      </c>
      <c r="U324">
        <f t="shared" si="12"/>
        <v>2.3100048177292436</v>
      </c>
      <c r="V324">
        <f>VLOOKUP(A324,LISTINO!D:N,10,FALSE)</f>
        <v>3.52</v>
      </c>
      <c r="W324">
        <f t="shared" si="13"/>
        <v>2191.904</v>
      </c>
      <c r="X324" s="11">
        <f>VLOOKUP(A324,LISTINO!D:K,7,FALSE)</f>
        <v>45292</v>
      </c>
    </row>
    <row r="325" spans="1:24" x14ac:dyDescent="0.25">
      <c r="A325" t="s">
        <v>187</v>
      </c>
      <c r="B325" t="s">
        <v>0</v>
      </c>
      <c r="C325" t="s">
        <v>0</v>
      </c>
      <c r="D325" t="s">
        <v>2</v>
      </c>
      <c r="E325" t="s">
        <v>30</v>
      </c>
      <c r="F325" t="s">
        <v>188</v>
      </c>
      <c r="G325" t="s">
        <v>5</v>
      </c>
      <c r="H325" s="2">
        <v>45174</v>
      </c>
      <c r="I325" t="s">
        <v>6</v>
      </c>
      <c r="J325" t="s">
        <v>6</v>
      </c>
      <c r="K325" s="5">
        <v>363.6</v>
      </c>
      <c r="L325" t="s">
        <v>5</v>
      </c>
      <c r="M325" t="s">
        <v>5</v>
      </c>
      <c r="N325" t="s">
        <v>5</v>
      </c>
      <c r="O325" t="s">
        <v>314</v>
      </c>
      <c r="P325" t="s">
        <v>7</v>
      </c>
      <c r="Q325" t="s">
        <v>43</v>
      </c>
      <c r="R325" t="s">
        <v>5</v>
      </c>
      <c r="S325" s="4">
        <v>839.92</v>
      </c>
      <c r="T325" t="s">
        <v>8</v>
      </c>
      <c r="U325">
        <f t="shared" si="12"/>
        <v>2.3100110011001096</v>
      </c>
      <c r="V325">
        <f>VLOOKUP(A325,LISTINO!D:N,10,FALSE)</f>
        <v>3.52</v>
      </c>
      <c r="W325">
        <f t="shared" si="13"/>
        <v>1279.8720000000001</v>
      </c>
      <c r="X325" s="11">
        <f>VLOOKUP(A325,LISTINO!D:K,7,FALSE)</f>
        <v>45292</v>
      </c>
    </row>
    <row r="326" spans="1:24" x14ac:dyDescent="0.25">
      <c r="A326" t="s">
        <v>86</v>
      </c>
      <c r="B326" t="s">
        <v>0</v>
      </c>
      <c r="C326" t="s">
        <v>0</v>
      </c>
      <c r="D326" t="s">
        <v>2</v>
      </c>
      <c r="E326" t="s">
        <v>30</v>
      </c>
      <c r="F326" t="s">
        <v>87</v>
      </c>
      <c r="G326" t="s">
        <v>5</v>
      </c>
      <c r="H326" s="2">
        <v>45174</v>
      </c>
      <c r="I326" t="s">
        <v>6</v>
      </c>
      <c r="J326" t="s">
        <v>6</v>
      </c>
      <c r="K326" s="5">
        <v>529.1</v>
      </c>
      <c r="L326" t="s">
        <v>5</v>
      </c>
      <c r="M326" t="s">
        <v>5</v>
      </c>
      <c r="N326" t="s">
        <v>5</v>
      </c>
      <c r="O326" t="s">
        <v>315</v>
      </c>
      <c r="P326" t="s">
        <v>7</v>
      </c>
      <c r="Q326" t="s">
        <v>43</v>
      </c>
      <c r="R326" t="s">
        <v>5</v>
      </c>
      <c r="S326" s="4">
        <v>1306.8800000000001</v>
      </c>
      <c r="T326" t="s">
        <v>8</v>
      </c>
      <c r="U326">
        <f t="shared" si="12"/>
        <v>2.4700056700056701</v>
      </c>
      <c r="V326">
        <f>VLOOKUP(A326,LISTINO!D:N,10,FALSE)</f>
        <v>3.76</v>
      </c>
      <c r="W326">
        <f t="shared" si="13"/>
        <v>1989.4159999999999</v>
      </c>
      <c r="X326" s="11">
        <f>VLOOKUP(A326,LISTINO!D:K,7,FALSE)</f>
        <v>45376</v>
      </c>
    </row>
    <row r="327" spans="1:24" x14ac:dyDescent="0.25">
      <c r="A327" t="s">
        <v>161</v>
      </c>
      <c r="B327" t="s">
        <v>0</v>
      </c>
      <c r="C327" t="s">
        <v>0</v>
      </c>
      <c r="D327" t="s">
        <v>2</v>
      </c>
      <c r="E327" t="s">
        <v>30</v>
      </c>
      <c r="F327" t="s">
        <v>162</v>
      </c>
      <c r="G327" t="s">
        <v>5</v>
      </c>
      <c r="H327" s="2">
        <v>45174</v>
      </c>
      <c r="I327" t="s">
        <v>6</v>
      </c>
      <c r="J327" t="s">
        <v>6</v>
      </c>
      <c r="K327" s="3">
        <v>100</v>
      </c>
      <c r="L327" t="s">
        <v>5</v>
      </c>
      <c r="M327" t="s">
        <v>5</v>
      </c>
      <c r="N327" t="s">
        <v>5</v>
      </c>
      <c r="O327" t="s">
        <v>316</v>
      </c>
      <c r="P327" t="s">
        <v>7</v>
      </c>
      <c r="Q327" t="s">
        <v>43</v>
      </c>
      <c r="R327" t="s">
        <v>5</v>
      </c>
      <c r="S327" s="4">
        <v>320</v>
      </c>
      <c r="T327" t="s">
        <v>8</v>
      </c>
      <c r="U327">
        <f t="shared" si="12"/>
        <v>3.2</v>
      </c>
      <c r="V327">
        <f>VLOOKUP(A327,LISTINO!D:N,10,FALSE)</f>
        <v>4.87</v>
      </c>
      <c r="W327">
        <f t="shared" si="13"/>
        <v>487</v>
      </c>
      <c r="X327" s="11">
        <f>VLOOKUP(A327,LISTINO!D:K,7,FALSE)</f>
        <v>45292</v>
      </c>
    </row>
    <row r="328" spans="1:24" x14ac:dyDescent="0.25">
      <c r="A328" t="s">
        <v>88</v>
      </c>
      <c r="B328" t="s">
        <v>0</v>
      </c>
      <c r="C328" t="s">
        <v>0</v>
      </c>
      <c r="D328" t="s">
        <v>2</v>
      </c>
      <c r="E328" t="s">
        <v>30</v>
      </c>
      <c r="F328" t="s">
        <v>89</v>
      </c>
      <c r="G328" t="s">
        <v>5</v>
      </c>
      <c r="H328" s="2">
        <v>45174</v>
      </c>
      <c r="I328" t="s">
        <v>6</v>
      </c>
      <c r="J328" t="s">
        <v>6</v>
      </c>
      <c r="K328" s="3">
        <v>60</v>
      </c>
      <c r="L328" t="s">
        <v>5</v>
      </c>
      <c r="M328" t="s">
        <v>5</v>
      </c>
      <c r="N328" t="s">
        <v>5</v>
      </c>
      <c r="O328" t="s">
        <v>317</v>
      </c>
      <c r="P328" t="s">
        <v>39</v>
      </c>
      <c r="Q328" t="s">
        <v>43</v>
      </c>
      <c r="R328" t="s">
        <v>5</v>
      </c>
      <c r="S328" s="4">
        <v>220.2</v>
      </c>
      <c r="T328" t="s">
        <v>8</v>
      </c>
      <c r="U328">
        <f t="shared" si="12"/>
        <v>3.67</v>
      </c>
      <c r="V328">
        <f>VLOOKUP(A328,LISTINO!D:N,10,FALSE)</f>
        <v>5.59</v>
      </c>
      <c r="W328">
        <f t="shared" si="13"/>
        <v>335.4</v>
      </c>
      <c r="X328" s="11">
        <f>VLOOKUP(A328,LISTINO!D:K,7,FALSE)</f>
        <v>45376</v>
      </c>
    </row>
    <row r="329" spans="1:24" x14ac:dyDescent="0.25">
      <c r="A329" t="s">
        <v>134</v>
      </c>
      <c r="B329" t="s">
        <v>0</v>
      </c>
      <c r="C329" t="s">
        <v>0</v>
      </c>
      <c r="D329" t="s">
        <v>2</v>
      </c>
      <c r="E329" t="s">
        <v>30</v>
      </c>
      <c r="F329" t="s">
        <v>135</v>
      </c>
      <c r="G329" t="s">
        <v>5</v>
      </c>
      <c r="H329" s="2">
        <v>45174</v>
      </c>
      <c r="I329" t="s">
        <v>6</v>
      </c>
      <c r="J329" t="s">
        <v>6</v>
      </c>
      <c r="K329" s="3">
        <v>54</v>
      </c>
      <c r="L329" t="s">
        <v>5</v>
      </c>
      <c r="M329" t="s">
        <v>5</v>
      </c>
      <c r="N329" t="s">
        <v>5</v>
      </c>
      <c r="O329" t="s">
        <v>317</v>
      </c>
      <c r="P329" t="s">
        <v>7</v>
      </c>
      <c r="Q329" t="s">
        <v>43</v>
      </c>
      <c r="R329" t="s">
        <v>5</v>
      </c>
      <c r="S329" s="4">
        <v>772.2</v>
      </c>
      <c r="T329" t="s">
        <v>8</v>
      </c>
      <c r="U329">
        <f t="shared" si="12"/>
        <v>14.3</v>
      </c>
      <c r="V329">
        <f>VLOOKUP(A329,LISTINO!D:N,10,FALSE)</f>
        <v>17.579999999999998</v>
      </c>
      <c r="W329">
        <f t="shared" si="13"/>
        <v>949.31999999999994</v>
      </c>
      <c r="X329" s="11">
        <f>VLOOKUP(A329,LISTINO!D:K,7,FALSE)</f>
        <v>45376</v>
      </c>
    </row>
    <row r="330" spans="1:24" x14ac:dyDescent="0.25">
      <c r="A330" t="s">
        <v>105</v>
      </c>
      <c r="B330" t="s">
        <v>0</v>
      </c>
      <c r="C330" t="s">
        <v>0</v>
      </c>
      <c r="D330" t="s">
        <v>2</v>
      </c>
      <c r="E330" t="s">
        <v>30</v>
      </c>
      <c r="F330" t="s">
        <v>106</v>
      </c>
      <c r="G330" t="s">
        <v>5</v>
      </c>
      <c r="H330" s="2">
        <v>45169</v>
      </c>
      <c r="I330" t="s">
        <v>6</v>
      </c>
      <c r="J330" t="s">
        <v>6</v>
      </c>
      <c r="K330" s="5">
        <v>1089.3</v>
      </c>
      <c r="L330" t="s">
        <v>5</v>
      </c>
      <c r="M330" t="s">
        <v>5</v>
      </c>
      <c r="N330" t="s">
        <v>5</v>
      </c>
      <c r="O330" t="s">
        <v>322</v>
      </c>
      <c r="P330" t="s">
        <v>7</v>
      </c>
      <c r="Q330" t="s">
        <v>35</v>
      </c>
      <c r="R330" t="s">
        <v>5</v>
      </c>
      <c r="S330" s="4">
        <v>1797.35</v>
      </c>
      <c r="T330" t="s">
        <v>8</v>
      </c>
      <c r="U330">
        <f t="shared" si="12"/>
        <v>1.6500045901037363</v>
      </c>
      <c r="V330">
        <f>VLOOKUP(A330,LISTINO!D:N,10,FALSE)</f>
        <v>2.74</v>
      </c>
      <c r="W330">
        <f t="shared" si="13"/>
        <v>2984.6820000000002</v>
      </c>
      <c r="X330" s="11">
        <f>VLOOKUP(A330,LISTINO!D:K,7,FALSE)</f>
        <v>44896</v>
      </c>
    </row>
    <row r="331" spans="1:24" x14ac:dyDescent="0.25">
      <c r="A331" t="s">
        <v>54</v>
      </c>
      <c r="B331" t="s">
        <v>0</v>
      </c>
      <c r="C331" t="s">
        <v>0</v>
      </c>
      <c r="D331" t="s">
        <v>2</v>
      </c>
      <c r="E331" t="s">
        <v>30</v>
      </c>
      <c r="F331" t="s">
        <v>55</v>
      </c>
      <c r="G331" t="s">
        <v>5</v>
      </c>
      <c r="H331" s="2">
        <v>45167</v>
      </c>
      <c r="I331" t="s">
        <v>6</v>
      </c>
      <c r="J331" t="s">
        <v>6</v>
      </c>
      <c r="K331" s="5">
        <v>1399.94</v>
      </c>
      <c r="L331" t="s">
        <v>5</v>
      </c>
      <c r="M331" t="s">
        <v>5</v>
      </c>
      <c r="N331" t="s">
        <v>5</v>
      </c>
      <c r="O331" t="s">
        <v>323</v>
      </c>
      <c r="P331" t="s">
        <v>7</v>
      </c>
      <c r="Q331" t="s">
        <v>35</v>
      </c>
      <c r="R331" t="s">
        <v>5</v>
      </c>
      <c r="S331" s="4">
        <v>2799.88</v>
      </c>
      <c r="T331" t="s">
        <v>8</v>
      </c>
      <c r="U331">
        <f t="shared" ref="U331:U366" si="14">S331/K331</f>
        <v>2</v>
      </c>
      <c r="V331">
        <f>VLOOKUP(A331,LISTINO!D:N,10,FALSE)</f>
        <v>3.48</v>
      </c>
      <c r="W331">
        <f t="shared" ref="W331:W366" si="15">V331*K331</f>
        <v>4871.7912000000006</v>
      </c>
      <c r="X331" s="11">
        <f>VLOOKUP(A331,LISTINO!D:K,7,FALSE)</f>
        <v>44896</v>
      </c>
    </row>
    <row r="332" spans="1:24" x14ac:dyDescent="0.25">
      <c r="A332" t="s">
        <v>158</v>
      </c>
      <c r="B332" t="s">
        <v>0</v>
      </c>
      <c r="C332" t="s">
        <v>0</v>
      </c>
      <c r="D332" t="s">
        <v>2</v>
      </c>
      <c r="E332" t="s">
        <v>30</v>
      </c>
      <c r="F332" t="s">
        <v>159</v>
      </c>
      <c r="G332" t="s">
        <v>5</v>
      </c>
      <c r="H332" s="2">
        <v>45167</v>
      </c>
      <c r="I332" t="s">
        <v>6</v>
      </c>
      <c r="J332" t="s">
        <v>6</v>
      </c>
      <c r="K332" s="5">
        <v>1559.69</v>
      </c>
      <c r="L332" t="s">
        <v>5</v>
      </c>
      <c r="M332" t="s">
        <v>5</v>
      </c>
      <c r="N332" t="s">
        <v>5</v>
      </c>
      <c r="O332" t="s">
        <v>323</v>
      </c>
      <c r="P332" t="s">
        <v>36</v>
      </c>
      <c r="Q332" t="s">
        <v>35</v>
      </c>
      <c r="R332" t="s">
        <v>5</v>
      </c>
      <c r="S332" s="4">
        <v>1980.81</v>
      </c>
      <c r="T332" t="s">
        <v>8</v>
      </c>
      <c r="U332">
        <f t="shared" si="14"/>
        <v>1.2700023722662837</v>
      </c>
      <c r="V332">
        <f>VLOOKUP(A332,LISTINO!D:N,10,FALSE)</f>
        <v>2.16</v>
      </c>
      <c r="W332">
        <f t="shared" si="15"/>
        <v>3368.9304000000002</v>
      </c>
      <c r="X332" s="11">
        <f>VLOOKUP(A332,LISTINO!D:K,7,FALSE)</f>
        <v>44896</v>
      </c>
    </row>
    <row r="333" spans="1:24" x14ac:dyDescent="0.25">
      <c r="A333" t="s">
        <v>114</v>
      </c>
      <c r="B333" t="s">
        <v>0</v>
      </c>
      <c r="C333" t="s">
        <v>0</v>
      </c>
      <c r="D333" t="s">
        <v>2</v>
      </c>
      <c r="E333" t="s">
        <v>30</v>
      </c>
      <c r="F333" t="s">
        <v>115</v>
      </c>
      <c r="G333" t="s">
        <v>5</v>
      </c>
      <c r="H333" s="2">
        <v>45167</v>
      </c>
      <c r="I333" t="s">
        <v>6</v>
      </c>
      <c r="J333" t="s">
        <v>6</v>
      </c>
      <c r="K333" s="5">
        <v>930.6</v>
      </c>
      <c r="L333" t="s">
        <v>5</v>
      </c>
      <c r="M333" t="s">
        <v>5</v>
      </c>
      <c r="N333" t="s">
        <v>5</v>
      </c>
      <c r="O333" t="s">
        <v>323</v>
      </c>
      <c r="P333" t="s">
        <v>39</v>
      </c>
      <c r="Q333" t="s">
        <v>35</v>
      </c>
      <c r="R333" t="s">
        <v>5</v>
      </c>
      <c r="S333" s="4">
        <v>1647.16</v>
      </c>
      <c r="T333" t="s">
        <v>8</v>
      </c>
      <c r="U333">
        <f t="shared" si="14"/>
        <v>1.7699978508489147</v>
      </c>
      <c r="V333">
        <f>VLOOKUP(A333,LISTINO!D:N,10,FALSE)</f>
        <v>2.92</v>
      </c>
      <c r="W333">
        <f t="shared" si="15"/>
        <v>2717.3519999999999</v>
      </c>
      <c r="X333" s="11">
        <f>VLOOKUP(A333,LISTINO!D:K,7,FALSE)</f>
        <v>44896</v>
      </c>
    </row>
    <row r="334" spans="1:24" x14ac:dyDescent="0.25">
      <c r="A334" t="s">
        <v>170</v>
      </c>
      <c r="B334" t="s">
        <v>0</v>
      </c>
      <c r="C334" t="s">
        <v>0</v>
      </c>
      <c r="D334" t="s">
        <v>2</v>
      </c>
      <c r="E334" t="s">
        <v>30</v>
      </c>
      <c r="F334" t="s">
        <v>171</v>
      </c>
      <c r="G334" t="s">
        <v>5</v>
      </c>
      <c r="H334" s="2">
        <v>45163</v>
      </c>
      <c r="I334" t="s">
        <v>6</v>
      </c>
      <c r="J334" t="s">
        <v>6</v>
      </c>
      <c r="K334" s="5">
        <v>1502.53</v>
      </c>
      <c r="L334" t="s">
        <v>5</v>
      </c>
      <c r="M334" t="s">
        <v>5</v>
      </c>
      <c r="N334" t="s">
        <v>5</v>
      </c>
      <c r="O334" t="s">
        <v>324</v>
      </c>
      <c r="P334" t="s">
        <v>39</v>
      </c>
      <c r="Q334" t="s">
        <v>35</v>
      </c>
      <c r="R334" t="s">
        <v>5</v>
      </c>
      <c r="S334" s="4">
        <v>0</v>
      </c>
      <c r="T334" t="s">
        <v>8</v>
      </c>
      <c r="U334">
        <f t="shared" si="14"/>
        <v>0</v>
      </c>
      <c r="V334">
        <f>VLOOKUP(A334,LISTINO!D:N,10,FALSE)</f>
        <v>1.38</v>
      </c>
      <c r="W334">
        <f t="shared" si="15"/>
        <v>2073.4913999999999</v>
      </c>
      <c r="X334" s="11">
        <f>VLOOKUP(A334,LISTINO!D:K,7,FALSE)</f>
        <v>44896</v>
      </c>
    </row>
    <row r="335" spans="1:24" x14ac:dyDescent="0.25">
      <c r="A335" t="s">
        <v>207</v>
      </c>
      <c r="B335" t="s">
        <v>0</v>
      </c>
      <c r="C335" t="s">
        <v>0</v>
      </c>
      <c r="D335" t="s">
        <v>2</v>
      </c>
      <c r="E335" t="s">
        <v>30</v>
      </c>
      <c r="F335" t="s">
        <v>208</v>
      </c>
      <c r="G335" t="s">
        <v>5</v>
      </c>
      <c r="H335" s="2">
        <v>45163</v>
      </c>
      <c r="I335" t="s">
        <v>6</v>
      </c>
      <c r="J335" t="s">
        <v>6</v>
      </c>
      <c r="K335" s="5">
        <v>1356.66</v>
      </c>
      <c r="L335" t="s">
        <v>5</v>
      </c>
      <c r="M335" t="s">
        <v>5</v>
      </c>
      <c r="N335" t="s">
        <v>5</v>
      </c>
      <c r="O335" t="s">
        <v>324</v>
      </c>
      <c r="P335" t="s">
        <v>77</v>
      </c>
      <c r="Q335" t="s">
        <v>35</v>
      </c>
      <c r="R335" t="s">
        <v>5</v>
      </c>
      <c r="S335" s="4">
        <v>0</v>
      </c>
      <c r="T335" t="s">
        <v>8</v>
      </c>
      <c r="U335">
        <f t="shared" si="14"/>
        <v>0</v>
      </c>
      <c r="V335">
        <f>VLOOKUP(A335,LISTINO!D:N,10,FALSE)</f>
        <v>1.62</v>
      </c>
      <c r="W335">
        <f t="shared" si="15"/>
        <v>2197.7892000000002</v>
      </c>
      <c r="X335" s="11">
        <f>VLOOKUP(A335,LISTINO!D:K,7,FALSE)</f>
        <v>44896</v>
      </c>
    </row>
    <row r="336" spans="1:24" x14ac:dyDescent="0.25">
      <c r="A336" t="s">
        <v>68</v>
      </c>
      <c r="B336" t="s">
        <v>0</v>
      </c>
      <c r="C336" t="s">
        <v>0</v>
      </c>
      <c r="D336" t="s">
        <v>2</v>
      </c>
      <c r="E336" t="s">
        <v>30</v>
      </c>
      <c r="F336" t="s">
        <v>69</v>
      </c>
      <c r="G336" t="s">
        <v>5</v>
      </c>
      <c r="H336" s="2">
        <v>45163</v>
      </c>
      <c r="I336" t="s">
        <v>6</v>
      </c>
      <c r="J336" t="s">
        <v>6</v>
      </c>
      <c r="K336" s="5">
        <v>712.34</v>
      </c>
      <c r="L336" t="s">
        <v>5</v>
      </c>
      <c r="M336" t="s">
        <v>5</v>
      </c>
      <c r="N336" t="s">
        <v>5</v>
      </c>
      <c r="O336" t="s">
        <v>324</v>
      </c>
      <c r="P336" t="s">
        <v>36</v>
      </c>
      <c r="Q336" t="s">
        <v>35</v>
      </c>
      <c r="R336" t="s">
        <v>5</v>
      </c>
      <c r="S336" s="4">
        <v>0</v>
      </c>
      <c r="T336" t="s">
        <v>8</v>
      </c>
      <c r="U336">
        <f t="shared" si="14"/>
        <v>0</v>
      </c>
      <c r="V336">
        <f>VLOOKUP(A336,LISTINO!D:N,10,FALSE)</f>
        <v>1.93</v>
      </c>
      <c r="W336">
        <f t="shared" si="15"/>
        <v>1374.8162</v>
      </c>
      <c r="X336" s="11">
        <f>VLOOKUP(A336,LISTINO!D:K,7,FALSE)</f>
        <v>44896</v>
      </c>
    </row>
    <row r="337" spans="1:24" x14ac:dyDescent="0.25">
      <c r="A337" t="s">
        <v>252</v>
      </c>
      <c r="B337" t="s">
        <v>0</v>
      </c>
      <c r="C337" t="s">
        <v>0</v>
      </c>
      <c r="D337" t="s">
        <v>2</v>
      </c>
      <c r="E337" t="s">
        <v>30</v>
      </c>
      <c r="F337" t="s">
        <v>253</v>
      </c>
      <c r="G337" t="s">
        <v>5</v>
      </c>
      <c r="H337" s="2">
        <v>45163</v>
      </c>
      <c r="I337" t="s">
        <v>6</v>
      </c>
      <c r="J337" t="s">
        <v>6</v>
      </c>
      <c r="K337" s="5">
        <v>536.22</v>
      </c>
      <c r="L337" t="s">
        <v>5</v>
      </c>
      <c r="M337" t="s">
        <v>5</v>
      </c>
      <c r="N337" t="s">
        <v>5</v>
      </c>
      <c r="O337" t="s">
        <v>324</v>
      </c>
      <c r="P337" t="s">
        <v>58</v>
      </c>
      <c r="Q337" t="s">
        <v>35</v>
      </c>
      <c r="R337" t="s">
        <v>5</v>
      </c>
      <c r="S337" s="4">
        <v>0</v>
      </c>
      <c r="T337" t="s">
        <v>8</v>
      </c>
      <c r="U337">
        <f t="shared" si="14"/>
        <v>0</v>
      </c>
      <c r="V337">
        <f>VLOOKUP(A337,LISTINO!D:N,10,FALSE)</f>
        <v>2.4</v>
      </c>
      <c r="W337">
        <f t="shared" si="15"/>
        <v>1286.9280000000001</v>
      </c>
      <c r="X337" s="11">
        <f>VLOOKUP(A337,LISTINO!D:K,7,FALSE)</f>
        <v>44896</v>
      </c>
    </row>
    <row r="338" spans="1:24" x14ac:dyDescent="0.25">
      <c r="A338" t="s">
        <v>172</v>
      </c>
      <c r="B338" t="s">
        <v>0</v>
      </c>
      <c r="C338" t="s">
        <v>0</v>
      </c>
      <c r="D338" t="s">
        <v>2</v>
      </c>
      <c r="E338" t="s">
        <v>30</v>
      </c>
      <c r="F338" t="s">
        <v>173</v>
      </c>
      <c r="G338" t="s">
        <v>5</v>
      </c>
      <c r="H338" s="2">
        <v>45163</v>
      </c>
      <c r="I338" t="s">
        <v>6</v>
      </c>
      <c r="J338" t="s">
        <v>6</v>
      </c>
      <c r="K338" s="5">
        <v>1486.17</v>
      </c>
      <c r="L338" t="s">
        <v>5</v>
      </c>
      <c r="M338" t="s">
        <v>5</v>
      </c>
      <c r="N338" t="s">
        <v>5</v>
      </c>
      <c r="O338" t="s">
        <v>324</v>
      </c>
      <c r="P338" t="s">
        <v>7</v>
      </c>
      <c r="Q338" t="s">
        <v>35</v>
      </c>
      <c r="R338" t="s">
        <v>5</v>
      </c>
      <c r="S338" s="4">
        <v>2229.2600000000002</v>
      </c>
      <c r="T338" t="s">
        <v>8</v>
      </c>
      <c r="U338">
        <f t="shared" si="14"/>
        <v>1.5000033643526649</v>
      </c>
      <c r="V338">
        <f>VLOOKUP(A338,LISTINO!D:N,10,FALSE)</f>
        <v>1.73</v>
      </c>
      <c r="W338">
        <f t="shared" si="15"/>
        <v>2571.0741000000003</v>
      </c>
      <c r="X338" s="11">
        <f>VLOOKUP(A338,LISTINO!D:K,7,FALSE)</f>
        <v>44896</v>
      </c>
    </row>
    <row r="339" spans="1:24" x14ac:dyDescent="0.25">
      <c r="A339" t="s">
        <v>31</v>
      </c>
      <c r="B339" t="s">
        <v>0</v>
      </c>
      <c r="C339" t="s">
        <v>29</v>
      </c>
      <c r="D339" t="s">
        <v>2</v>
      </c>
      <c r="E339" t="s">
        <v>30</v>
      </c>
      <c r="F339" t="s">
        <v>32</v>
      </c>
      <c r="G339" t="s">
        <v>5</v>
      </c>
      <c r="H339" s="2">
        <v>45163</v>
      </c>
      <c r="I339" t="s">
        <v>6</v>
      </c>
      <c r="J339" t="s">
        <v>6</v>
      </c>
      <c r="K339" s="5">
        <v>76.2</v>
      </c>
      <c r="L339" t="s">
        <v>5</v>
      </c>
      <c r="M339" t="s">
        <v>5</v>
      </c>
      <c r="N339" t="s">
        <v>5</v>
      </c>
      <c r="O339" t="s">
        <v>324</v>
      </c>
      <c r="P339" t="s">
        <v>61</v>
      </c>
      <c r="Q339" t="s">
        <v>35</v>
      </c>
      <c r="R339" t="s">
        <v>5</v>
      </c>
      <c r="S339" s="4">
        <v>184.4</v>
      </c>
      <c r="T339" t="s">
        <v>8</v>
      </c>
      <c r="U339">
        <f t="shared" si="14"/>
        <v>2.4199475065616798</v>
      </c>
      <c r="V339">
        <f>VLOOKUP(A339,LISTINO!D:N,10,FALSE)</f>
        <v>3.79</v>
      </c>
      <c r="W339">
        <f t="shared" si="15"/>
        <v>288.798</v>
      </c>
      <c r="X339" s="11">
        <f>VLOOKUP(A339,LISTINO!D:K,7,FALSE)</f>
        <v>44896</v>
      </c>
    </row>
    <row r="340" spans="1:24" x14ac:dyDescent="0.25">
      <c r="A340" t="s">
        <v>31</v>
      </c>
      <c r="B340" t="s">
        <v>0</v>
      </c>
      <c r="C340" t="s">
        <v>29</v>
      </c>
      <c r="D340" t="s">
        <v>2</v>
      </c>
      <c r="E340" t="s">
        <v>30</v>
      </c>
      <c r="F340" t="s">
        <v>32</v>
      </c>
      <c r="G340" t="s">
        <v>5</v>
      </c>
      <c r="H340" s="2">
        <v>45163</v>
      </c>
      <c r="I340" t="s">
        <v>6</v>
      </c>
      <c r="J340" t="s">
        <v>6</v>
      </c>
      <c r="K340" s="5">
        <v>76.2</v>
      </c>
      <c r="L340" t="s">
        <v>5</v>
      </c>
      <c r="M340" t="s">
        <v>5</v>
      </c>
      <c r="N340" t="s">
        <v>5</v>
      </c>
      <c r="O340" t="s">
        <v>324</v>
      </c>
      <c r="P340" t="s">
        <v>70</v>
      </c>
      <c r="Q340" t="s">
        <v>35</v>
      </c>
      <c r="R340" t="s">
        <v>5</v>
      </c>
      <c r="S340" s="4">
        <v>184.4</v>
      </c>
      <c r="T340" t="s">
        <v>8</v>
      </c>
      <c r="U340">
        <f t="shared" si="14"/>
        <v>2.4199475065616798</v>
      </c>
      <c r="V340">
        <f>VLOOKUP(A340,LISTINO!D:N,10,FALSE)</f>
        <v>3.79</v>
      </c>
      <c r="W340">
        <f t="shared" si="15"/>
        <v>288.798</v>
      </c>
      <c r="X340" s="11">
        <f>VLOOKUP(A340,LISTINO!D:K,7,FALSE)</f>
        <v>44896</v>
      </c>
    </row>
    <row r="341" spans="1:24" x14ac:dyDescent="0.25">
      <c r="A341" t="s">
        <v>102</v>
      </c>
      <c r="B341" t="s">
        <v>0</v>
      </c>
      <c r="C341" t="s">
        <v>0</v>
      </c>
      <c r="D341" t="s">
        <v>2</v>
      </c>
      <c r="E341" t="s">
        <v>30</v>
      </c>
      <c r="F341" t="s">
        <v>103</v>
      </c>
      <c r="G341" t="s">
        <v>5</v>
      </c>
      <c r="H341" s="2">
        <v>45163</v>
      </c>
      <c r="I341" t="s">
        <v>6</v>
      </c>
      <c r="J341" t="s">
        <v>6</v>
      </c>
      <c r="K341" s="3">
        <v>175</v>
      </c>
      <c r="L341" t="s">
        <v>5</v>
      </c>
      <c r="M341" t="s">
        <v>5</v>
      </c>
      <c r="N341" t="s">
        <v>5</v>
      </c>
      <c r="O341" t="s">
        <v>324</v>
      </c>
      <c r="P341" t="s">
        <v>34</v>
      </c>
      <c r="Q341" t="s">
        <v>35</v>
      </c>
      <c r="R341" t="s">
        <v>5</v>
      </c>
      <c r="S341" s="4">
        <v>281.75</v>
      </c>
      <c r="T341" t="s">
        <v>8</v>
      </c>
      <c r="U341">
        <f t="shared" si="14"/>
        <v>1.61</v>
      </c>
      <c r="V341">
        <f>VLOOKUP(A341,LISTINO!D:N,10,FALSE)</f>
        <v>2.67</v>
      </c>
      <c r="W341">
        <f t="shared" si="15"/>
        <v>467.25</v>
      </c>
      <c r="X341" s="11">
        <f>VLOOKUP(A341,LISTINO!D:K,7,FALSE)</f>
        <v>44896</v>
      </c>
    </row>
    <row r="342" spans="1:24" x14ac:dyDescent="0.25">
      <c r="A342" t="s">
        <v>181</v>
      </c>
      <c r="B342" t="s">
        <v>0</v>
      </c>
      <c r="C342" t="s">
        <v>0</v>
      </c>
      <c r="D342" t="s">
        <v>2</v>
      </c>
      <c r="E342" t="s">
        <v>30</v>
      </c>
      <c r="F342" t="s">
        <v>182</v>
      </c>
      <c r="G342" t="s">
        <v>5</v>
      </c>
      <c r="H342" s="2">
        <v>45160</v>
      </c>
      <c r="I342" t="s">
        <v>6</v>
      </c>
      <c r="J342" t="s">
        <v>6</v>
      </c>
      <c r="K342" s="5">
        <v>311.3</v>
      </c>
      <c r="L342" t="s">
        <v>5</v>
      </c>
      <c r="M342" t="s">
        <v>5</v>
      </c>
      <c r="N342" t="s">
        <v>5</v>
      </c>
      <c r="O342" t="s">
        <v>325</v>
      </c>
      <c r="P342" t="s">
        <v>7</v>
      </c>
      <c r="Q342" t="s">
        <v>43</v>
      </c>
      <c r="R342" t="s">
        <v>5</v>
      </c>
      <c r="S342" s="4">
        <v>734.67</v>
      </c>
      <c r="T342" t="s">
        <v>8</v>
      </c>
      <c r="U342">
        <f t="shared" si="14"/>
        <v>2.3600064246707353</v>
      </c>
      <c r="V342">
        <f>VLOOKUP(A342,LISTINO!D:N,10,FALSE)</f>
        <v>3.6</v>
      </c>
      <c r="W342">
        <f t="shared" si="15"/>
        <v>1120.68</v>
      </c>
      <c r="X342" s="11">
        <f>VLOOKUP(A342,LISTINO!D:K,7,FALSE)</f>
        <v>45376</v>
      </c>
    </row>
    <row r="343" spans="1:24" x14ac:dyDescent="0.25">
      <c r="A343" t="s">
        <v>88</v>
      </c>
      <c r="B343" t="s">
        <v>0</v>
      </c>
      <c r="C343" t="s">
        <v>0</v>
      </c>
      <c r="D343" t="s">
        <v>2</v>
      </c>
      <c r="E343" t="s">
        <v>30</v>
      </c>
      <c r="F343" t="s">
        <v>89</v>
      </c>
      <c r="G343" t="s">
        <v>5</v>
      </c>
      <c r="H343" s="2">
        <v>45160</v>
      </c>
      <c r="I343" t="s">
        <v>6</v>
      </c>
      <c r="J343" t="s">
        <v>6</v>
      </c>
      <c r="K343" s="5">
        <v>127.7</v>
      </c>
      <c r="L343" t="s">
        <v>5</v>
      </c>
      <c r="M343" t="s">
        <v>5</v>
      </c>
      <c r="N343" t="s">
        <v>5</v>
      </c>
      <c r="O343" t="s">
        <v>326</v>
      </c>
      <c r="P343" t="s">
        <v>7</v>
      </c>
      <c r="Q343" t="s">
        <v>43</v>
      </c>
      <c r="R343" t="s">
        <v>5</v>
      </c>
      <c r="S343" s="4">
        <v>468.66</v>
      </c>
      <c r="T343" t="s">
        <v>8</v>
      </c>
      <c r="U343">
        <f t="shared" si="14"/>
        <v>3.6700078308535633</v>
      </c>
      <c r="V343">
        <f>VLOOKUP(A343,LISTINO!D:N,10,FALSE)</f>
        <v>5.59</v>
      </c>
      <c r="W343">
        <f t="shared" si="15"/>
        <v>713.84299999999996</v>
      </c>
      <c r="X343" s="11">
        <f>VLOOKUP(A343,LISTINO!D:K,7,FALSE)</f>
        <v>45376</v>
      </c>
    </row>
    <row r="344" spans="1:24" x14ac:dyDescent="0.25">
      <c r="A344" t="s">
        <v>12</v>
      </c>
      <c r="B344" t="s">
        <v>0</v>
      </c>
      <c r="C344" t="s">
        <v>0</v>
      </c>
      <c r="D344" t="s">
        <v>2</v>
      </c>
      <c r="E344" t="s">
        <v>30</v>
      </c>
      <c r="F344" t="s">
        <v>13</v>
      </c>
      <c r="G344" t="s">
        <v>5</v>
      </c>
      <c r="H344" s="2">
        <v>45160</v>
      </c>
      <c r="I344" t="s">
        <v>6</v>
      </c>
      <c r="J344" t="s">
        <v>6</v>
      </c>
      <c r="K344" s="5">
        <v>231.3</v>
      </c>
      <c r="L344" t="s">
        <v>5</v>
      </c>
      <c r="M344" t="s">
        <v>5</v>
      </c>
      <c r="N344" t="s">
        <v>5</v>
      </c>
      <c r="O344" t="s">
        <v>327</v>
      </c>
      <c r="P344" t="s">
        <v>7</v>
      </c>
      <c r="Q344" t="s">
        <v>43</v>
      </c>
      <c r="R344" t="s">
        <v>5</v>
      </c>
      <c r="S344" s="4">
        <v>515.79999999999995</v>
      </c>
      <c r="T344" t="s">
        <v>8</v>
      </c>
      <c r="U344">
        <f t="shared" si="14"/>
        <v>2.230004323389537</v>
      </c>
      <c r="V344">
        <f>VLOOKUP(A344,LISTINO!D:N,10,FALSE)</f>
        <v>2.99</v>
      </c>
      <c r="W344">
        <f t="shared" si="15"/>
        <v>691.5870000000001</v>
      </c>
      <c r="X344" s="11">
        <f>VLOOKUP(A344,LISTINO!D:K,7,FALSE)</f>
        <v>45376</v>
      </c>
    </row>
    <row r="345" spans="1:24" x14ac:dyDescent="0.25">
      <c r="A345" t="s">
        <v>12</v>
      </c>
      <c r="B345" t="s">
        <v>0</v>
      </c>
      <c r="C345" t="s">
        <v>0</v>
      </c>
      <c r="D345" t="s">
        <v>2</v>
      </c>
      <c r="E345" t="s">
        <v>30</v>
      </c>
      <c r="F345" t="s">
        <v>13</v>
      </c>
      <c r="G345" t="s">
        <v>5</v>
      </c>
      <c r="H345" s="2">
        <v>45160</v>
      </c>
      <c r="I345" t="s">
        <v>6</v>
      </c>
      <c r="J345" t="s">
        <v>6</v>
      </c>
      <c r="K345" s="5">
        <v>989.4</v>
      </c>
      <c r="L345" t="s">
        <v>5</v>
      </c>
      <c r="M345" t="s">
        <v>5</v>
      </c>
      <c r="N345" t="s">
        <v>5</v>
      </c>
      <c r="O345" t="s">
        <v>328</v>
      </c>
      <c r="P345" t="s">
        <v>7</v>
      </c>
      <c r="Q345" t="s">
        <v>43</v>
      </c>
      <c r="R345" t="s">
        <v>5</v>
      </c>
      <c r="S345" s="4">
        <v>2206.36</v>
      </c>
      <c r="T345" t="s">
        <v>8</v>
      </c>
      <c r="U345">
        <f t="shared" si="14"/>
        <v>2.2299979785728725</v>
      </c>
      <c r="V345">
        <f>VLOOKUP(A345,LISTINO!D:N,10,FALSE)</f>
        <v>2.99</v>
      </c>
      <c r="W345">
        <f t="shared" si="15"/>
        <v>2958.306</v>
      </c>
      <c r="X345" s="11">
        <f>VLOOKUP(A345,LISTINO!D:K,7,FALSE)</f>
        <v>45376</v>
      </c>
    </row>
    <row r="346" spans="1:24" x14ac:dyDescent="0.25">
      <c r="A346" t="s">
        <v>12</v>
      </c>
      <c r="B346" t="s">
        <v>0</v>
      </c>
      <c r="C346" t="s">
        <v>0</v>
      </c>
      <c r="D346" t="s">
        <v>2</v>
      </c>
      <c r="E346" t="s">
        <v>30</v>
      </c>
      <c r="F346" t="s">
        <v>13</v>
      </c>
      <c r="G346" t="s">
        <v>5</v>
      </c>
      <c r="H346" s="2">
        <v>45160</v>
      </c>
      <c r="I346" t="s">
        <v>6</v>
      </c>
      <c r="J346" t="s">
        <v>6</v>
      </c>
      <c r="K346" s="5">
        <v>680.32</v>
      </c>
      <c r="L346" t="s">
        <v>5</v>
      </c>
      <c r="M346" t="s">
        <v>5</v>
      </c>
      <c r="N346" t="s">
        <v>5</v>
      </c>
      <c r="O346" t="s">
        <v>329</v>
      </c>
      <c r="P346" t="s">
        <v>7</v>
      </c>
      <c r="Q346" t="s">
        <v>43</v>
      </c>
      <c r="R346" t="s">
        <v>5</v>
      </c>
      <c r="S346" s="4">
        <v>1517.11</v>
      </c>
      <c r="T346" t="s">
        <v>8</v>
      </c>
      <c r="U346">
        <f t="shared" si="14"/>
        <v>2.2299947083725304</v>
      </c>
      <c r="V346">
        <f>VLOOKUP(A346,LISTINO!D:N,10,FALSE)</f>
        <v>2.99</v>
      </c>
      <c r="W346">
        <f t="shared" si="15"/>
        <v>2034.1568000000002</v>
      </c>
      <c r="X346" s="11">
        <f>VLOOKUP(A346,LISTINO!D:K,7,FALSE)</f>
        <v>45376</v>
      </c>
    </row>
    <row r="347" spans="1:24" x14ac:dyDescent="0.25">
      <c r="A347" t="s">
        <v>12</v>
      </c>
      <c r="B347" t="s">
        <v>0</v>
      </c>
      <c r="C347" t="s">
        <v>0</v>
      </c>
      <c r="D347" t="s">
        <v>2</v>
      </c>
      <c r="E347" t="s">
        <v>30</v>
      </c>
      <c r="F347" t="s">
        <v>13</v>
      </c>
      <c r="G347" t="s">
        <v>5</v>
      </c>
      <c r="H347" s="2">
        <v>45160</v>
      </c>
      <c r="I347" t="s">
        <v>6</v>
      </c>
      <c r="J347" t="s">
        <v>6</v>
      </c>
      <c r="K347" s="5">
        <v>342.38</v>
      </c>
      <c r="L347" t="s">
        <v>5</v>
      </c>
      <c r="M347" t="s">
        <v>5</v>
      </c>
      <c r="N347" t="s">
        <v>5</v>
      </c>
      <c r="O347" t="s">
        <v>329</v>
      </c>
      <c r="P347" t="s">
        <v>39</v>
      </c>
      <c r="Q347" t="s">
        <v>43</v>
      </c>
      <c r="R347" t="s">
        <v>5</v>
      </c>
      <c r="S347" s="4">
        <v>763.51</v>
      </c>
      <c r="T347" t="s">
        <v>8</v>
      </c>
      <c r="U347">
        <f t="shared" si="14"/>
        <v>2.2300075939015129</v>
      </c>
      <c r="V347">
        <f>VLOOKUP(A347,LISTINO!D:N,10,FALSE)</f>
        <v>2.99</v>
      </c>
      <c r="W347">
        <f t="shared" si="15"/>
        <v>1023.7162000000001</v>
      </c>
      <c r="X347" s="11">
        <f>VLOOKUP(A347,LISTINO!D:K,7,FALSE)</f>
        <v>45376</v>
      </c>
    </row>
    <row r="348" spans="1:24" x14ac:dyDescent="0.25">
      <c r="A348" t="s">
        <v>12</v>
      </c>
      <c r="B348" t="s">
        <v>0</v>
      </c>
      <c r="C348" t="s">
        <v>0</v>
      </c>
      <c r="D348" t="s">
        <v>2</v>
      </c>
      <c r="E348" t="s">
        <v>30</v>
      </c>
      <c r="F348" t="s">
        <v>13</v>
      </c>
      <c r="G348" t="s">
        <v>5</v>
      </c>
      <c r="H348" s="2">
        <v>45160</v>
      </c>
      <c r="I348" t="s">
        <v>6</v>
      </c>
      <c r="J348" t="s">
        <v>6</v>
      </c>
      <c r="K348" s="5">
        <v>315.27999999999997</v>
      </c>
      <c r="L348" t="s">
        <v>5</v>
      </c>
      <c r="M348" t="s">
        <v>5</v>
      </c>
      <c r="N348" t="s">
        <v>5</v>
      </c>
      <c r="O348" t="s">
        <v>330</v>
      </c>
      <c r="P348" t="s">
        <v>7</v>
      </c>
      <c r="Q348" t="s">
        <v>43</v>
      </c>
      <c r="R348" t="s">
        <v>5</v>
      </c>
      <c r="S348" s="4">
        <v>703.07</v>
      </c>
      <c r="T348" t="s">
        <v>8</v>
      </c>
      <c r="U348">
        <f t="shared" si="14"/>
        <v>2.2299860441512309</v>
      </c>
      <c r="V348">
        <f>VLOOKUP(A348,LISTINO!D:N,10,FALSE)</f>
        <v>2.99</v>
      </c>
      <c r="W348">
        <f t="shared" si="15"/>
        <v>942.68719999999996</v>
      </c>
      <c r="X348" s="11">
        <f>VLOOKUP(A348,LISTINO!D:K,7,FALSE)</f>
        <v>45376</v>
      </c>
    </row>
    <row r="349" spans="1:24" x14ac:dyDescent="0.25">
      <c r="A349" t="s">
        <v>12</v>
      </c>
      <c r="B349" t="s">
        <v>0</v>
      </c>
      <c r="C349" t="s">
        <v>0</v>
      </c>
      <c r="D349" t="s">
        <v>2</v>
      </c>
      <c r="E349" t="s">
        <v>30</v>
      </c>
      <c r="F349" t="s">
        <v>13</v>
      </c>
      <c r="G349" t="s">
        <v>5</v>
      </c>
      <c r="H349" s="2">
        <v>45160</v>
      </c>
      <c r="I349" t="s">
        <v>6</v>
      </c>
      <c r="J349" t="s">
        <v>6</v>
      </c>
      <c r="K349" s="5">
        <v>786.42</v>
      </c>
      <c r="L349" t="s">
        <v>5</v>
      </c>
      <c r="M349" t="s">
        <v>5</v>
      </c>
      <c r="N349" t="s">
        <v>5</v>
      </c>
      <c r="O349" t="s">
        <v>330</v>
      </c>
      <c r="P349" t="s">
        <v>39</v>
      </c>
      <c r="Q349" t="s">
        <v>43</v>
      </c>
      <c r="R349" t="s">
        <v>5</v>
      </c>
      <c r="S349" s="4">
        <v>1753.72</v>
      </c>
      <c r="T349" t="s">
        <v>8</v>
      </c>
      <c r="U349">
        <f t="shared" si="14"/>
        <v>2.2300043233895375</v>
      </c>
      <c r="V349">
        <f>VLOOKUP(A349,LISTINO!D:N,10,FALSE)</f>
        <v>2.99</v>
      </c>
      <c r="W349">
        <f t="shared" si="15"/>
        <v>2351.3958000000002</v>
      </c>
      <c r="X349" s="11">
        <f>VLOOKUP(A349,LISTINO!D:K,7,FALSE)</f>
        <v>45376</v>
      </c>
    </row>
    <row r="350" spans="1:24" x14ac:dyDescent="0.25">
      <c r="A350" t="s">
        <v>12</v>
      </c>
      <c r="B350" t="s">
        <v>0</v>
      </c>
      <c r="C350" t="s">
        <v>0</v>
      </c>
      <c r="D350" t="s">
        <v>2</v>
      </c>
      <c r="E350" t="s">
        <v>30</v>
      </c>
      <c r="F350" t="s">
        <v>13</v>
      </c>
      <c r="G350" t="s">
        <v>5</v>
      </c>
      <c r="H350" s="2">
        <v>45160</v>
      </c>
      <c r="I350" t="s">
        <v>6</v>
      </c>
      <c r="J350" t="s">
        <v>6</v>
      </c>
      <c r="K350" s="5">
        <v>995.6</v>
      </c>
      <c r="L350" t="s">
        <v>5</v>
      </c>
      <c r="M350" t="s">
        <v>5</v>
      </c>
      <c r="N350" t="s">
        <v>5</v>
      </c>
      <c r="O350" t="s">
        <v>331</v>
      </c>
      <c r="P350" t="s">
        <v>7</v>
      </c>
      <c r="Q350" t="s">
        <v>43</v>
      </c>
      <c r="R350" t="s">
        <v>5</v>
      </c>
      <c r="S350" s="4">
        <v>2220.19</v>
      </c>
      <c r="T350" t="s">
        <v>8</v>
      </c>
      <c r="U350">
        <f t="shared" si="14"/>
        <v>2.2300020088388912</v>
      </c>
      <c r="V350">
        <f>VLOOKUP(A350,LISTINO!D:N,10,FALSE)</f>
        <v>2.99</v>
      </c>
      <c r="W350">
        <f t="shared" si="15"/>
        <v>2976.8440000000005</v>
      </c>
      <c r="X350" s="11">
        <f>VLOOKUP(A350,LISTINO!D:K,7,FALSE)</f>
        <v>45376</v>
      </c>
    </row>
    <row r="351" spans="1:24" x14ac:dyDescent="0.25">
      <c r="A351" t="s">
        <v>318</v>
      </c>
      <c r="B351" t="s">
        <v>0</v>
      </c>
      <c r="C351" t="s">
        <v>0</v>
      </c>
      <c r="D351" t="s">
        <v>2</v>
      </c>
      <c r="E351" t="s">
        <v>30</v>
      </c>
      <c r="F351" t="s">
        <v>319</v>
      </c>
      <c r="G351" t="s">
        <v>5</v>
      </c>
      <c r="H351" s="2">
        <v>45160</v>
      </c>
      <c r="I351" t="s">
        <v>6</v>
      </c>
      <c r="J351" t="s">
        <v>6</v>
      </c>
      <c r="K351" s="3">
        <v>40</v>
      </c>
      <c r="L351" t="s">
        <v>5</v>
      </c>
      <c r="M351" t="s">
        <v>5</v>
      </c>
      <c r="N351" t="s">
        <v>5</v>
      </c>
      <c r="O351" t="s">
        <v>332</v>
      </c>
      <c r="P351" t="s">
        <v>7</v>
      </c>
      <c r="Q351" t="s">
        <v>43</v>
      </c>
      <c r="R351" t="s">
        <v>5</v>
      </c>
      <c r="S351" s="4">
        <v>311.2</v>
      </c>
      <c r="T351" t="s">
        <v>8</v>
      </c>
      <c r="U351">
        <f t="shared" si="14"/>
        <v>7.7799999999999994</v>
      </c>
      <c r="V351">
        <f>VLOOKUP(A351,LISTINO!D:N,10,FALSE)</f>
        <v>14.35</v>
      </c>
      <c r="W351">
        <f t="shared" si="15"/>
        <v>574</v>
      </c>
      <c r="X351" s="11">
        <f>VLOOKUP(A351,LISTINO!D:K,7,FALSE)</f>
        <v>45292</v>
      </c>
    </row>
    <row r="352" spans="1:24" x14ac:dyDescent="0.25">
      <c r="A352" t="s">
        <v>333</v>
      </c>
      <c r="B352" t="s">
        <v>0</v>
      </c>
      <c r="C352" t="s">
        <v>1</v>
      </c>
      <c r="D352" t="s">
        <v>2</v>
      </c>
      <c r="E352" t="s">
        <v>30</v>
      </c>
      <c r="F352" t="s">
        <v>334</v>
      </c>
      <c r="G352" t="s">
        <v>5</v>
      </c>
      <c r="H352" s="2">
        <v>45142</v>
      </c>
      <c r="I352" t="s">
        <v>6</v>
      </c>
      <c r="J352" t="s">
        <v>6</v>
      </c>
      <c r="K352" s="5">
        <v>45.2</v>
      </c>
      <c r="L352" t="s">
        <v>5</v>
      </c>
      <c r="M352" t="s">
        <v>5</v>
      </c>
      <c r="N352" t="s">
        <v>5</v>
      </c>
      <c r="O352" t="s">
        <v>335</v>
      </c>
      <c r="P352" t="s">
        <v>7</v>
      </c>
      <c r="Q352" t="s">
        <v>43</v>
      </c>
      <c r="R352" t="s">
        <v>5</v>
      </c>
      <c r="S352" s="4">
        <v>0</v>
      </c>
      <c r="T352" t="s">
        <v>8</v>
      </c>
      <c r="U352">
        <f t="shared" si="14"/>
        <v>0</v>
      </c>
      <c r="V352">
        <f>VLOOKUP(A352,LISTINO!D:N,10,FALSE)</f>
        <v>19.8</v>
      </c>
      <c r="W352">
        <f t="shared" si="15"/>
        <v>894.96</v>
      </c>
      <c r="X352" s="11">
        <f>VLOOKUP(A352,LISTINO!D:K,7,FALSE)</f>
        <v>45505</v>
      </c>
    </row>
    <row r="353" spans="1:24" x14ac:dyDescent="0.25">
      <c r="A353" t="s">
        <v>320</v>
      </c>
      <c r="B353" t="s">
        <v>0</v>
      </c>
      <c r="C353" t="s">
        <v>0</v>
      </c>
      <c r="D353" t="s">
        <v>2</v>
      </c>
      <c r="E353" t="s">
        <v>30</v>
      </c>
      <c r="F353" t="s">
        <v>321</v>
      </c>
      <c r="G353" t="s">
        <v>5</v>
      </c>
      <c r="H353" s="2">
        <v>45142</v>
      </c>
      <c r="I353" t="s">
        <v>6</v>
      </c>
      <c r="J353" t="s">
        <v>6</v>
      </c>
      <c r="K353" s="3">
        <v>160</v>
      </c>
      <c r="L353" t="s">
        <v>5</v>
      </c>
      <c r="M353" t="s">
        <v>5</v>
      </c>
      <c r="N353" t="s">
        <v>5</v>
      </c>
      <c r="O353" t="s">
        <v>336</v>
      </c>
      <c r="P353" t="s">
        <v>7</v>
      </c>
      <c r="Q353" t="s">
        <v>43</v>
      </c>
      <c r="R353" t="s">
        <v>5</v>
      </c>
      <c r="S353" s="4">
        <v>0</v>
      </c>
      <c r="T353" t="s">
        <v>8</v>
      </c>
      <c r="U353">
        <f t="shared" si="14"/>
        <v>0</v>
      </c>
      <c r="V353">
        <f>VLOOKUP(A353,LISTINO!D:N,10,FALSE)</f>
        <v>9.69</v>
      </c>
      <c r="W353">
        <f t="shared" si="15"/>
        <v>1550.3999999999999</v>
      </c>
      <c r="X353" s="11">
        <f>VLOOKUP(A353,LISTINO!D:K,7,FALSE)</f>
        <v>45376</v>
      </c>
    </row>
    <row r="354" spans="1:24" x14ac:dyDescent="0.25">
      <c r="A354" t="s">
        <v>320</v>
      </c>
      <c r="B354" t="s">
        <v>0</v>
      </c>
      <c r="C354" t="s">
        <v>0</v>
      </c>
      <c r="D354" t="s">
        <v>2</v>
      </c>
      <c r="E354" t="s">
        <v>30</v>
      </c>
      <c r="F354" t="s">
        <v>321</v>
      </c>
      <c r="G354" t="s">
        <v>5</v>
      </c>
      <c r="H354" s="2">
        <v>45142</v>
      </c>
      <c r="I354" t="s">
        <v>6</v>
      </c>
      <c r="J354" t="s">
        <v>6</v>
      </c>
      <c r="K354" s="3">
        <v>40</v>
      </c>
      <c r="L354" t="s">
        <v>5</v>
      </c>
      <c r="M354" t="s">
        <v>5</v>
      </c>
      <c r="N354" t="s">
        <v>5</v>
      </c>
      <c r="O354" t="s">
        <v>337</v>
      </c>
      <c r="P354" t="s">
        <v>7</v>
      </c>
      <c r="Q354" t="s">
        <v>43</v>
      </c>
      <c r="R354" t="s">
        <v>5</v>
      </c>
      <c r="S354" s="4">
        <v>0</v>
      </c>
      <c r="T354" t="s">
        <v>8</v>
      </c>
      <c r="U354">
        <f t="shared" si="14"/>
        <v>0</v>
      </c>
      <c r="V354">
        <f>VLOOKUP(A354,LISTINO!D:N,10,FALSE)</f>
        <v>9.69</v>
      </c>
      <c r="W354">
        <f t="shared" si="15"/>
        <v>387.59999999999997</v>
      </c>
      <c r="X354" s="11">
        <f>VLOOKUP(A354,LISTINO!D:K,7,FALSE)</f>
        <v>45376</v>
      </c>
    </row>
    <row r="355" spans="1:24" x14ac:dyDescent="0.25">
      <c r="A355" t="s">
        <v>127</v>
      </c>
      <c r="B355" t="s">
        <v>0</v>
      </c>
      <c r="C355" t="s">
        <v>0</v>
      </c>
      <c r="D355" t="s">
        <v>2</v>
      </c>
      <c r="E355" t="s">
        <v>30</v>
      </c>
      <c r="F355" t="s">
        <v>128</v>
      </c>
      <c r="G355" t="s">
        <v>5</v>
      </c>
      <c r="H355" s="2">
        <v>45139</v>
      </c>
      <c r="I355" t="s">
        <v>6</v>
      </c>
      <c r="J355" t="s">
        <v>6</v>
      </c>
      <c r="K355" s="3">
        <v>40</v>
      </c>
      <c r="L355" t="s">
        <v>5</v>
      </c>
      <c r="M355" t="s">
        <v>5</v>
      </c>
      <c r="N355" t="s">
        <v>5</v>
      </c>
      <c r="O355" t="s">
        <v>340</v>
      </c>
      <c r="P355" t="s">
        <v>104</v>
      </c>
      <c r="Q355" t="s">
        <v>35</v>
      </c>
      <c r="R355" t="s">
        <v>5</v>
      </c>
      <c r="S355" s="4">
        <v>0</v>
      </c>
      <c r="T355" t="s">
        <v>8</v>
      </c>
      <c r="U355">
        <f t="shared" si="14"/>
        <v>0</v>
      </c>
      <c r="V355">
        <f>VLOOKUP(A355,LISTINO!D:N,10,FALSE)</f>
        <v>7.94</v>
      </c>
      <c r="W355">
        <f t="shared" si="15"/>
        <v>317.60000000000002</v>
      </c>
      <c r="X355" s="11">
        <f>VLOOKUP(A355,LISTINO!D:K,7,FALSE)</f>
        <v>44986</v>
      </c>
    </row>
    <row r="356" spans="1:24" x14ac:dyDescent="0.25">
      <c r="A356" t="s">
        <v>214</v>
      </c>
      <c r="B356" t="s">
        <v>0</v>
      </c>
      <c r="C356" t="s">
        <v>29</v>
      </c>
      <c r="D356" t="s">
        <v>2</v>
      </c>
      <c r="E356" t="s">
        <v>30</v>
      </c>
      <c r="F356" t="s">
        <v>215</v>
      </c>
      <c r="G356" t="s">
        <v>5</v>
      </c>
      <c r="H356" s="2">
        <v>45134</v>
      </c>
      <c r="I356" t="s">
        <v>6</v>
      </c>
      <c r="J356" t="s">
        <v>6</v>
      </c>
      <c r="K356" s="5">
        <v>83.5</v>
      </c>
      <c r="L356" t="s">
        <v>5</v>
      </c>
      <c r="M356" t="s">
        <v>5</v>
      </c>
      <c r="N356" t="s">
        <v>5</v>
      </c>
      <c r="O356" t="s">
        <v>341</v>
      </c>
      <c r="P356" t="s">
        <v>7</v>
      </c>
      <c r="Q356" t="s">
        <v>43</v>
      </c>
      <c r="R356" t="s">
        <v>5</v>
      </c>
      <c r="S356" s="4">
        <v>431.7</v>
      </c>
      <c r="T356" t="s">
        <v>8</v>
      </c>
      <c r="U356">
        <f t="shared" si="14"/>
        <v>5.1700598802395206</v>
      </c>
      <c r="V356">
        <f>VLOOKUP(A356,LISTINO!D:N,10,FALSE)</f>
        <v>7.87</v>
      </c>
      <c r="W356">
        <f t="shared" si="15"/>
        <v>657.14499999999998</v>
      </c>
      <c r="X356" s="11">
        <f>VLOOKUP(A356,LISTINO!D:K,7,FALSE)</f>
        <v>45376</v>
      </c>
    </row>
    <row r="357" spans="1:24" x14ac:dyDescent="0.25">
      <c r="A357" t="s">
        <v>83</v>
      </c>
      <c r="B357" t="s">
        <v>0</v>
      </c>
      <c r="C357" t="s">
        <v>1</v>
      </c>
      <c r="D357" t="s">
        <v>2</v>
      </c>
      <c r="E357" t="s">
        <v>30</v>
      </c>
      <c r="F357" t="s">
        <v>84</v>
      </c>
      <c r="G357" t="s">
        <v>5</v>
      </c>
      <c r="H357" s="2">
        <v>45133</v>
      </c>
      <c r="I357" t="s">
        <v>6</v>
      </c>
      <c r="J357" t="s">
        <v>6</v>
      </c>
      <c r="K357" s="5">
        <v>1040.9000000000001</v>
      </c>
      <c r="L357" t="s">
        <v>5</v>
      </c>
      <c r="M357" t="s">
        <v>5</v>
      </c>
      <c r="N357" t="s">
        <v>5</v>
      </c>
      <c r="O357" t="s">
        <v>342</v>
      </c>
      <c r="P357" t="s">
        <v>7</v>
      </c>
      <c r="Q357" t="s">
        <v>43</v>
      </c>
      <c r="R357" t="s">
        <v>5</v>
      </c>
      <c r="S357" s="4">
        <v>2133.85</v>
      </c>
      <c r="T357" t="s">
        <v>8</v>
      </c>
      <c r="U357">
        <f t="shared" si="14"/>
        <v>2.0500048035354017</v>
      </c>
      <c r="V357">
        <f>VLOOKUP(A357,LISTINO!D:N,10,FALSE)</f>
        <v>3.12</v>
      </c>
      <c r="W357">
        <f t="shared" si="15"/>
        <v>3247.6080000000002</v>
      </c>
      <c r="X357" s="11">
        <f>VLOOKUP(A357,LISTINO!D:K,7,FALSE)</f>
        <v>45376</v>
      </c>
    </row>
    <row r="358" spans="1:24" x14ac:dyDescent="0.25">
      <c r="A358" t="s">
        <v>31</v>
      </c>
      <c r="B358" t="s">
        <v>0</v>
      </c>
      <c r="C358" t="s">
        <v>29</v>
      </c>
      <c r="D358" t="s">
        <v>2</v>
      </c>
      <c r="E358" t="s">
        <v>30</v>
      </c>
      <c r="F358" t="s">
        <v>32</v>
      </c>
      <c r="G358" t="s">
        <v>5</v>
      </c>
      <c r="H358" s="2">
        <v>45133</v>
      </c>
      <c r="I358" t="s">
        <v>6</v>
      </c>
      <c r="J358" t="s">
        <v>6</v>
      </c>
      <c r="K358" s="5">
        <v>76.2</v>
      </c>
      <c r="L358" t="s">
        <v>5</v>
      </c>
      <c r="M358" t="s">
        <v>5</v>
      </c>
      <c r="N358" t="s">
        <v>5</v>
      </c>
      <c r="O358" t="s">
        <v>343</v>
      </c>
      <c r="P358" t="s">
        <v>39</v>
      </c>
      <c r="Q358" t="s">
        <v>35</v>
      </c>
      <c r="R358" t="s">
        <v>5</v>
      </c>
      <c r="S358" s="4">
        <v>184.4</v>
      </c>
      <c r="T358" t="s">
        <v>8</v>
      </c>
      <c r="U358">
        <f t="shared" si="14"/>
        <v>2.4199475065616798</v>
      </c>
      <c r="V358">
        <f>VLOOKUP(A358,LISTINO!D:N,10,FALSE)</f>
        <v>3.79</v>
      </c>
      <c r="W358">
        <f t="shared" si="15"/>
        <v>288.798</v>
      </c>
      <c r="X358" s="11">
        <f>VLOOKUP(A358,LISTINO!D:K,7,FALSE)</f>
        <v>44896</v>
      </c>
    </row>
    <row r="359" spans="1:24" x14ac:dyDescent="0.25">
      <c r="A359" t="s">
        <v>31</v>
      </c>
      <c r="B359" t="s">
        <v>0</v>
      </c>
      <c r="C359" t="s">
        <v>29</v>
      </c>
      <c r="D359" t="s">
        <v>2</v>
      </c>
      <c r="E359" t="s">
        <v>30</v>
      </c>
      <c r="F359" t="s">
        <v>32</v>
      </c>
      <c r="G359" t="s">
        <v>5</v>
      </c>
      <c r="H359" s="2">
        <v>45133</v>
      </c>
      <c r="I359" t="s">
        <v>6</v>
      </c>
      <c r="J359" t="s">
        <v>6</v>
      </c>
      <c r="K359" s="5">
        <v>76.2</v>
      </c>
      <c r="L359" t="s">
        <v>5</v>
      </c>
      <c r="M359" t="s">
        <v>5</v>
      </c>
      <c r="N359" t="s">
        <v>5</v>
      </c>
      <c r="O359" t="s">
        <v>343</v>
      </c>
      <c r="P359" t="s">
        <v>36</v>
      </c>
      <c r="Q359" t="s">
        <v>35</v>
      </c>
      <c r="R359" t="s">
        <v>5</v>
      </c>
      <c r="S359" s="4">
        <v>184.4</v>
      </c>
      <c r="T359" t="s">
        <v>8</v>
      </c>
      <c r="U359">
        <f t="shared" si="14"/>
        <v>2.4199475065616798</v>
      </c>
      <c r="V359">
        <f>VLOOKUP(A359,LISTINO!D:N,10,FALSE)</f>
        <v>3.79</v>
      </c>
      <c r="W359">
        <f t="shared" si="15"/>
        <v>288.798</v>
      </c>
      <c r="X359" s="11">
        <f>VLOOKUP(A359,LISTINO!D:K,7,FALSE)</f>
        <v>44896</v>
      </c>
    </row>
    <row r="360" spans="1:24" x14ac:dyDescent="0.25">
      <c r="A360" t="s">
        <v>31</v>
      </c>
      <c r="B360" t="s">
        <v>0</v>
      </c>
      <c r="C360" t="s">
        <v>29</v>
      </c>
      <c r="D360" t="s">
        <v>2</v>
      </c>
      <c r="E360" t="s">
        <v>30</v>
      </c>
      <c r="F360" t="s">
        <v>32</v>
      </c>
      <c r="G360" t="s">
        <v>5</v>
      </c>
      <c r="H360" s="2">
        <v>45133</v>
      </c>
      <c r="I360" t="s">
        <v>6</v>
      </c>
      <c r="J360" t="s">
        <v>6</v>
      </c>
      <c r="K360" s="5">
        <v>76.2</v>
      </c>
      <c r="L360" t="s">
        <v>5</v>
      </c>
      <c r="M360" t="s">
        <v>5</v>
      </c>
      <c r="N360" t="s">
        <v>5</v>
      </c>
      <c r="O360" t="s">
        <v>343</v>
      </c>
      <c r="P360" t="s">
        <v>34</v>
      </c>
      <c r="Q360" t="s">
        <v>35</v>
      </c>
      <c r="R360" t="s">
        <v>5</v>
      </c>
      <c r="S360" s="4">
        <v>184.4</v>
      </c>
      <c r="T360" t="s">
        <v>8</v>
      </c>
      <c r="U360">
        <f t="shared" si="14"/>
        <v>2.4199475065616798</v>
      </c>
      <c r="V360">
        <f>VLOOKUP(A360,LISTINO!D:N,10,FALSE)</f>
        <v>3.79</v>
      </c>
      <c r="W360">
        <f t="shared" si="15"/>
        <v>288.798</v>
      </c>
      <c r="X360" s="11">
        <f>VLOOKUP(A360,LISTINO!D:K,7,FALSE)</f>
        <v>44896</v>
      </c>
    </row>
    <row r="361" spans="1:24" x14ac:dyDescent="0.25">
      <c r="A361" t="s">
        <v>114</v>
      </c>
      <c r="B361" t="s">
        <v>0</v>
      </c>
      <c r="C361" t="s">
        <v>0</v>
      </c>
      <c r="D361" t="s">
        <v>2</v>
      </c>
      <c r="E361" t="s">
        <v>30</v>
      </c>
      <c r="F361" t="s">
        <v>115</v>
      </c>
      <c r="G361" t="s">
        <v>5</v>
      </c>
      <c r="H361" s="2">
        <v>45133</v>
      </c>
      <c r="I361" t="s">
        <v>6</v>
      </c>
      <c r="J361" t="s">
        <v>6</v>
      </c>
      <c r="K361" s="5">
        <v>908.51</v>
      </c>
      <c r="L361" t="s">
        <v>5</v>
      </c>
      <c r="M361" t="s">
        <v>5</v>
      </c>
      <c r="N361" t="s">
        <v>5</v>
      </c>
      <c r="O361" t="s">
        <v>343</v>
      </c>
      <c r="P361" t="s">
        <v>7</v>
      </c>
      <c r="Q361" t="s">
        <v>35</v>
      </c>
      <c r="R361" t="s">
        <v>5</v>
      </c>
      <c r="S361" s="4">
        <v>1608.06</v>
      </c>
      <c r="T361" t="s">
        <v>8</v>
      </c>
      <c r="U361">
        <f t="shared" si="14"/>
        <v>1.7699970281009565</v>
      </c>
      <c r="V361">
        <f>VLOOKUP(A361,LISTINO!D:N,10,FALSE)</f>
        <v>2.92</v>
      </c>
      <c r="W361">
        <f t="shared" si="15"/>
        <v>2652.8492000000001</v>
      </c>
      <c r="X361" s="11">
        <f>VLOOKUP(A361,LISTINO!D:K,7,FALSE)</f>
        <v>44896</v>
      </c>
    </row>
    <row r="362" spans="1:24" x14ac:dyDescent="0.25">
      <c r="A362" t="s">
        <v>12</v>
      </c>
      <c r="B362" t="s">
        <v>0</v>
      </c>
      <c r="C362" t="s">
        <v>0</v>
      </c>
      <c r="D362" t="s">
        <v>2</v>
      </c>
      <c r="E362" t="s">
        <v>30</v>
      </c>
      <c r="F362" t="s">
        <v>13</v>
      </c>
      <c r="G362" t="s">
        <v>5</v>
      </c>
      <c r="H362" s="2">
        <v>45132</v>
      </c>
      <c r="I362" t="s">
        <v>6</v>
      </c>
      <c r="J362" t="s">
        <v>6</v>
      </c>
      <c r="K362" s="5">
        <v>598.32000000000005</v>
      </c>
      <c r="L362" t="s">
        <v>5</v>
      </c>
      <c r="M362" t="s">
        <v>5</v>
      </c>
      <c r="N362" t="s">
        <v>5</v>
      </c>
      <c r="O362" t="s">
        <v>344</v>
      </c>
      <c r="P362" t="s">
        <v>39</v>
      </c>
      <c r="Q362" t="s">
        <v>43</v>
      </c>
      <c r="R362" t="s">
        <v>5</v>
      </c>
      <c r="S362" s="4">
        <v>1334.25</v>
      </c>
      <c r="T362" t="s">
        <v>8</v>
      </c>
      <c r="U362">
        <f t="shared" si="14"/>
        <v>2.2299939831528279</v>
      </c>
      <c r="V362">
        <f>VLOOKUP(A362,LISTINO!D:N,10,FALSE)</f>
        <v>2.99</v>
      </c>
      <c r="W362">
        <f t="shared" si="15"/>
        <v>1788.9768000000004</v>
      </c>
      <c r="X362" s="11">
        <f>VLOOKUP(A362,LISTINO!D:K,7,FALSE)</f>
        <v>45376</v>
      </c>
    </row>
    <row r="363" spans="1:24" x14ac:dyDescent="0.25">
      <c r="A363" t="s">
        <v>12</v>
      </c>
      <c r="B363" t="s">
        <v>0</v>
      </c>
      <c r="C363" t="s">
        <v>0</v>
      </c>
      <c r="D363" t="s">
        <v>2</v>
      </c>
      <c r="E363" t="s">
        <v>30</v>
      </c>
      <c r="F363" t="s">
        <v>13</v>
      </c>
      <c r="G363" t="s">
        <v>5</v>
      </c>
      <c r="H363" s="2">
        <v>45132</v>
      </c>
      <c r="I363" t="s">
        <v>6</v>
      </c>
      <c r="J363" t="s">
        <v>6</v>
      </c>
      <c r="K363" s="5">
        <v>1063.7</v>
      </c>
      <c r="L363" t="s">
        <v>5</v>
      </c>
      <c r="M363" t="s">
        <v>5</v>
      </c>
      <c r="N363" t="s">
        <v>5</v>
      </c>
      <c r="O363" t="s">
        <v>345</v>
      </c>
      <c r="P363" t="s">
        <v>7</v>
      </c>
      <c r="Q363" t="s">
        <v>43</v>
      </c>
      <c r="R363" t="s">
        <v>5</v>
      </c>
      <c r="S363" s="4">
        <v>2372.0500000000002</v>
      </c>
      <c r="T363" t="s">
        <v>8</v>
      </c>
      <c r="U363">
        <f t="shared" si="14"/>
        <v>2.2299990598853059</v>
      </c>
      <c r="V363">
        <f>VLOOKUP(A363,LISTINO!D:N,10,FALSE)</f>
        <v>2.99</v>
      </c>
      <c r="W363">
        <f t="shared" si="15"/>
        <v>3180.4630000000002</v>
      </c>
      <c r="X363" s="11">
        <f>VLOOKUP(A363,LISTINO!D:K,7,FALSE)</f>
        <v>45376</v>
      </c>
    </row>
    <row r="364" spans="1:24" x14ac:dyDescent="0.25">
      <c r="A364" t="s">
        <v>12</v>
      </c>
      <c r="B364" t="s">
        <v>0</v>
      </c>
      <c r="C364" t="s">
        <v>0</v>
      </c>
      <c r="D364" t="s">
        <v>2</v>
      </c>
      <c r="E364" t="s">
        <v>30</v>
      </c>
      <c r="F364" t="s">
        <v>13</v>
      </c>
      <c r="G364" t="s">
        <v>5</v>
      </c>
      <c r="H364" s="2">
        <v>45132</v>
      </c>
      <c r="I364" t="s">
        <v>6</v>
      </c>
      <c r="J364" t="s">
        <v>6</v>
      </c>
      <c r="K364" s="5">
        <v>436.08</v>
      </c>
      <c r="L364" t="s">
        <v>5</v>
      </c>
      <c r="M364" t="s">
        <v>5</v>
      </c>
      <c r="N364" t="s">
        <v>5</v>
      </c>
      <c r="O364" t="s">
        <v>344</v>
      </c>
      <c r="P364" t="s">
        <v>7</v>
      </c>
      <c r="Q364" t="s">
        <v>43</v>
      </c>
      <c r="R364" t="s">
        <v>5</v>
      </c>
      <c r="S364" s="4">
        <v>972.46</v>
      </c>
      <c r="T364" t="s">
        <v>8</v>
      </c>
      <c r="U364">
        <f t="shared" si="14"/>
        <v>2.2300036690515501</v>
      </c>
      <c r="V364">
        <f>VLOOKUP(A364,LISTINO!D:N,10,FALSE)</f>
        <v>2.99</v>
      </c>
      <c r="W364">
        <f t="shared" si="15"/>
        <v>1303.8792000000001</v>
      </c>
      <c r="X364" s="11">
        <f>VLOOKUP(A364,LISTINO!D:K,7,FALSE)</f>
        <v>45376</v>
      </c>
    </row>
    <row r="365" spans="1:24" x14ac:dyDescent="0.25">
      <c r="A365" t="s">
        <v>15</v>
      </c>
      <c r="B365" t="s">
        <v>0</v>
      </c>
      <c r="C365" t="s">
        <v>0</v>
      </c>
      <c r="D365" t="s">
        <v>2</v>
      </c>
      <c r="E365" t="s">
        <v>30</v>
      </c>
      <c r="F365" t="s">
        <v>16</v>
      </c>
      <c r="G365" t="s">
        <v>5</v>
      </c>
      <c r="H365" s="2">
        <v>45132</v>
      </c>
      <c r="I365" t="s">
        <v>6</v>
      </c>
      <c r="J365" t="s">
        <v>6</v>
      </c>
      <c r="K365" s="5">
        <v>838.9</v>
      </c>
      <c r="L365" t="s">
        <v>5</v>
      </c>
      <c r="M365" t="s">
        <v>5</v>
      </c>
      <c r="N365" t="s">
        <v>5</v>
      </c>
      <c r="O365" t="s">
        <v>346</v>
      </c>
      <c r="P365" t="s">
        <v>7</v>
      </c>
      <c r="Q365" t="s">
        <v>43</v>
      </c>
      <c r="R365" t="s">
        <v>5</v>
      </c>
      <c r="S365" s="4">
        <v>1954.64</v>
      </c>
      <c r="T365" t="s">
        <v>8</v>
      </c>
      <c r="U365">
        <f t="shared" si="14"/>
        <v>2.3300035761115749</v>
      </c>
      <c r="V365">
        <f>VLOOKUP(A365,LISTINO!D:N,10,FALSE)</f>
        <v>3.19</v>
      </c>
      <c r="W365">
        <f t="shared" si="15"/>
        <v>2676.0909999999999</v>
      </c>
      <c r="X365" s="11">
        <f>VLOOKUP(A365,LISTINO!D:K,7,FALSE)</f>
        <v>45376</v>
      </c>
    </row>
    <row r="366" spans="1:24" x14ac:dyDescent="0.25">
      <c r="A366" t="s">
        <v>15</v>
      </c>
      <c r="B366" t="s">
        <v>0</v>
      </c>
      <c r="C366" t="s">
        <v>0</v>
      </c>
      <c r="D366" t="s">
        <v>2</v>
      </c>
      <c r="E366" t="s">
        <v>30</v>
      </c>
      <c r="F366" t="s">
        <v>16</v>
      </c>
      <c r="G366" t="s">
        <v>5</v>
      </c>
      <c r="H366" s="2">
        <v>45132</v>
      </c>
      <c r="I366" t="s">
        <v>6</v>
      </c>
      <c r="J366" t="s">
        <v>6</v>
      </c>
      <c r="K366" s="5">
        <v>839.9</v>
      </c>
      <c r="L366" t="s">
        <v>5</v>
      </c>
      <c r="M366" t="s">
        <v>5</v>
      </c>
      <c r="N366" t="s">
        <v>5</v>
      </c>
      <c r="O366" t="s">
        <v>347</v>
      </c>
      <c r="P366" t="s">
        <v>7</v>
      </c>
      <c r="Q366" t="s">
        <v>43</v>
      </c>
      <c r="R366" t="s">
        <v>5</v>
      </c>
      <c r="S366" s="4">
        <v>1956.97</v>
      </c>
      <c r="T366" t="s">
        <v>8</v>
      </c>
      <c r="U366">
        <f t="shared" si="14"/>
        <v>2.3300035718537924</v>
      </c>
      <c r="V366">
        <f>VLOOKUP(A366,LISTINO!D:N,10,FALSE)</f>
        <v>3.19</v>
      </c>
      <c r="W366">
        <f t="shared" si="15"/>
        <v>2679.2809999999999</v>
      </c>
      <c r="X366" s="11">
        <f>VLOOKUP(A366,LISTINO!D:K,7,FALSE)</f>
        <v>45376</v>
      </c>
    </row>
    <row r="367" spans="1:24" x14ac:dyDescent="0.25">
      <c r="A367" t="s">
        <v>12</v>
      </c>
      <c r="B367" t="s">
        <v>0</v>
      </c>
      <c r="C367" t="s">
        <v>0</v>
      </c>
      <c r="D367" t="s">
        <v>2</v>
      </c>
      <c r="E367" t="s">
        <v>30</v>
      </c>
      <c r="F367" t="s">
        <v>13</v>
      </c>
      <c r="G367" t="s">
        <v>5</v>
      </c>
      <c r="H367" s="2">
        <v>45127</v>
      </c>
      <c r="I367" t="s">
        <v>6</v>
      </c>
      <c r="J367" t="s">
        <v>6</v>
      </c>
      <c r="K367" s="5">
        <v>1010.9</v>
      </c>
      <c r="L367" t="s">
        <v>5</v>
      </c>
      <c r="M367" t="s">
        <v>5</v>
      </c>
      <c r="N367" t="s">
        <v>5</v>
      </c>
      <c r="O367" t="s">
        <v>349</v>
      </c>
      <c r="P367" t="s">
        <v>7</v>
      </c>
      <c r="Q367" t="s">
        <v>43</v>
      </c>
      <c r="R367" t="s">
        <v>5</v>
      </c>
      <c r="S367" s="4">
        <v>2254.31</v>
      </c>
      <c r="T367" t="s">
        <v>8</v>
      </c>
      <c r="U367">
        <f t="shared" ref="U367:U412" si="16">S367/K367</f>
        <v>2.2300029676525868</v>
      </c>
      <c r="V367">
        <f>VLOOKUP(A367,LISTINO!D:N,10,FALSE)</f>
        <v>2.99</v>
      </c>
      <c r="W367">
        <f t="shared" ref="W367:W412" si="17">V367*K367</f>
        <v>3022.5910000000003</v>
      </c>
      <c r="X367" s="11">
        <f>VLOOKUP(A367,LISTINO!D:K,7,FALSE)</f>
        <v>45376</v>
      </c>
    </row>
    <row r="368" spans="1:24" x14ac:dyDescent="0.25">
      <c r="A368" t="s">
        <v>134</v>
      </c>
      <c r="B368" t="s">
        <v>0</v>
      </c>
      <c r="C368" t="s">
        <v>0</v>
      </c>
      <c r="D368" t="s">
        <v>2</v>
      </c>
      <c r="E368" t="s">
        <v>30</v>
      </c>
      <c r="F368" t="s">
        <v>135</v>
      </c>
      <c r="G368" t="s">
        <v>5</v>
      </c>
      <c r="H368" s="2">
        <v>45127</v>
      </c>
      <c r="I368" t="s">
        <v>6</v>
      </c>
      <c r="J368" t="s">
        <v>6</v>
      </c>
      <c r="K368" s="5">
        <v>79.8</v>
      </c>
      <c r="L368" t="s">
        <v>5</v>
      </c>
      <c r="M368" t="s">
        <v>5</v>
      </c>
      <c r="N368" t="s">
        <v>5</v>
      </c>
      <c r="O368" t="s">
        <v>350</v>
      </c>
      <c r="P368" t="s">
        <v>7</v>
      </c>
      <c r="Q368" t="s">
        <v>43</v>
      </c>
      <c r="R368" t="s">
        <v>5</v>
      </c>
      <c r="S368" s="4">
        <v>1141.1400000000001</v>
      </c>
      <c r="T368" t="s">
        <v>8</v>
      </c>
      <c r="U368">
        <f t="shared" si="16"/>
        <v>14.300000000000002</v>
      </c>
      <c r="V368">
        <f>VLOOKUP(A368,LISTINO!D:N,10,FALSE)</f>
        <v>17.579999999999998</v>
      </c>
      <c r="W368">
        <f t="shared" si="17"/>
        <v>1402.8839999999998</v>
      </c>
      <c r="X368" s="11">
        <f>VLOOKUP(A368,LISTINO!D:K,7,FALSE)</f>
        <v>45376</v>
      </c>
    </row>
    <row r="369" spans="1:24" x14ac:dyDescent="0.25">
      <c r="A369" t="s">
        <v>134</v>
      </c>
      <c r="B369" t="s">
        <v>0</v>
      </c>
      <c r="C369" t="s">
        <v>0</v>
      </c>
      <c r="D369" t="s">
        <v>2</v>
      </c>
      <c r="E369" t="s">
        <v>30</v>
      </c>
      <c r="F369" t="s">
        <v>135</v>
      </c>
      <c r="G369" t="s">
        <v>5</v>
      </c>
      <c r="H369" s="2">
        <v>45127</v>
      </c>
      <c r="I369" t="s">
        <v>6</v>
      </c>
      <c r="J369" t="s">
        <v>6</v>
      </c>
      <c r="K369" s="3">
        <v>160</v>
      </c>
      <c r="L369" t="s">
        <v>5</v>
      </c>
      <c r="M369" t="s">
        <v>5</v>
      </c>
      <c r="N369" t="s">
        <v>5</v>
      </c>
      <c r="O369" t="s">
        <v>350</v>
      </c>
      <c r="P369" t="s">
        <v>39</v>
      </c>
      <c r="Q369" t="s">
        <v>43</v>
      </c>
      <c r="R369" t="s">
        <v>5</v>
      </c>
      <c r="S369" s="4">
        <v>2288</v>
      </c>
      <c r="T369" t="s">
        <v>8</v>
      </c>
      <c r="U369">
        <f t="shared" si="16"/>
        <v>14.3</v>
      </c>
      <c r="V369">
        <f>VLOOKUP(A369,LISTINO!D:N,10,FALSE)</f>
        <v>17.579999999999998</v>
      </c>
      <c r="W369">
        <f t="shared" si="17"/>
        <v>2812.7999999999997</v>
      </c>
      <c r="X369" s="11">
        <f>VLOOKUP(A369,LISTINO!D:K,7,FALSE)</f>
        <v>45376</v>
      </c>
    </row>
    <row r="370" spans="1:24" x14ac:dyDescent="0.25">
      <c r="A370" t="s">
        <v>164</v>
      </c>
      <c r="B370" t="s">
        <v>0</v>
      </c>
      <c r="C370" t="s">
        <v>0</v>
      </c>
      <c r="D370" t="s">
        <v>2</v>
      </c>
      <c r="E370" t="s">
        <v>30</v>
      </c>
      <c r="F370" t="s">
        <v>165</v>
      </c>
      <c r="G370" t="s">
        <v>5</v>
      </c>
      <c r="H370" s="2">
        <v>45125</v>
      </c>
      <c r="I370" t="s">
        <v>6</v>
      </c>
      <c r="J370" t="s">
        <v>6</v>
      </c>
      <c r="K370" s="5">
        <v>167.64</v>
      </c>
      <c r="L370" t="s">
        <v>5</v>
      </c>
      <c r="M370" t="s">
        <v>5</v>
      </c>
      <c r="N370" t="s">
        <v>5</v>
      </c>
      <c r="O370" t="s">
        <v>351</v>
      </c>
      <c r="P370" t="s">
        <v>67</v>
      </c>
      <c r="Q370" t="s">
        <v>35</v>
      </c>
      <c r="R370" t="s">
        <v>5</v>
      </c>
      <c r="S370" s="4">
        <v>871.73</v>
      </c>
      <c r="T370" t="s">
        <v>8</v>
      </c>
      <c r="U370">
        <f t="shared" si="16"/>
        <v>5.2000119303268919</v>
      </c>
      <c r="V370">
        <f>VLOOKUP(A370,LISTINO!D:N,10,FALSE)</f>
        <v>6.34</v>
      </c>
      <c r="W370">
        <f t="shared" si="17"/>
        <v>1062.8375999999998</v>
      </c>
      <c r="X370" s="11">
        <f>VLOOKUP(A370,LISTINO!D:K,7,FALSE)</f>
        <v>44896</v>
      </c>
    </row>
    <row r="371" spans="1:24" x14ac:dyDescent="0.25">
      <c r="A371" t="s">
        <v>164</v>
      </c>
      <c r="B371" t="s">
        <v>0</v>
      </c>
      <c r="C371" t="s">
        <v>0</v>
      </c>
      <c r="D371" t="s">
        <v>2</v>
      </c>
      <c r="E371" t="s">
        <v>30</v>
      </c>
      <c r="F371" t="s">
        <v>165</v>
      </c>
      <c r="G371" t="s">
        <v>5</v>
      </c>
      <c r="H371" s="2">
        <v>45125</v>
      </c>
      <c r="I371" t="s">
        <v>6</v>
      </c>
      <c r="J371" t="s">
        <v>6</v>
      </c>
      <c r="K371" s="5">
        <v>167.64</v>
      </c>
      <c r="L371" t="s">
        <v>5</v>
      </c>
      <c r="M371" t="s">
        <v>5</v>
      </c>
      <c r="N371" t="s">
        <v>5</v>
      </c>
      <c r="O371" t="s">
        <v>351</v>
      </c>
      <c r="P371" t="s">
        <v>61</v>
      </c>
      <c r="Q371" t="s">
        <v>35</v>
      </c>
      <c r="R371" t="s">
        <v>5</v>
      </c>
      <c r="S371" s="4">
        <v>871.73</v>
      </c>
      <c r="T371" t="s">
        <v>8</v>
      </c>
      <c r="U371">
        <f t="shared" si="16"/>
        <v>5.2000119303268919</v>
      </c>
      <c r="V371">
        <f>VLOOKUP(A371,LISTINO!D:N,10,FALSE)</f>
        <v>6.34</v>
      </c>
      <c r="W371">
        <f t="shared" si="17"/>
        <v>1062.8375999999998</v>
      </c>
      <c r="X371" s="11">
        <f>VLOOKUP(A371,LISTINO!D:K,7,FALSE)</f>
        <v>44896</v>
      </c>
    </row>
    <row r="372" spans="1:24" x14ac:dyDescent="0.25">
      <c r="A372" t="s">
        <v>74</v>
      </c>
      <c r="B372" t="s">
        <v>0</v>
      </c>
      <c r="C372" t="s">
        <v>0</v>
      </c>
      <c r="D372" t="s">
        <v>2</v>
      </c>
      <c r="E372" t="s">
        <v>30</v>
      </c>
      <c r="F372" t="s">
        <v>75</v>
      </c>
      <c r="G372" t="s">
        <v>5</v>
      </c>
      <c r="H372" s="2">
        <v>45125</v>
      </c>
      <c r="I372" t="s">
        <v>6</v>
      </c>
      <c r="J372" t="s">
        <v>6</v>
      </c>
      <c r="K372" s="5">
        <v>1217.97</v>
      </c>
      <c r="L372" t="s">
        <v>5</v>
      </c>
      <c r="M372" t="s">
        <v>5</v>
      </c>
      <c r="N372" t="s">
        <v>5</v>
      </c>
      <c r="O372" t="s">
        <v>351</v>
      </c>
      <c r="P372" t="s">
        <v>34</v>
      </c>
      <c r="Q372" t="s">
        <v>35</v>
      </c>
      <c r="R372" t="s">
        <v>5</v>
      </c>
      <c r="S372" s="4">
        <v>1948.75</v>
      </c>
      <c r="T372" t="s">
        <v>8</v>
      </c>
      <c r="U372">
        <f t="shared" si="16"/>
        <v>1.59999835792343</v>
      </c>
      <c r="V372">
        <f>VLOOKUP(A372,LISTINO!D:N,10,FALSE)</f>
        <v>1.86</v>
      </c>
      <c r="W372">
        <f t="shared" si="17"/>
        <v>2265.4242000000004</v>
      </c>
      <c r="X372" s="11">
        <f>VLOOKUP(A372,LISTINO!D:K,7,FALSE)</f>
        <v>44896</v>
      </c>
    </row>
    <row r="373" spans="1:24" x14ac:dyDescent="0.25">
      <c r="A373" t="s">
        <v>54</v>
      </c>
      <c r="B373" t="s">
        <v>0</v>
      </c>
      <c r="C373" t="s">
        <v>0</v>
      </c>
      <c r="D373" t="s">
        <v>2</v>
      </c>
      <c r="E373" t="s">
        <v>30</v>
      </c>
      <c r="F373" t="s">
        <v>55</v>
      </c>
      <c r="G373" t="s">
        <v>5</v>
      </c>
      <c r="H373" s="2">
        <v>45125</v>
      </c>
      <c r="I373" t="s">
        <v>6</v>
      </c>
      <c r="J373" t="s">
        <v>6</v>
      </c>
      <c r="K373" s="5">
        <v>1477.67</v>
      </c>
      <c r="L373" t="s">
        <v>5</v>
      </c>
      <c r="M373" t="s">
        <v>5</v>
      </c>
      <c r="N373" t="s">
        <v>5</v>
      </c>
      <c r="O373" t="s">
        <v>351</v>
      </c>
      <c r="P373" t="s">
        <v>7</v>
      </c>
      <c r="Q373" t="s">
        <v>35</v>
      </c>
      <c r="R373" t="s">
        <v>5</v>
      </c>
      <c r="S373" s="4">
        <v>2955.34</v>
      </c>
      <c r="T373" t="s">
        <v>8</v>
      </c>
      <c r="U373">
        <f t="shared" si="16"/>
        <v>2</v>
      </c>
      <c r="V373">
        <f>VLOOKUP(A373,LISTINO!D:N,10,FALSE)</f>
        <v>3.48</v>
      </c>
      <c r="W373">
        <f t="shared" si="17"/>
        <v>5142.2916000000005</v>
      </c>
      <c r="X373" s="11">
        <f>VLOOKUP(A373,LISTINO!D:K,7,FALSE)</f>
        <v>44896</v>
      </c>
    </row>
    <row r="374" spans="1:24" x14ac:dyDescent="0.25">
      <c r="A374" t="s">
        <v>54</v>
      </c>
      <c r="B374" t="s">
        <v>0</v>
      </c>
      <c r="C374" t="s">
        <v>0</v>
      </c>
      <c r="D374" t="s">
        <v>2</v>
      </c>
      <c r="E374" t="s">
        <v>30</v>
      </c>
      <c r="F374" t="s">
        <v>55</v>
      </c>
      <c r="G374" t="s">
        <v>5</v>
      </c>
      <c r="H374" s="2">
        <v>45125</v>
      </c>
      <c r="I374" t="s">
        <v>6</v>
      </c>
      <c r="J374" t="s">
        <v>6</v>
      </c>
      <c r="K374" s="5">
        <v>1480.41</v>
      </c>
      <c r="L374" t="s">
        <v>5</v>
      </c>
      <c r="M374" t="s">
        <v>5</v>
      </c>
      <c r="N374" t="s">
        <v>5</v>
      </c>
      <c r="O374" t="s">
        <v>351</v>
      </c>
      <c r="P374" t="s">
        <v>39</v>
      </c>
      <c r="Q374" t="s">
        <v>35</v>
      </c>
      <c r="R374" t="s">
        <v>5</v>
      </c>
      <c r="S374" s="4">
        <v>2960.82</v>
      </c>
      <c r="T374" t="s">
        <v>8</v>
      </c>
      <c r="U374">
        <f t="shared" si="16"/>
        <v>2</v>
      </c>
      <c r="V374">
        <f>VLOOKUP(A374,LISTINO!D:N,10,FALSE)</f>
        <v>3.48</v>
      </c>
      <c r="W374">
        <f t="shared" si="17"/>
        <v>5151.8267999999998</v>
      </c>
      <c r="X374" s="11">
        <f>VLOOKUP(A374,LISTINO!D:K,7,FALSE)</f>
        <v>44896</v>
      </c>
    </row>
    <row r="375" spans="1:24" x14ac:dyDescent="0.25">
      <c r="A375" t="s">
        <v>102</v>
      </c>
      <c r="B375" t="s">
        <v>0</v>
      </c>
      <c r="C375" t="s">
        <v>0</v>
      </c>
      <c r="D375" t="s">
        <v>2</v>
      </c>
      <c r="E375" t="s">
        <v>30</v>
      </c>
      <c r="F375" t="s">
        <v>103</v>
      </c>
      <c r="G375" t="s">
        <v>5</v>
      </c>
      <c r="H375" s="2">
        <v>45125</v>
      </c>
      <c r="I375" t="s">
        <v>6</v>
      </c>
      <c r="J375" t="s">
        <v>6</v>
      </c>
      <c r="K375" s="3">
        <v>175</v>
      </c>
      <c r="L375" t="s">
        <v>5</v>
      </c>
      <c r="M375" t="s">
        <v>5</v>
      </c>
      <c r="N375" t="s">
        <v>5</v>
      </c>
      <c r="O375" t="s">
        <v>351</v>
      </c>
      <c r="P375" t="s">
        <v>121</v>
      </c>
      <c r="Q375" t="s">
        <v>35</v>
      </c>
      <c r="R375" t="s">
        <v>5</v>
      </c>
      <c r="S375" s="4">
        <v>281.75</v>
      </c>
      <c r="T375" t="s">
        <v>8</v>
      </c>
      <c r="U375">
        <f t="shared" si="16"/>
        <v>1.61</v>
      </c>
      <c r="V375">
        <f>VLOOKUP(A375,LISTINO!D:N,10,FALSE)</f>
        <v>2.67</v>
      </c>
      <c r="W375">
        <f t="shared" si="17"/>
        <v>467.25</v>
      </c>
      <c r="X375" s="11">
        <f>VLOOKUP(A375,LISTINO!D:K,7,FALSE)</f>
        <v>44896</v>
      </c>
    </row>
    <row r="376" spans="1:24" x14ac:dyDescent="0.25">
      <c r="A376" t="s">
        <v>59</v>
      </c>
      <c r="B376" t="s">
        <v>0</v>
      </c>
      <c r="C376" t="s">
        <v>0</v>
      </c>
      <c r="D376" t="s">
        <v>2</v>
      </c>
      <c r="E376" t="s">
        <v>30</v>
      </c>
      <c r="F376" t="s">
        <v>60</v>
      </c>
      <c r="G376" t="s">
        <v>5</v>
      </c>
      <c r="H376" s="2">
        <v>45125</v>
      </c>
      <c r="I376" t="s">
        <v>6</v>
      </c>
      <c r="J376" t="s">
        <v>6</v>
      </c>
      <c r="K376" s="3">
        <v>125</v>
      </c>
      <c r="L376" t="s">
        <v>5</v>
      </c>
      <c r="M376" t="s">
        <v>5</v>
      </c>
      <c r="N376" t="s">
        <v>5</v>
      </c>
      <c r="O376" t="s">
        <v>351</v>
      </c>
      <c r="P376" t="s">
        <v>70</v>
      </c>
      <c r="Q376" t="s">
        <v>35</v>
      </c>
      <c r="R376" t="s">
        <v>5</v>
      </c>
      <c r="S376" s="4">
        <v>365</v>
      </c>
      <c r="T376" t="s">
        <v>8</v>
      </c>
      <c r="U376">
        <f t="shared" si="16"/>
        <v>2.92</v>
      </c>
      <c r="V376">
        <f>VLOOKUP(A376,LISTINO!D:N,10,FALSE)</f>
        <v>4.57</v>
      </c>
      <c r="W376">
        <f t="shared" si="17"/>
        <v>571.25</v>
      </c>
      <c r="X376" s="11">
        <f>VLOOKUP(A376,LISTINO!D:K,7,FALSE)</f>
        <v>44896</v>
      </c>
    </row>
    <row r="377" spans="1:24" x14ac:dyDescent="0.25">
      <c r="A377" t="s">
        <v>59</v>
      </c>
      <c r="B377" t="s">
        <v>0</v>
      </c>
      <c r="C377" t="s">
        <v>0</v>
      </c>
      <c r="D377" t="s">
        <v>2</v>
      </c>
      <c r="E377" t="s">
        <v>30</v>
      </c>
      <c r="F377" t="s">
        <v>60</v>
      </c>
      <c r="G377" t="s">
        <v>5</v>
      </c>
      <c r="H377" s="2">
        <v>45125</v>
      </c>
      <c r="I377" t="s">
        <v>6</v>
      </c>
      <c r="J377" t="s">
        <v>6</v>
      </c>
      <c r="K377" s="3">
        <v>125</v>
      </c>
      <c r="L377" t="s">
        <v>5</v>
      </c>
      <c r="M377" t="s">
        <v>5</v>
      </c>
      <c r="N377" t="s">
        <v>5</v>
      </c>
      <c r="O377" t="s">
        <v>351</v>
      </c>
      <c r="P377" t="s">
        <v>77</v>
      </c>
      <c r="Q377" t="s">
        <v>35</v>
      </c>
      <c r="R377" t="s">
        <v>5</v>
      </c>
      <c r="S377" s="4">
        <v>365</v>
      </c>
      <c r="T377" t="s">
        <v>8</v>
      </c>
      <c r="U377">
        <f t="shared" si="16"/>
        <v>2.92</v>
      </c>
      <c r="V377">
        <f>VLOOKUP(A377,LISTINO!D:N,10,FALSE)</f>
        <v>4.57</v>
      </c>
      <c r="W377">
        <f t="shared" si="17"/>
        <v>571.25</v>
      </c>
      <c r="X377" s="11">
        <f>VLOOKUP(A377,LISTINO!D:K,7,FALSE)</f>
        <v>44896</v>
      </c>
    </row>
    <row r="378" spans="1:24" x14ac:dyDescent="0.25">
      <c r="A378" t="s">
        <v>59</v>
      </c>
      <c r="B378" t="s">
        <v>0</v>
      </c>
      <c r="C378" t="s">
        <v>0</v>
      </c>
      <c r="D378" t="s">
        <v>2</v>
      </c>
      <c r="E378" t="s">
        <v>30</v>
      </c>
      <c r="F378" t="s">
        <v>60</v>
      </c>
      <c r="G378" t="s">
        <v>5</v>
      </c>
      <c r="H378" s="2">
        <v>45125</v>
      </c>
      <c r="I378" t="s">
        <v>6</v>
      </c>
      <c r="J378" t="s">
        <v>6</v>
      </c>
      <c r="K378" s="3">
        <v>125</v>
      </c>
      <c r="L378" t="s">
        <v>5</v>
      </c>
      <c r="M378" t="s">
        <v>5</v>
      </c>
      <c r="N378" t="s">
        <v>5</v>
      </c>
      <c r="O378" t="s">
        <v>351</v>
      </c>
      <c r="P378" t="s">
        <v>58</v>
      </c>
      <c r="Q378" t="s">
        <v>35</v>
      </c>
      <c r="R378" t="s">
        <v>5</v>
      </c>
      <c r="S378" s="4">
        <v>365</v>
      </c>
      <c r="T378" t="s">
        <v>8</v>
      </c>
      <c r="U378">
        <f t="shared" si="16"/>
        <v>2.92</v>
      </c>
      <c r="V378">
        <f>VLOOKUP(A378,LISTINO!D:N,10,FALSE)</f>
        <v>4.57</v>
      </c>
      <c r="W378">
        <f t="shared" si="17"/>
        <v>571.25</v>
      </c>
      <c r="X378" s="11">
        <f>VLOOKUP(A378,LISTINO!D:K,7,FALSE)</f>
        <v>44896</v>
      </c>
    </row>
    <row r="379" spans="1:24" x14ac:dyDescent="0.25">
      <c r="A379" t="s">
        <v>59</v>
      </c>
      <c r="B379" t="s">
        <v>0</v>
      </c>
      <c r="C379" t="s">
        <v>0</v>
      </c>
      <c r="D379" t="s">
        <v>2</v>
      </c>
      <c r="E379" t="s">
        <v>30</v>
      </c>
      <c r="F379" t="s">
        <v>60</v>
      </c>
      <c r="G379" t="s">
        <v>5</v>
      </c>
      <c r="H379" s="2">
        <v>45125</v>
      </c>
      <c r="I379" t="s">
        <v>6</v>
      </c>
      <c r="J379" t="s">
        <v>6</v>
      </c>
      <c r="K379" s="3">
        <v>375</v>
      </c>
      <c r="L379" t="s">
        <v>5</v>
      </c>
      <c r="M379" t="s">
        <v>5</v>
      </c>
      <c r="N379" t="s">
        <v>5</v>
      </c>
      <c r="O379" t="s">
        <v>351</v>
      </c>
      <c r="P379" t="s">
        <v>36</v>
      </c>
      <c r="Q379" t="s">
        <v>35</v>
      </c>
      <c r="R379" t="s">
        <v>5</v>
      </c>
      <c r="S379" s="4">
        <v>1095</v>
      </c>
      <c r="T379" t="s">
        <v>8</v>
      </c>
      <c r="U379">
        <f t="shared" si="16"/>
        <v>2.92</v>
      </c>
      <c r="V379">
        <f>VLOOKUP(A379,LISTINO!D:N,10,FALSE)</f>
        <v>4.57</v>
      </c>
      <c r="W379">
        <f t="shared" si="17"/>
        <v>1713.75</v>
      </c>
      <c r="X379" s="11">
        <f>VLOOKUP(A379,LISTINO!D:K,7,FALSE)</f>
        <v>44896</v>
      </c>
    </row>
    <row r="380" spans="1:24" x14ac:dyDescent="0.25">
      <c r="A380" t="s">
        <v>152</v>
      </c>
      <c r="B380" t="s">
        <v>0</v>
      </c>
      <c r="C380" t="s">
        <v>0</v>
      </c>
      <c r="D380" t="s">
        <v>2</v>
      </c>
      <c r="E380" t="s">
        <v>30</v>
      </c>
      <c r="F380" t="s">
        <v>153</v>
      </c>
      <c r="G380" t="s">
        <v>5</v>
      </c>
      <c r="H380" s="2">
        <v>45125</v>
      </c>
      <c r="I380" t="s">
        <v>6</v>
      </c>
      <c r="J380" t="s">
        <v>6</v>
      </c>
      <c r="K380" s="5">
        <v>1805.45</v>
      </c>
      <c r="L380" t="s">
        <v>5</v>
      </c>
      <c r="M380" t="s">
        <v>5</v>
      </c>
      <c r="N380" t="s">
        <v>5</v>
      </c>
      <c r="O380" t="s">
        <v>351</v>
      </c>
      <c r="P380" t="s">
        <v>116</v>
      </c>
      <c r="Q380" t="s">
        <v>35</v>
      </c>
      <c r="R380" t="s">
        <v>5</v>
      </c>
      <c r="S380" s="4">
        <v>1986</v>
      </c>
      <c r="T380" t="s">
        <v>8</v>
      </c>
      <c r="U380">
        <f t="shared" si="16"/>
        <v>1.1000027693926722</v>
      </c>
      <c r="V380">
        <f>VLOOKUP(A380,LISTINO!D:N,10,FALSE)</f>
        <v>1.92</v>
      </c>
      <c r="W380">
        <f t="shared" si="17"/>
        <v>3466.4639999999999</v>
      </c>
      <c r="X380" s="11">
        <f>VLOOKUP(A380,LISTINO!D:K,7,FALSE)</f>
        <v>44958</v>
      </c>
    </row>
    <row r="381" spans="1:24" x14ac:dyDescent="0.25">
      <c r="A381" t="s">
        <v>71</v>
      </c>
      <c r="B381" t="s">
        <v>0</v>
      </c>
      <c r="C381" t="s">
        <v>1</v>
      </c>
      <c r="D381" t="s">
        <v>2</v>
      </c>
      <c r="E381" t="s">
        <v>30</v>
      </c>
      <c r="F381" t="s">
        <v>72</v>
      </c>
      <c r="G381" t="s">
        <v>5</v>
      </c>
      <c r="H381" s="2">
        <v>45124</v>
      </c>
      <c r="I381" t="s">
        <v>6</v>
      </c>
      <c r="J381" t="s">
        <v>6</v>
      </c>
      <c r="K381" s="3">
        <v>513</v>
      </c>
      <c r="L381" t="s">
        <v>5</v>
      </c>
      <c r="M381" t="s">
        <v>5</v>
      </c>
      <c r="N381" t="s">
        <v>5</v>
      </c>
      <c r="O381" t="s">
        <v>352</v>
      </c>
      <c r="P381" t="s">
        <v>7</v>
      </c>
      <c r="Q381" t="s">
        <v>43</v>
      </c>
      <c r="R381" t="s">
        <v>5</v>
      </c>
      <c r="S381" s="4">
        <v>1539</v>
      </c>
      <c r="T381" t="s">
        <v>8</v>
      </c>
      <c r="U381">
        <f t="shared" si="16"/>
        <v>3</v>
      </c>
      <c r="V381">
        <f>VLOOKUP(A381,LISTINO!D:N,10,FALSE)</f>
        <v>2.67</v>
      </c>
      <c r="W381">
        <f t="shared" si="17"/>
        <v>1369.71</v>
      </c>
      <c r="X381" s="11">
        <f>VLOOKUP(A381,LISTINO!D:K,7,FALSE)</f>
        <v>45292</v>
      </c>
    </row>
    <row r="382" spans="1:24" x14ac:dyDescent="0.25">
      <c r="A382" t="s">
        <v>44</v>
      </c>
      <c r="B382" t="s">
        <v>0</v>
      </c>
      <c r="C382" t="s">
        <v>1</v>
      </c>
      <c r="D382" t="s">
        <v>2</v>
      </c>
      <c r="E382" t="s">
        <v>30</v>
      </c>
      <c r="F382" t="s">
        <v>45</v>
      </c>
      <c r="G382" t="s">
        <v>5</v>
      </c>
      <c r="H382" s="2">
        <v>45124</v>
      </c>
      <c r="I382" t="s">
        <v>6</v>
      </c>
      <c r="J382" t="s">
        <v>6</v>
      </c>
      <c r="K382" s="5">
        <v>300.5</v>
      </c>
      <c r="L382" t="s">
        <v>5</v>
      </c>
      <c r="M382" t="s">
        <v>5</v>
      </c>
      <c r="N382" t="s">
        <v>5</v>
      </c>
      <c r="O382" t="s">
        <v>353</v>
      </c>
      <c r="P382" t="s">
        <v>7</v>
      </c>
      <c r="Q382" t="s">
        <v>43</v>
      </c>
      <c r="R382" t="s">
        <v>5</v>
      </c>
      <c r="S382" s="4">
        <v>916.53</v>
      </c>
      <c r="T382" t="s">
        <v>8</v>
      </c>
      <c r="U382">
        <f t="shared" si="16"/>
        <v>3.0500166389351082</v>
      </c>
      <c r="V382">
        <f>VLOOKUP(A382,LISTINO!D:N,10,FALSE)</f>
        <v>4.6500000000000004</v>
      </c>
      <c r="W382">
        <f t="shared" si="17"/>
        <v>1397.325</v>
      </c>
      <c r="X382" s="11">
        <f>VLOOKUP(A382,LISTINO!D:K,7,FALSE)</f>
        <v>45376</v>
      </c>
    </row>
    <row r="383" spans="1:24" x14ac:dyDescent="0.25">
      <c r="A383" t="s">
        <v>136</v>
      </c>
      <c r="B383" t="s">
        <v>0</v>
      </c>
      <c r="C383" t="s">
        <v>1</v>
      </c>
      <c r="D383" t="s">
        <v>2</v>
      </c>
      <c r="E383" t="s">
        <v>30</v>
      </c>
      <c r="F383" t="s">
        <v>137</v>
      </c>
      <c r="G383" t="s">
        <v>5</v>
      </c>
      <c r="H383" s="2">
        <v>45124</v>
      </c>
      <c r="I383" t="s">
        <v>6</v>
      </c>
      <c r="J383" t="s">
        <v>6</v>
      </c>
      <c r="K383" s="5">
        <v>215.2</v>
      </c>
      <c r="L383" t="s">
        <v>5</v>
      </c>
      <c r="M383" t="s">
        <v>5</v>
      </c>
      <c r="N383" t="s">
        <v>5</v>
      </c>
      <c r="O383" t="s">
        <v>354</v>
      </c>
      <c r="P383" t="s">
        <v>7</v>
      </c>
      <c r="Q383" t="s">
        <v>43</v>
      </c>
      <c r="R383" t="s">
        <v>5</v>
      </c>
      <c r="S383" s="4">
        <v>998.53</v>
      </c>
      <c r="T383" t="s">
        <v>8</v>
      </c>
      <c r="U383">
        <f t="shared" si="16"/>
        <v>4.6400092936802979</v>
      </c>
      <c r="V383">
        <f>VLOOKUP(A383,LISTINO!D:N,10,FALSE)</f>
        <v>7.06</v>
      </c>
      <c r="W383">
        <f t="shared" si="17"/>
        <v>1519.3119999999999</v>
      </c>
      <c r="X383" s="11">
        <f>VLOOKUP(A383,LISTINO!D:K,7,FALSE)</f>
        <v>45376</v>
      </c>
    </row>
    <row r="384" spans="1:24" x14ac:dyDescent="0.25">
      <c r="A384" t="s">
        <v>18</v>
      </c>
      <c r="B384" t="s">
        <v>0</v>
      </c>
      <c r="C384" t="s">
        <v>0</v>
      </c>
      <c r="D384" t="s">
        <v>2</v>
      </c>
      <c r="E384" t="s">
        <v>30</v>
      </c>
      <c r="F384" t="s">
        <v>19</v>
      </c>
      <c r="G384" t="s">
        <v>5</v>
      </c>
      <c r="H384" s="2">
        <v>45124</v>
      </c>
      <c r="I384" t="s">
        <v>6</v>
      </c>
      <c r="J384" t="s">
        <v>6</v>
      </c>
      <c r="K384" s="5">
        <v>79.8</v>
      </c>
      <c r="L384" t="s">
        <v>5</v>
      </c>
      <c r="M384" t="s">
        <v>5</v>
      </c>
      <c r="N384" t="s">
        <v>5</v>
      </c>
      <c r="O384" t="s">
        <v>355</v>
      </c>
      <c r="P384" t="s">
        <v>7</v>
      </c>
      <c r="Q384" t="s">
        <v>43</v>
      </c>
      <c r="R384" t="s">
        <v>5</v>
      </c>
      <c r="S384" s="4">
        <v>243.39</v>
      </c>
      <c r="T384" t="s">
        <v>8</v>
      </c>
      <c r="U384">
        <f t="shared" si="16"/>
        <v>3.05</v>
      </c>
      <c r="V384">
        <f>VLOOKUP(A384,LISTINO!D:N,10,FALSE)</f>
        <v>4.18</v>
      </c>
      <c r="W384">
        <f t="shared" si="17"/>
        <v>333.56399999999996</v>
      </c>
      <c r="X384" s="11">
        <f>VLOOKUP(A384,LISTINO!D:K,7,FALSE)</f>
        <v>45376</v>
      </c>
    </row>
    <row r="385" spans="1:24" x14ac:dyDescent="0.25">
      <c r="A385" t="s">
        <v>47</v>
      </c>
      <c r="B385" t="s">
        <v>0</v>
      </c>
      <c r="C385" t="s">
        <v>0</v>
      </c>
      <c r="D385" t="s">
        <v>2</v>
      </c>
      <c r="E385" t="s">
        <v>30</v>
      </c>
      <c r="F385" t="s">
        <v>48</v>
      </c>
      <c r="G385" t="s">
        <v>5</v>
      </c>
      <c r="H385" s="2">
        <v>45124</v>
      </c>
      <c r="I385" t="s">
        <v>6</v>
      </c>
      <c r="J385" t="s">
        <v>6</v>
      </c>
      <c r="K385" s="5">
        <v>160.69999999999999</v>
      </c>
      <c r="L385" t="s">
        <v>5</v>
      </c>
      <c r="M385" t="s">
        <v>5</v>
      </c>
      <c r="N385" t="s">
        <v>5</v>
      </c>
      <c r="O385" t="s">
        <v>355</v>
      </c>
      <c r="P385" t="s">
        <v>39</v>
      </c>
      <c r="Q385" t="s">
        <v>43</v>
      </c>
      <c r="R385" t="s">
        <v>5</v>
      </c>
      <c r="S385" s="4">
        <v>1783.77</v>
      </c>
      <c r="T385" t="s">
        <v>8</v>
      </c>
      <c r="U385">
        <f t="shared" si="16"/>
        <v>11.100000000000001</v>
      </c>
      <c r="V385">
        <f>VLOOKUP(A385,LISTINO!D:N,10,FALSE)</f>
        <v>16.09</v>
      </c>
      <c r="W385">
        <f t="shared" si="17"/>
        <v>2585.663</v>
      </c>
      <c r="X385" s="11">
        <f>VLOOKUP(A385,LISTINO!D:K,7,FALSE)</f>
        <v>45376</v>
      </c>
    </row>
    <row r="386" spans="1:24" x14ac:dyDescent="0.25">
      <c r="A386" t="s">
        <v>47</v>
      </c>
      <c r="B386" t="s">
        <v>0</v>
      </c>
      <c r="C386" t="s">
        <v>0</v>
      </c>
      <c r="D386" t="s">
        <v>2</v>
      </c>
      <c r="E386" t="s">
        <v>30</v>
      </c>
      <c r="F386" t="s">
        <v>48</v>
      </c>
      <c r="G386" t="s">
        <v>5</v>
      </c>
      <c r="H386" s="2">
        <v>45124</v>
      </c>
      <c r="I386" t="s">
        <v>6</v>
      </c>
      <c r="J386" t="s">
        <v>6</v>
      </c>
      <c r="K386" s="5">
        <v>160.5</v>
      </c>
      <c r="L386" t="s">
        <v>5</v>
      </c>
      <c r="M386" t="s">
        <v>5</v>
      </c>
      <c r="N386" t="s">
        <v>5</v>
      </c>
      <c r="O386" t="s">
        <v>355</v>
      </c>
      <c r="P386" t="s">
        <v>36</v>
      </c>
      <c r="Q386" t="s">
        <v>43</v>
      </c>
      <c r="R386" t="s">
        <v>5</v>
      </c>
      <c r="S386" s="4">
        <v>1781.55</v>
      </c>
      <c r="T386" t="s">
        <v>8</v>
      </c>
      <c r="U386">
        <f t="shared" si="16"/>
        <v>11.1</v>
      </c>
      <c r="V386">
        <f>VLOOKUP(A386,LISTINO!D:N,10,FALSE)</f>
        <v>16.09</v>
      </c>
      <c r="W386">
        <f t="shared" si="17"/>
        <v>2582.4450000000002</v>
      </c>
      <c r="X386" s="11">
        <f>VLOOKUP(A386,LISTINO!D:K,7,FALSE)</f>
        <v>45376</v>
      </c>
    </row>
    <row r="387" spans="1:24" x14ac:dyDescent="0.25">
      <c r="A387" t="s">
        <v>320</v>
      </c>
      <c r="B387" t="s">
        <v>0</v>
      </c>
      <c r="C387" t="s">
        <v>1</v>
      </c>
      <c r="D387" t="s">
        <v>2</v>
      </c>
      <c r="E387" t="s">
        <v>30</v>
      </c>
      <c r="F387" t="s">
        <v>321</v>
      </c>
      <c r="G387" t="s">
        <v>5</v>
      </c>
      <c r="H387" s="2">
        <v>45124</v>
      </c>
      <c r="I387" t="s">
        <v>6</v>
      </c>
      <c r="J387" t="s">
        <v>6</v>
      </c>
      <c r="K387" s="3">
        <v>40</v>
      </c>
      <c r="L387" t="s">
        <v>5</v>
      </c>
      <c r="M387" t="s">
        <v>5</v>
      </c>
      <c r="N387" t="s">
        <v>5</v>
      </c>
      <c r="O387" t="s">
        <v>356</v>
      </c>
      <c r="P387" t="s">
        <v>7</v>
      </c>
      <c r="Q387" t="s">
        <v>43</v>
      </c>
      <c r="R387" t="s">
        <v>5</v>
      </c>
      <c r="S387" s="4">
        <v>0</v>
      </c>
      <c r="T387" t="s">
        <v>8</v>
      </c>
      <c r="U387">
        <f t="shared" si="16"/>
        <v>0</v>
      </c>
      <c r="V387">
        <f>VLOOKUP(A387,LISTINO!D:N,10,FALSE)</f>
        <v>9.69</v>
      </c>
      <c r="W387">
        <f t="shared" si="17"/>
        <v>387.59999999999997</v>
      </c>
      <c r="X387" s="11">
        <f>VLOOKUP(A387,LISTINO!D:K,7,FALSE)</f>
        <v>45376</v>
      </c>
    </row>
    <row r="388" spans="1:24" x14ac:dyDescent="0.25">
      <c r="A388" t="s">
        <v>187</v>
      </c>
      <c r="B388" t="s">
        <v>0</v>
      </c>
      <c r="C388" t="s">
        <v>0</v>
      </c>
      <c r="D388" t="s">
        <v>2</v>
      </c>
      <c r="E388" t="s">
        <v>30</v>
      </c>
      <c r="F388" t="s">
        <v>188</v>
      </c>
      <c r="G388" t="s">
        <v>5</v>
      </c>
      <c r="H388" s="2">
        <v>45120</v>
      </c>
      <c r="I388" t="s">
        <v>6</v>
      </c>
      <c r="J388" t="s">
        <v>6</v>
      </c>
      <c r="K388" s="5">
        <v>438.4</v>
      </c>
      <c r="L388" t="s">
        <v>5</v>
      </c>
      <c r="M388" t="s">
        <v>5</v>
      </c>
      <c r="N388" t="s">
        <v>5</v>
      </c>
      <c r="O388" t="s">
        <v>357</v>
      </c>
      <c r="P388" t="s">
        <v>7</v>
      </c>
      <c r="Q388" t="s">
        <v>43</v>
      </c>
      <c r="R388" t="s">
        <v>5</v>
      </c>
      <c r="S388" s="4">
        <v>1012.7</v>
      </c>
      <c r="T388" t="s">
        <v>8</v>
      </c>
      <c r="U388">
        <f t="shared" si="16"/>
        <v>2.3099908759124088</v>
      </c>
      <c r="V388">
        <f>VLOOKUP(A388,LISTINO!D:N,10,FALSE)</f>
        <v>3.52</v>
      </c>
      <c r="W388">
        <f t="shared" si="17"/>
        <v>1543.1679999999999</v>
      </c>
      <c r="X388" s="11">
        <f>VLOOKUP(A388,LISTINO!D:K,7,FALSE)</f>
        <v>45292</v>
      </c>
    </row>
    <row r="389" spans="1:24" x14ac:dyDescent="0.25">
      <c r="A389" t="s">
        <v>44</v>
      </c>
      <c r="B389" t="s">
        <v>0</v>
      </c>
      <c r="C389" t="s">
        <v>0</v>
      </c>
      <c r="D389" t="s">
        <v>2</v>
      </c>
      <c r="E389" t="s">
        <v>30</v>
      </c>
      <c r="F389" t="s">
        <v>45</v>
      </c>
      <c r="G389" t="s">
        <v>5</v>
      </c>
      <c r="H389" s="2">
        <v>45120</v>
      </c>
      <c r="I389" t="s">
        <v>6</v>
      </c>
      <c r="J389" t="s">
        <v>6</v>
      </c>
      <c r="K389" s="5">
        <v>410.5</v>
      </c>
      <c r="L389" t="s">
        <v>5</v>
      </c>
      <c r="M389" t="s">
        <v>5</v>
      </c>
      <c r="N389" t="s">
        <v>5</v>
      </c>
      <c r="O389" t="s">
        <v>357</v>
      </c>
      <c r="P389" t="s">
        <v>39</v>
      </c>
      <c r="Q389" t="s">
        <v>43</v>
      </c>
      <c r="R389" t="s">
        <v>5</v>
      </c>
      <c r="S389" s="4">
        <v>1252.03</v>
      </c>
      <c r="T389" t="s">
        <v>8</v>
      </c>
      <c r="U389">
        <f t="shared" si="16"/>
        <v>3.0500121802679656</v>
      </c>
      <c r="V389">
        <f>VLOOKUP(A389,LISTINO!D:N,10,FALSE)</f>
        <v>4.6500000000000004</v>
      </c>
      <c r="W389">
        <f t="shared" si="17"/>
        <v>1908.825</v>
      </c>
      <c r="X389" s="11">
        <f>VLOOKUP(A389,LISTINO!D:K,7,FALSE)</f>
        <v>45376</v>
      </c>
    </row>
    <row r="390" spans="1:24" x14ac:dyDescent="0.25">
      <c r="A390" t="s">
        <v>161</v>
      </c>
      <c r="B390" t="s">
        <v>0</v>
      </c>
      <c r="C390" t="s">
        <v>0</v>
      </c>
      <c r="D390" t="s">
        <v>2</v>
      </c>
      <c r="E390" t="s">
        <v>30</v>
      </c>
      <c r="F390" t="s">
        <v>162</v>
      </c>
      <c r="G390" t="s">
        <v>5</v>
      </c>
      <c r="H390" s="2">
        <v>45120</v>
      </c>
      <c r="I390" t="s">
        <v>6</v>
      </c>
      <c r="J390" t="s">
        <v>6</v>
      </c>
      <c r="K390" s="5">
        <v>120.9</v>
      </c>
      <c r="L390" t="s">
        <v>5</v>
      </c>
      <c r="M390" t="s">
        <v>5</v>
      </c>
      <c r="N390" t="s">
        <v>5</v>
      </c>
      <c r="O390" t="s">
        <v>358</v>
      </c>
      <c r="P390" t="s">
        <v>7</v>
      </c>
      <c r="Q390" t="s">
        <v>43</v>
      </c>
      <c r="R390" t="s">
        <v>5</v>
      </c>
      <c r="S390" s="4">
        <v>386.88</v>
      </c>
      <c r="T390" t="s">
        <v>8</v>
      </c>
      <c r="U390">
        <f t="shared" si="16"/>
        <v>3.1999999999999997</v>
      </c>
      <c r="V390">
        <f>VLOOKUP(A390,LISTINO!D:N,10,FALSE)</f>
        <v>4.87</v>
      </c>
      <c r="W390">
        <f t="shared" si="17"/>
        <v>588.78300000000002</v>
      </c>
      <c r="X390" s="11">
        <f>VLOOKUP(A390,LISTINO!D:K,7,FALSE)</f>
        <v>45292</v>
      </c>
    </row>
    <row r="391" spans="1:24" x14ac:dyDescent="0.25">
      <c r="A391" t="s">
        <v>18</v>
      </c>
      <c r="B391" t="s">
        <v>0</v>
      </c>
      <c r="C391" t="s">
        <v>0</v>
      </c>
      <c r="D391" t="s">
        <v>2</v>
      </c>
      <c r="E391" t="s">
        <v>30</v>
      </c>
      <c r="F391" t="s">
        <v>19</v>
      </c>
      <c r="G391" t="s">
        <v>5</v>
      </c>
      <c r="H391" s="2">
        <v>45120</v>
      </c>
      <c r="I391" t="s">
        <v>6</v>
      </c>
      <c r="J391" t="s">
        <v>6</v>
      </c>
      <c r="K391" s="5">
        <v>617.79999999999995</v>
      </c>
      <c r="L391" t="s">
        <v>5</v>
      </c>
      <c r="M391" t="s">
        <v>5</v>
      </c>
      <c r="N391" t="s">
        <v>5</v>
      </c>
      <c r="O391" t="s">
        <v>359</v>
      </c>
      <c r="P391" t="s">
        <v>7</v>
      </c>
      <c r="Q391" t="s">
        <v>43</v>
      </c>
      <c r="R391" t="s">
        <v>5</v>
      </c>
      <c r="S391" s="4">
        <v>1884.29</v>
      </c>
      <c r="T391" t="s">
        <v>8</v>
      </c>
      <c r="U391">
        <f t="shared" si="16"/>
        <v>3.0500000000000003</v>
      </c>
      <c r="V391">
        <f>VLOOKUP(A391,LISTINO!D:N,10,FALSE)</f>
        <v>4.18</v>
      </c>
      <c r="W391">
        <f t="shared" si="17"/>
        <v>2582.4039999999995</v>
      </c>
      <c r="X391" s="11">
        <f>VLOOKUP(A391,LISTINO!D:K,7,FALSE)</f>
        <v>45376</v>
      </c>
    </row>
    <row r="392" spans="1:24" x14ac:dyDescent="0.25">
      <c r="A392" t="s">
        <v>170</v>
      </c>
      <c r="B392" t="s">
        <v>0</v>
      </c>
      <c r="C392" t="s">
        <v>1</v>
      </c>
      <c r="D392" t="s">
        <v>2</v>
      </c>
      <c r="E392" t="s">
        <v>30</v>
      </c>
      <c r="F392" t="s">
        <v>171</v>
      </c>
      <c r="G392" t="s">
        <v>5</v>
      </c>
      <c r="H392" s="2">
        <v>45118</v>
      </c>
      <c r="I392" t="s">
        <v>6</v>
      </c>
      <c r="J392" t="s">
        <v>6</v>
      </c>
      <c r="K392" s="5">
        <v>1328.63</v>
      </c>
      <c r="L392" t="s">
        <v>5</v>
      </c>
      <c r="M392" t="s">
        <v>5</v>
      </c>
      <c r="N392" t="s">
        <v>5</v>
      </c>
      <c r="O392" t="s">
        <v>360</v>
      </c>
      <c r="P392" t="s">
        <v>7</v>
      </c>
      <c r="Q392" t="s">
        <v>35</v>
      </c>
      <c r="R392" t="s">
        <v>5</v>
      </c>
      <c r="S392" s="4">
        <v>0</v>
      </c>
      <c r="T392" t="s">
        <v>8</v>
      </c>
      <c r="U392">
        <f t="shared" si="16"/>
        <v>0</v>
      </c>
      <c r="V392">
        <f>VLOOKUP(A392,LISTINO!D:N,10,FALSE)</f>
        <v>1.38</v>
      </c>
      <c r="W392">
        <f t="shared" si="17"/>
        <v>1833.5093999999999</v>
      </c>
      <c r="X392" s="11">
        <f>VLOOKUP(A392,LISTINO!D:K,7,FALSE)</f>
        <v>44896</v>
      </c>
    </row>
    <row r="393" spans="1:24" x14ac:dyDescent="0.25">
      <c r="A393" t="s">
        <v>54</v>
      </c>
      <c r="B393" t="s">
        <v>0</v>
      </c>
      <c r="C393" t="s">
        <v>0</v>
      </c>
      <c r="D393" t="s">
        <v>2</v>
      </c>
      <c r="E393" t="s">
        <v>30</v>
      </c>
      <c r="F393" t="s">
        <v>55</v>
      </c>
      <c r="G393" t="s">
        <v>5</v>
      </c>
      <c r="H393" s="2">
        <v>45118</v>
      </c>
      <c r="I393" t="s">
        <v>6</v>
      </c>
      <c r="J393" t="s">
        <v>6</v>
      </c>
      <c r="K393" s="5">
        <v>1495.04</v>
      </c>
      <c r="L393" t="s">
        <v>5</v>
      </c>
      <c r="M393" t="s">
        <v>5</v>
      </c>
      <c r="N393" t="s">
        <v>5</v>
      </c>
      <c r="O393" t="s">
        <v>361</v>
      </c>
      <c r="P393" t="s">
        <v>7</v>
      </c>
      <c r="Q393" t="s">
        <v>35</v>
      </c>
      <c r="R393" t="s">
        <v>5</v>
      </c>
      <c r="S393" s="4">
        <v>2990.08</v>
      </c>
      <c r="T393" t="s">
        <v>8</v>
      </c>
      <c r="U393">
        <f t="shared" si="16"/>
        <v>2</v>
      </c>
      <c r="V393">
        <f>VLOOKUP(A393,LISTINO!D:N,10,FALSE)</f>
        <v>3.48</v>
      </c>
      <c r="W393">
        <f t="shared" si="17"/>
        <v>5202.7392</v>
      </c>
      <c r="X393" s="11">
        <f>VLOOKUP(A393,LISTINO!D:K,7,FALSE)</f>
        <v>44896</v>
      </c>
    </row>
    <row r="394" spans="1:24" x14ac:dyDescent="0.25">
      <c r="A394" t="s">
        <v>158</v>
      </c>
      <c r="B394" t="s">
        <v>0</v>
      </c>
      <c r="C394" t="s">
        <v>1</v>
      </c>
      <c r="D394" t="s">
        <v>2</v>
      </c>
      <c r="E394" t="s">
        <v>30</v>
      </c>
      <c r="F394" t="s">
        <v>159</v>
      </c>
      <c r="G394" t="s">
        <v>5</v>
      </c>
      <c r="H394" s="2">
        <v>45118</v>
      </c>
      <c r="I394" t="s">
        <v>6</v>
      </c>
      <c r="J394" t="s">
        <v>6</v>
      </c>
      <c r="K394" s="5">
        <v>1442.91</v>
      </c>
      <c r="L394" t="s">
        <v>5</v>
      </c>
      <c r="M394" t="s">
        <v>5</v>
      </c>
      <c r="N394" t="s">
        <v>5</v>
      </c>
      <c r="O394" t="s">
        <v>360</v>
      </c>
      <c r="P394" t="s">
        <v>39</v>
      </c>
      <c r="Q394" t="s">
        <v>35</v>
      </c>
      <c r="R394" t="s">
        <v>5</v>
      </c>
      <c r="S394" s="4">
        <v>1832.5</v>
      </c>
      <c r="T394" t="s">
        <v>8</v>
      </c>
      <c r="U394">
        <f t="shared" si="16"/>
        <v>1.2700029800888482</v>
      </c>
      <c r="V394">
        <f>VLOOKUP(A394,LISTINO!D:N,10,FALSE)</f>
        <v>2.16</v>
      </c>
      <c r="W394">
        <f t="shared" si="17"/>
        <v>3116.6856000000002</v>
      </c>
      <c r="X394" s="11">
        <f>VLOOKUP(A394,LISTINO!D:K,7,FALSE)</f>
        <v>44896</v>
      </c>
    </row>
    <row r="395" spans="1:24" x14ac:dyDescent="0.25">
      <c r="A395" t="s">
        <v>281</v>
      </c>
      <c r="B395" t="s">
        <v>0</v>
      </c>
      <c r="C395" t="s">
        <v>0</v>
      </c>
      <c r="D395" t="s">
        <v>2</v>
      </c>
      <c r="E395" t="s">
        <v>30</v>
      </c>
      <c r="F395" t="s">
        <v>282</v>
      </c>
      <c r="G395" t="s">
        <v>5</v>
      </c>
      <c r="H395" s="2">
        <v>45118</v>
      </c>
      <c r="I395" t="s">
        <v>6</v>
      </c>
      <c r="J395" t="s">
        <v>6</v>
      </c>
      <c r="K395" s="5">
        <v>402.33</v>
      </c>
      <c r="L395" t="s">
        <v>5</v>
      </c>
      <c r="M395" t="s">
        <v>5</v>
      </c>
      <c r="N395" t="s">
        <v>5</v>
      </c>
      <c r="O395" t="s">
        <v>362</v>
      </c>
      <c r="P395" t="s">
        <v>77</v>
      </c>
      <c r="Q395" t="s">
        <v>35</v>
      </c>
      <c r="R395" t="s">
        <v>5</v>
      </c>
      <c r="S395" s="4">
        <v>1114.45</v>
      </c>
      <c r="T395" t="s">
        <v>8</v>
      </c>
      <c r="U395">
        <f t="shared" si="16"/>
        <v>2.7699898093604753</v>
      </c>
      <c r="V395">
        <f>VLOOKUP(A395,LISTINO!D:N,10,FALSE)</f>
        <v>4.57</v>
      </c>
      <c r="W395">
        <f t="shared" si="17"/>
        <v>1838.6481000000001</v>
      </c>
      <c r="X395" s="11">
        <f>VLOOKUP(A395,LISTINO!D:K,7,FALSE)</f>
        <v>44896</v>
      </c>
    </row>
    <row r="396" spans="1:24" x14ac:dyDescent="0.25">
      <c r="A396" t="s">
        <v>281</v>
      </c>
      <c r="B396" t="s">
        <v>0</v>
      </c>
      <c r="C396" t="s">
        <v>0</v>
      </c>
      <c r="D396" t="s">
        <v>2</v>
      </c>
      <c r="E396" t="s">
        <v>30</v>
      </c>
      <c r="F396" t="s">
        <v>282</v>
      </c>
      <c r="G396" t="s">
        <v>5</v>
      </c>
      <c r="H396" s="2">
        <v>45118</v>
      </c>
      <c r="I396" t="s">
        <v>6</v>
      </c>
      <c r="J396" t="s">
        <v>6</v>
      </c>
      <c r="K396" s="5">
        <v>201.16</v>
      </c>
      <c r="L396" t="s">
        <v>5</v>
      </c>
      <c r="M396" t="s">
        <v>5</v>
      </c>
      <c r="N396" t="s">
        <v>5</v>
      </c>
      <c r="O396" t="s">
        <v>362</v>
      </c>
      <c r="P396" t="s">
        <v>58</v>
      </c>
      <c r="Q396" t="s">
        <v>35</v>
      </c>
      <c r="R396" t="s">
        <v>5</v>
      </c>
      <c r="S396" s="4">
        <v>557.21</v>
      </c>
      <c r="T396" t="s">
        <v>8</v>
      </c>
      <c r="U396">
        <f t="shared" si="16"/>
        <v>2.7699840922648642</v>
      </c>
      <c r="V396">
        <f>VLOOKUP(A396,LISTINO!D:N,10,FALSE)</f>
        <v>4.57</v>
      </c>
      <c r="W396">
        <f t="shared" si="17"/>
        <v>919.30119999999999</v>
      </c>
      <c r="X396" s="11">
        <f>VLOOKUP(A396,LISTINO!D:K,7,FALSE)</f>
        <v>44896</v>
      </c>
    </row>
    <row r="397" spans="1:24" x14ac:dyDescent="0.25">
      <c r="A397" t="s">
        <v>124</v>
      </c>
      <c r="B397" t="s">
        <v>0</v>
      </c>
      <c r="C397" t="s">
        <v>0</v>
      </c>
      <c r="D397" t="s">
        <v>2</v>
      </c>
      <c r="E397" t="s">
        <v>30</v>
      </c>
      <c r="F397" t="s">
        <v>125</v>
      </c>
      <c r="G397" t="s">
        <v>5</v>
      </c>
      <c r="H397" s="2">
        <v>45118</v>
      </c>
      <c r="I397" t="s">
        <v>6</v>
      </c>
      <c r="J397" t="s">
        <v>6</v>
      </c>
      <c r="K397" s="5">
        <v>268.25799999999998</v>
      </c>
      <c r="L397" t="s">
        <v>5</v>
      </c>
      <c r="M397" t="s">
        <v>5</v>
      </c>
      <c r="N397" t="s">
        <v>5</v>
      </c>
      <c r="O397" t="s">
        <v>362</v>
      </c>
      <c r="P397" t="s">
        <v>7</v>
      </c>
      <c r="Q397" t="s">
        <v>35</v>
      </c>
      <c r="R397" t="s">
        <v>5</v>
      </c>
      <c r="S397" s="4">
        <v>1963.65</v>
      </c>
      <c r="T397" t="s">
        <v>8</v>
      </c>
      <c r="U397">
        <f t="shared" si="16"/>
        <v>7.3200053679666599</v>
      </c>
      <c r="V397">
        <f>VLOOKUP(A397,LISTINO!D:N,10,FALSE)</f>
        <v>10.69</v>
      </c>
      <c r="W397">
        <f t="shared" si="17"/>
        <v>2867.6780199999998</v>
      </c>
      <c r="X397" s="11">
        <f>VLOOKUP(A397,LISTINO!D:K,7,FALSE)</f>
        <v>44896</v>
      </c>
    </row>
    <row r="398" spans="1:24" x14ac:dyDescent="0.25">
      <c r="A398" t="s">
        <v>124</v>
      </c>
      <c r="B398" t="s">
        <v>0</v>
      </c>
      <c r="C398" t="s">
        <v>0</v>
      </c>
      <c r="D398" t="s">
        <v>2</v>
      </c>
      <c r="E398" t="s">
        <v>30</v>
      </c>
      <c r="F398" t="s">
        <v>125</v>
      </c>
      <c r="G398" t="s">
        <v>5</v>
      </c>
      <c r="H398" s="2">
        <v>45118</v>
      </c>
      <c r="I398" t="s">
        <v>6</v>
      </c>
      <c r="J398" t="s">
        <v>6</v>
      </c>
      <c r="K398" s="5">
        <v>268.24</v>
      </c>
      <c r="L398" t="s">
        <v>5</v>
      </c>
      <c r="M398" t="s">
        <v>5</v>
      </c>
      <c r="N398" t="s">
        <v>5</v>
      </c>
      <c r="O398" t="s">
        <v>362</v>
      </c>
      <c r="P398" t="s">
        <v>36</v>
      </c>
      <c r="Q398" t="s">
        <v>35</v>
      </c>
      <c r="R398" t="s">
        <v>5</v>
      </c>
      <c r="S398" s="4">
        <v>1963.52</v>
      </c>
      <c r="T398" t="s">
        <v>8</v>
      </c>
      <c r="U398">
        <f t="shared" si="16"/>
        <v>7.3200119296152693</v>
      </c>
      <c r="V398">
        <f>VLOOKUP(A398,LISTINO!D:N,10,FALSE)</f>
        <v>10.69</v>
      </c>
      <c r="W398">
        <f t="shared" si="17"/>
        <v>2867.4856</v>
      </c>
      <c r="X398" s="11">
        <f>VLOOKUP(A398,LISTINO!D:K,7,FALSE)</f>
        <v>44896</v>
      </c>
    </row>
    <row r="399" spans="1:24" x14ac:dyDescent="0.25">
      <c r="A399" t="s">
        <v>140</v>
      </c>
      <c r="B399" t="s">
        <v>0</v>
      </c>
      <c r="C399" t="s">
        <v>0</v>
      </c>
      <c r="D399" t="s">
        <v>2</v>
      </c>
      <c r="E399" t="s">
        <v>30</v>
      </c>
      <c r="F399" t="s">
        <v>141</v>
      </c>
      <c r="G399" t="s">
        <v>5</v>
      </c>
      <c r="H399" s="2">
        <v>45118</v>
      </c>
      <c r="I399" t="s">
        <v>6</v>
      </c>
      <c r="J399" t="s">
        <v>6</v>
      </c>
      <c r="K399" s="5">
        <v>67.12</v>
      </c>
      <c r="L399" t="s">
        <v>5</v>
      </c>
      <c r="M399" t="s">
        <v>5</v>
      </c>
      <c r="N399" t="s">
        <v>5</v>
      </c>
      <c r="O399" t="s">
        <v>362</v>
      </c>
      <c r="P399" t="s">
        <v>67</v>
      </c>
      <c r="Q399" t="s">
        <v>35</v>
      </c>
      <c r="R399" t="s">
        <v>5</v>
      </c>
      <c r="S399" s="4">
        <v>379.23</v>
      </c>
      <c r="T399" t="s">
        <v>8</v>
      </c>
      <c r="U399">
        <f t="shared" si="16"/>
        <v>5.6500297973778304</v>
      </c>
      <c r="V399">
        <f>VLOOKUP(A399,LISTINO!D:N,10,FALSE)</f>
        <v>7.53</v>
      </c>
      <c r="W399">
        <f t="shared" si="17"/>
        <v>505.41360000000003</v>
      </c>
      <c r="X399" s="11">
        <f>VLOOKUP(A399,LISTINO!D:K,7,FALSE)</f>
        <v>44896</v>
      </c>
    </row>
    <row r="400" spans="1:24" x14ac:dyDescent="0.25">
      <c r="A400" t="s">
        <v>140</v>
      </c>
      <c r="B400" t="s">
        <v>0</v>
      </c>
      <c r="C400" t="s">
        <v>0</v>
      </c>
      <c r="D400" t="s">
        <v>2</v>
      </c>
      <c r="E400" t="s">
        <v>30</v>
      </c>
      <c r="F400" t="s">
        <v>141</v>
      </c>
      <c r="G400" t="s">
        <v>5</v>
      </c>
      <c r="H400" s="2">
        <v>45118</v>
      </c>
      <c r="I400" t="s">
        <v>6</v>
      </c>
      <c r="J400" t="s">
        <v>6</v>
      </c>
      <c r="K400" s="5">
        <v>133.72399999999999</v>
      </c>
      <c r="L400" t="s">
        <v>5</v>
      </c>
      <c r="M400" t="s">
        <v>5</v>
      </c>
      <c r="N400" t="s">
        <v>5</v>
      </c>
      <c r="O400" t="s">
        <v>362</v>
      </c>
      <c r="P400" t="s">
        <v>34</v>
      </c>
      <c r="Q400" t="s">
        <v>35</v>
      </c>
      <c r="R400" t="s">
        <v>5</v>
      </c>
      <c r="S400" s="4">
        <v>755.54</v>
      </c>
      <c r="T400" t="s">
        <v>8</v>
      </c>
      <c r="U400">
        <f t="shared" si="16"/>
        <v>5.6499955131464814</v>
      </c>
      <c r="V400">
        <f>VLOOKUP(A400,LISTINO!D:N,10,FALSE)</f>
        <v>7.53</v>
      </c>
      <c r="W400">
        <f t="shared" si="17"/>
        <v>1006.9417199999999</v>
      </c>
      <c r="X400" s="11">
        <f>VLOOKUP(A400,LISTINO!D:K,7,FALSE)</f>
        <v>44896</v>
      </c>
    </row>
    <row r="401" spans="1:24" x14ac:dyDescent="0.25">
      <c r="A401" t="s">
        <v>140</v>
      </c>
      <c r="B401" t="s">
        <v>0</v>
      </c>
      <c r="C401" t="s">
        <v>0</v>
      </c>
      <c r="D401" t="s">
        <v>2</v>
      </c>
      <c r="E401" t="s">
        <v>30</v>
      </c>
      <c r="F401" t="s">
        <v>141</v>
      </c>
      <c r="G401" t="s">
        <v>5</v>
      </c>
      <c r="H401" s="2">
        <v>45118</v>
      </c>
      <c r="I401" t="s">
        <v>6</v>
      </c>
      <c r="J401" t="s">
        <v>6</v>
      </c>
      <c r="K401" s="5">
        <v>134.12</v>
      </c>
      <c r="L401" t="s">
        <v>5</v>
      </c>
      <c r="M401" t="s">
        <v>5</v>
      </c>
      <c r="N401" t="s">
        <v>5</v>
      </c>
      <c r="O401" t="s">
        <v>362</v>
      </c>
      <c r="P401" t="s">
        <v>39</v>
      </c>
      <c r="Q401" t="s">
        <v>35</v>
      </c>
      <c r="R401" t="s">
        <v>5</v>
      </c>
      <c r="S401" s="4">
        <v>757.78</v>
      </c>
      <c r="T401" t="s">
        <v>8</v>
      </c>
      <c r="U401">
        <f t="shared" si="16"/>
        <v>5.6500149120190866</v>
      </c>
      <c r="V401">
        <f>VLOOKUP(A401,LISTINO!D:N,10,FALSE)</f>
        <v>7.53</v>
      </c>
      <c r="W401">
        <f t="shared" si="17"/>
        <v>1009.9236000000001</v>
      </c>
      <c r="X401" s="11">
        <f>VLOOKUP(A401,LISTINO!D:K,7,FALSE)</f>
        <v>44896</v>
      </c>
    </row>
    <row r="402" spans="1:24" x14ac:dyDescent="0.25">
      <c r="A402" t="s">
        <v>363</v>
      </c>
      <c r="B402" t="s">
        <v>0</v>
      </c>
      <c r="C402" t="s">
        <v>0</v>
      </c>
      <c r="D402" t="s">
        <v>2</v>
      </c>
      <c r="E402" t="s">
        <v>30</v>
      </c>
      <c r="F402" t="s">
        <v>364</v>
      </c>
      <c r="G402" t="s">
        <v>5</v>
      </c>
      <c r="H402" s="2">
        <v>45114</v>
      </c>
      <c r="I402" t="s">
        <v>6</v>
      </c>
      <c r="J402" t="s">
        <v>6</v>
      </c>
      <c r="K402" s="5">
        <v>203.5</v>
      </c>
      <c r="L402" t="s">
        <v>5</v>
      </c>
      <c r="M402" t="s">
        <v>5</v>
      </c>
      <c r="N402" t="s">
        <v>5</v>
      </c>
      <c r="O402" t="s">
        <v>365</v>
      </c>
      <c r="P402" t="s">
        <v>7</v>
      </c>
      <c r="Q402" t="s">
        <v>43</v>
      </c>
      <c r="R402" t="s">
        <v>5</v>
      </c>
      <c r="S402" s="4">
        <v>0</v>
      </c>
      <c r="T402" t="s">
        <v>8</v>
      </c>
      <c r="U402">
        <f t="shared" si="16"/>
        <v>0</v>
      </c>
      <c r="V402">
        <f>VLOOKUP(A402,LISTINO!D:N,10,FALSE)</f>
        <v>10.44</v>
      </c>
      <c r="W402">
        <f t="shared" si="17"/>
        <v>2124.54</v>
      </c>
      <c r="X402" s="11">
        <f>VLOOKUP(A402,LISTINO!D:K,7,FALSE)</f>
        <v>45292</v>
      </c>
    </row>
    <row r="403" spans="1:24" x14ac:dyDescent="0.25">
      <c r="A403" t="s">
        <v>79</v>
      </c>
      <c r="B403" t="s">
        <v>0</v>
      </c>
      <c r="C403" t="s">
        <v>0</v>
      </c>
      <c r="D403" t="s">
        <v>2</v>
      </c>
      <c r="E403" t="s">
        <v>30</v>
      </c>
      <c r="F403" t="s">
        <v>80</v>
      </c>
      <c r="G403" t="s">
        <v>5</v>
      </c>
      <c r="H403" s="2">
        <v>45114</v>
      </c>
      <c r="I403" t="s">
        <v>6</v>
      </c>
      <c r="J403" t="s">
        <v>6</v>
      </c>
      <c r="K403" s="5">
        <v>525.1</v>
      </c>
      <c r="L403" t="s">
        <v>5</v>
      </c>
      <c r="M403" t="s">
        <v>5</v>
      </c>
      <c r="N403" t="s">
        <v>5</v>
      </c>
      <c r="O403" t="s">
        <v>365</v>
      </c>
      <c r="P403" t="s">
        <v>39</v>
      </c>
      <c r="Q403" t="s">
        <v>43</v>
      </c>
      <c r="R403" t="s">
        <v>5</v>
      </c>
      <c r="S403" s="4">
        <v>892.67</v>
      </c>
      <c r="T403" t="s">
        <v>8</v>
      </c>
      <c r="U403">
        <f t="shared" si="16"/>
        <v>1.7</v>
      </c>
      <c r="V403">
        <f>VLOOKUP(A403,LISTINO!D:N,10,FALSE)</f>
        <v>2.59</v>
      </c>
      <c r="W403">
        <f t="shared" si="17"/>
        <v>1360.009</v>
      </c>
      <c r="X403" s="11">
        <f>VLOOKUP(A403,LISTINO!D:K,7,FALSE)</f>
        <v>45376</v>
      </c>
    </row>
    <row r="404" spans="1:24" x14ac:dyDescent="0.25">
      <c r="A404" t="s">
        <v>12</v>
      </c>
      <c r="B404" t="s">
        <v>0</v>
      </c>
      <c r="C404" t="s">
        <v>0</v>
      </c>
      <c r="D404" t="s">
        <v>2</v>
      </c>
      <c r="E404" t="s">
        <v>30</v>
      </c>
      <c r="F404" t="s">
        <v>13</v>
      </c>
      <c r="G404" t="s">
        <v>5</v>
      </c>
      <c r="H404" s="2">
        <v>45114</v>
      </c>
      <c r="I404" t="s">
        <v>6</v>
      </c>
      <c r="J404" t="s">
        <v>6</v>
      </c>
      <c r="K404" s="5">
        <v>29.88</v>
      </c>
      <c r="L404" t="s">
        <v>5</v>
      </c>
      <c r="M404" t="s">
        <v>5</v>
      </c>
      <c r="N404" t="s">
        <v>5</v>
      </c>
      <c r="O404" t="s">
        <v>366</v>
      </c>
      <c r="P404" t="s">
        <v>7</v>
      </c>
      <c r="Q404" t="s">
        <v>43</v>
      </c>
      <c r="R404" t="s">
        <v>5</v>
      </c>
      <c r="S404" s="4">
        <v>66.63</v>
      </c>
      <c r="T404" t="s">
        <v>8</v>
      </c>
      <c r="U404">
        <f t="shared" si="16"/>
        <v>2.2299196787148592</v>
      </c>
      <c r="V404">
        <f>VLOOKUP(A404,LISTINO!D:N,10,FALSE)</f>
        <v>2.99</v>
      </c>
      <c r="W404">
        <f t="shared" si="17"/>
        <v>89.341200000000001</v>
      </c>
      <c r="X404" s="11">
        <f>VLOOKUP(A404,LISTINO!D:K,7,FALSE)</f>
        <v>45376</v>
      </c>
    </row>
    <row r="405" spans="1:24" x14ac:dyDescent="0.25">
      <c r="A405" t="s">
        <v>12</v>
      </c>
      <c r="B405" t="s">
        <v>0</v>
      </c>
      <c r="C405" t="s">
        <v>0</v>
      </c>
      <c r="D405" t="s">
        <v>2</v>
      </c>
      <c r="E405" t="s">
        <v>30</v>
      </c>
      <c r="F405" t="s">
        <v>13</v>
      </c>
      <c r="G405" t="s">
        <v>5</v>
      </c>
      <c r="H405" s="2">
        <v>45114</v>
      </c>
      <c r="I405" t="s">
        <v>6</v>
      </c>
      <c r="J405" t="s">
        <v>6</v>
      </c>
      <c r="K405" s="5">
        <v>745.4</v>
      </c>
      <c r="L405" t="s">
        <v>5</v>
      </c>
      <c r="M405" t="s">
        <v>5</v>
      </c>
      <c r="N405" t="s">
        <v>5</v>
      </c>
      <c r="O405" t="s">
        <v>366</v>
      </c>
      <c r="P405" t="s">
        <v>39</v>
      </c>
      <c r="Q405" t="s">
        <v>43</v>
      </c>
      <c r="R405" t="s">
        <v>5</v>
      </c>
      <c r="S405" s="4">
        <v>1662.24</v>
      </c>
      <c r="T405" t="s">
        <v>8</v>
      </c>
      <c r="U405">
        <f t="shared" si="16"/>
        <v>2.2299973168768448</v>
      </c>
      <c r="V405">
        <f>VLOOKUP(A405,LISTINO!D:N,10,FALSE)</f>
        <v>2.99</v>
      </c>
      <c r="W405">
        <f t="shared" si="17"/>
        <v>2228.7460000000001</v>
      </c>
      <c r="X405" s="11">
        <f>VLOOKUP(A405,LISTINO!D:K,7,FALSE)</f>
        <v>45376</v>
      </c>
    </row>
    <row r="406" spans="1:24" x14ac:dyDescent="0.25">
      <c r="A406" t="s">
        <v>12</v>
      </c>
      <c r="B406" t="s">
        <v>0</v>
      </c>
      <c r="C406" t="s">
        <v>0</v>
      </c>
      <c r="D406" t="s">
        <v>2</v>
      </c>
      <c r="E406" t="s">
        <v>30</v>
      </c>
      <c r="F406" t="s">
        <v>13</v>
      </c>
      <c r="G406" t="s">
        <v>5</v>
      </c>
      <c r="H406" s="2">
        <v>45114</v>
      </c>
      <c r="I406" t="s">
        <v>6</v>
      </c>
      <c r="J406" t="s">
        <v>6</v>
      </c>
      <c r="K406" s="5">
        <v>553.02</v>
      </c>
      <c r="L406" t="s">
        <v>5</v>
      </c>
      <c r="M406" t="s">
        <v>5</v>
      </c>
      <c r="N406" t="s">
        <v>5</v>
      </c>
      <c r="O406" t="s">
        <v>366</v>
      </c>
      <c r="P406" t="s">
        <v>36</v>
      </c>
      <c r="Q406" t="s">
        <v>43</v>
      </c>
      <c r="R406" t="s">
        <v>5</v>
      </c>
      <c r="S406" s="4">
        <v>1233.23</v>
      </c>
      <c r="T406" t="s">
        <v>8</v>
      </c>
      <c r="U406">
        <f t="shared" si="16"/>
        <v>2.229991682036816</v>
      </c>
      <c r="V406">
        <f>VLOOKUP(A406,LISTINO!D:N,10,FALSE)</f>
        <v>2.99</v>
      </c>
      <c r="W406">
        <f t="shared" si="17"/>
        <v>1653.5298</v>
      </c>
      <c r="X406" s="11">
        <f>VLOOKUP(A406,LISTINO!D:K,7,FALSE)</f>
        <v>45376</v>
      </c>
    </row>
    <row r="407" spans="1:24" x14ac:dyDescent="0.25">
      <c r="A407" t="s">
        <v>172</v>
      </c>
      <c r="B407" t="s">
        <v>0</v>
      </c>
      <c r="C407" t="s">
        <v>0</v>
      </c>
      <c r="D407" t="s">
        <v>2</v>
      </c>
      <c r="E407" t="s">
        <v>30</v>
      </c>
      <c r="F407" t="s">
        <v>173</v>
      </c>
      <c r="G407" t="s">
        <v>5</v>
      </c>
      <c r="H407" s="2">
        <v>45113</v>
      </c>
      <c r="I407" t="s">
        <v>6</v>
      </c>
      <c r="J407" t="s">
        <v>6</v>
      </c>
      <c r="K407" s="5">
        <v>1495.8</v>
      </c>
      <c r="L407" t="s">
        <v>5</v>
      </c>
      <c r="M407" t="s">
        <v>5</v>
      </c>
      <c r="N407" t="s">
        <v>5</v>
      </c>
      <c r="O407" t="s">
        <v>367</v>
      </c>
      <c r="P407" t="s">
        <v>113</v>
      </c>
      <c r="Q407" t="s">
        <v>35</v>
      </c>
      <c r="R407" t="s">
        <v>5</v>
      </c>
      <c r="S407" s="4">
        <v>2243.6999999999998</v>
      </c>
      <c r="T407" t="s">
        <v>8</v>
      </c>
      <c r="U407">
        <f t="shared" si="16"/>
        <v>1.5</v>
      </c>
      <c r="V407">
        <f>VLOOKUP(A407,LISTINO!D:N,10,FALSE)</f>
        <v>1.73</v>
      </c>
      <c r="W407">
        <f t="shared" si="17"/>
        <v>2587.7339999999999</v>
      </c>
      <c r="X407" s="11">
        <f>VLOOKUP(A407,LISTINO!D:K,7,FALSE)</f>
        <v>44896</v>
      </c>
    </row>
    <row r="408" spans="1:24" x14ac:dyDescent="0.25">
      <c r="A408" t="s">
        <v>9</v>
      </c>
      <c r="B408" t="s">
        <v>0</v>
      </c>
      <c r="C408" t="s">
        <v>0</v>
      </c>
      <c r="D408" t="s">
        <v>2</v>
      </c>
      <c r="E408" t="s">
        <v>30</v>
      </c>
      <c r="F408" t="s">
        <v>10</v>
      </c>
      <c r="G408" t="s">
        <v>5</v>
      </c>
      <c r="H408" s="2">
        <v>45113</v>
      </c>
      <c r="I408" t="s">
        <v>6</v>
      </c>
      <c r="J408" t="s">
        <v>6</v>
      </c>
      <c r="K408" s="5">
        <v>1001.66</v>
      </c>
      <c r="L408" t="s">
        <v>5</v>
      </c>
      <c r="M408" t="s">
        <v>5</v>
      </c>
      <c r="N408" t="s">
        <v>5</v>
      </c>
      <c r="O408" t="s">
        <v>367</v>
      </c>
      <c r="P408" t="s">
        <v>101</v>
      </c>
      <c r="Q408" t="s">
        <v>35</v>
      </c>
      <c r="R408" t="s">
        <v>5</v>
      </c>
      <c r="S408" s="4">
        <v>2003.32</v>
      </c>
      <c r="T408" t="s">
        <v>8</v>
      </c>
      <c r="U408">
        <f t="shared" si="16"/>
        <v>2</v>
      </c>
      <c r="V408">
        <f>VLOOKUP(A408,LISTINO!D:N,10,FALSE)</f>
        <v>2.27</v>
      </c>
      <c r="W408">
        <f t="shared" si="17"/>
        <v>2273.7682</v>
      </c>
      <c r="X408" s="11">
        <f>VLOOKUP(A408,LISTINO!D:K,7,FALSE)</f>
        <v>44896</v>
      </c>
    </row>
    <row r="409" spans="1:24" x14ac:dyDescent="0.25">
      <c r="A409" t="s">
        <v>9</v>
      </c>
      <c r="B409" t="s">
        <v>0</v>
      </c>
      <c r="C409" t="s">
        <v>0</v>
      </c>
      <c r="D409" t="s">
        <v>2</v>
      </c>
      <c r="E409" t="s">
        <v>30</v>
      </c>
      <c r="F409" t="s">
        <v>10</v>
      </c>
      <c r="G409" t="s">
        <v>5</v>
      </c>
      <c r="H409" s="2">
        <v>45113</v>
      </c>
      <c r="I409" t="s">
        <v>6</v>
      </c>
      <c r="J409" t="s">
        <v>6</v>
      </c>
      <c r="K409" s="5">
        <v>946.49</v>
      </c>
      <c r="L409" t="s">
        <v>5</v>
      </c>
      <c r="M409" t="s">
        <v>5</v>
      </c>
      <c r="N409" t="s">
        <v>5</v>
      </c>
      <c r="O409" t="s">
        <v>367</v>
      </c>
      <c r="P409" t="s">
        <v>129</v>
      </c>
      <c r="Q409" t="s">
        <v>35</v>
      </c>
      <c r="R409" t="s">
        <v>5</v>
      </c>
      <c r="S409" s="4">
        <v>1892.98</v>
      </c>
      <c r="T409" t="s">
        <v>8</v>
      </c>
      <c r="U409">
        <f t="shared" si="16"/>
        <v>2</v>
      </c>
      <c r="V409">
        <f>VLOOKUP(A409,LISTINO!D:N,10,FALSE)</f>
        <v>2.27</v>
      </c>
      <c r="W409">
        <f t="shared" si="17"/>
        <v>2148.5322999999999</v>
      </c>
      <c r="X409" s="11">
        <f>VLOOKUP(A409,LISTINO!D:K,7,FALSE)</f>
        <v>44896</v>
      </c>
    </row>
    <row r="410" spans="1:24" x14ac:dyDescent="0.25">
      <c r="A410" t="s">
        <v>9</v>
      </c>
      <c r="B410" t="s">
        <v>0</v>
      </c>
      <c r="C410" t="s">
        <v>0</v>
      </c>
      <c r="D410" t="s">
        <v>2</v>
      </c>
      <c r="E410" t="s">
        <v>30</v>
      </c>
      <c r="F410" t="s">
        <v>10</v>
      </c>
      <c r="G410" t="s">
        <v>5</v>
      </c>
      <c r="H410" s="2">
        <v>45113</v>
      </c>
      <c r="I410" t="s">
        <v>6</v>
      </c>
      <c r="J410" t="s">
        <v>6</v>
      </c>
      <c r="K410" s="5">
        <v>792.8</v>
      </c>
      <c r="L410" t="s">
        <v>5</v>
      </c>
      <c r="M410" t="s">
        <v>5</v>
      </c>
      <c r="N410" t="s">
        <v>5</v>
      </c>
      <c r="O410" t="s">
        <v>367</v>
      </c>
      <c r="P410" t="s">
        <v>36</v>
      </c>
      <c r="Q410" t="s">
        <v>35</v>
      </c>
      <c r="R410" t="s">
        <v>5</v>
      </c>
      <c r="S410" s="4">
        <v>1585.6</v>
      </c>
      <c r="T410" t="s">
        <v>8</v>
      </c>
      <c r="U410">
        <f t="shared" si="16"/>
        <v>2</v>
      </c>
      <c r="V410">
        <f>VLOOKUP(A410,LISTINO!D:N,10,FALSE)</f>
        <v>2.27</v>
      </c>
      <c r="W410">
        <f t="shared" si="17"/>
        <v>1799.6559999999999</v>
      </c>
      <c r="X410" s="11">
        <f>VLOOKUP(A410,LISTINO!D:K,7,FALSE)</f>
        <v>44896</v>
      </c>
    </row>
    <row r="411" spans="1:24" x14ac:dyDescent="0.25">
      <c r="A411" t="s">
        <v>97</v>
      </c>
      <c r="B411" t="s">
        <v>0</v>
      </c>
      <c r="C411" t="s">
        <v>0</v>
      </c>
      <c r="D411" t="s">
        <v>2</v>
      </c>
      <c r="E411" t="s">
        <v>30</v>
      </c>
      <c r="F411" t="s">
        <v>98</v>
      </c>
      <c r="G411" t="s">
        <v>5</v>
      </c>
      <c r="H411" s="2">
        <v>45113</v>
      </c>
      <c r="I411" t="s">
        <v>6</v>
      </c>
      <c r="J411" t="s">
        <v>6</v>
      </c>
      <c r="K411" s="5">
        <v>54.86</v>
      </c>
      <c r="L411" t="s">
        <v>5</v>
      </c>
      <c r="M411" t="s">
        <v>5</v>
      </c>
      <c r="N411" t="s">
        <v>5</v>
      </c>
      <c r="O411" t="s">
        <v>367</v>
      </c>
      <c r="P411" t="s">
        <v>7</v>
      </c>
      <c r="Q411" t="s">
        <v>35</v>
      </c>
      <c r="R411" t="s">
        <v>5</v>
      </c>
      <c r="S411" s="4">
        <v>705.5</v>
      </c>
      <c r="T411" t="s">
        <v>8</v>
      </c>
      <c r="U411">
        <f t="shared" si="16"/>
        <v>12.860007291286912</v>
      </c>
      <c r="V411">
        <f>VLOOKUP(A411,LISTINO!D:N,10,FALSE)</f>
        <v>20.14</v>
      </c>
      <c r="W411">
        <f t="shared" si="17"/>
        <v>1104.8804</v>
      </c>
      <c r="X411" s="11">
        <f>VLOOKUP(A411,LISTINO!D:K,7,FALSE)</f>
        <v>44896</v>
      </c>
    </row>
    <row r="412" spans="1:24" x14ac:dyDescent="0.25">
      <c r="A412" t="s">
        <v>256</v>
      </c>
      <c r="B412" t="s">
        <v>0</v>
      </c>
      <c r="C412" t="s">
        <v>0</v>
      </c>
      <c r="D412" t="s">
        <v>2</v>
      </c>
      <c r="E412" t="s">
        <v>30</v>
      </c>
      <c r="F412" t="s">
        <v>257</v>
      </c>
      <c r="G412" t="s">
        <v>5</v>
      </c>
      <c r="H412" s="2">
        <v>45113</v>
      </c>
      <c r="I412" t="s">
        <v>6</v>
      </c>
      <c r="J412" t="s">
        <v>6</v>
      </c>
      <c r="K412" s="5">
        <v>1492.4</v>
      </c>
      <c r="L412" t="s">
        <v>5</v>
      </c>
      <c r="M412" t="s">
        <v>5</v>
      </c>
      <c r="N412" t="s">
        <v>5</v>
      </c>
      <c r="O412" t="s">
        <v>367</v>
      </c>
      <c r="P412" t="s">
        <v>34</v>
      </c>
      <c r="Q412" t="s">
        <v>35</v>
      </c>
      <c r="R412" t="s">
        <v>5</v>
      </c>
      <c r="S412" s="4">
        <v>12357.07</v>
      </c>
      <c r="T412" t="s">
        <v>8</v>
      </c>
      <c r="U412">
        <f t="shared" si="16"/>
        <v>8.2799986598767088</v>
      </c>
      <c r="V412">
        <f>VLOOKUP(A412,LISTINO!D:N,10,FALSE)</f>
        <v>12.51</v>
      </c>
      <c r="W412">
        <f t="shared" si="17"/>
        <v>18669.923999999999</v>
      </c>
      <c r="X412" s="11">
        <f>VLOOKUP(A412,LISTINO!D:K,7,FALSE)</f>
        <v>44896</v>
      </c>
    </row>
    <row r="413" spans="1:24" x14ac:dyDescent="0.25">
      <c r="A413" t="s">
        <v>256</v>
      </c>
      <c r="B413" t="s">
        <v>0</v>
      </c>
      <c r="C413" t="s">
        <v>0</v>
      </c>
      <c r="D413" t="s">
        <v>2</v>
      </c>
      <c r="E413" t="s">
        <v>30</v>
      </c>
      <c r="F413" t="s">
        <v>257</v>
      </c>
      <c r="G413" t="s">
        <v>5</v>
      </c>
      <c r="H413" s="2">
        <v>45113</v>
      </c>
      <c r="I413" t="s">
        <v>6</v>
      </c>
      <c r="J413" t="s">
        <v>6</v>
      </c>
      <c r="K413" s="3">
        <v>1338</v>
      </c>
      <c r="L413" t="s">
        <v>5</v>
      </c>
      <c r="M413" t="s">
        <v>5</v>
      </c>
      <c r="N413" t="s">
        <v>5</v>
      </c>
      <c r="O413" t="s">
        <v>367</v>
      </c>
      <c r="P413" t="s">
        <v>58</v>
      </c>
      <c r="Q413" t="s">
        <v>35</v>
      </c>
      <c r="R413" t="s">
        <v>5</v>
      </c>
      <c r="S413" s="4">
        <v>11078.64</v>
      </c>
      <c r="T413" t="s">
        <v>8</v>
      </c>
      <c r="U413">
        <f t="shared" ref="U413:U465" si="18">S413/K413</f>
        <v>8.2799999999999994</v>
      </c>
      <c r="V413">
        <f>VLOOKUP(A413,LISTINO!D:N,10,FALSE)</f>
        <v>12.51</v>
      </c>
      <c r="W413">
        <f t="shared" ref="W413:W465" si="19">V413*K413</f>
        <v>16738.38</v>
      </c>
      <c r="X413" s="11">
        <f>VLOOKUP(A413,LISTINO!D:K,7,FALSE)</f>
        <v>44896</v>
      </c>
    </row>
    <row r="414" spans="1:24" x14ac:dyDescent="0.25">
      <c r="A414" t="s">
        <v>119</v>
      </c>
      <c r="B414" t="s">
        <v>0</v>
      </c>
      <c r="C414" t="s">
        <v>0</v>
      </c>
      <c r="D414" t="s">
        <v>2</v>
      </c>
      <c r="E414" t="s">
        <v>30</v>
      </c>
      <c r="F414" t="s">
        <v>120</v>
      </c>
      <c r="G414" t="s">
        <v>5</v>
      </c>
      <c r="H414" s="2">
        <v>45113</v>
      </c>
      <c r="I414" t="s">
        <v>6</v>
      </c>
      <c r="J414" t="s">
        <v>6</v>
      </c>
      <c r="K414" s="3">
        <v>350</v>
      </c>
      <c r="L414" t="s">
        <v>5</v>
      </c>
      <c r="M414" t="s">
        <v>5</v>
      </c>
      <c r="N414" t="s">
        <v>5</v>
      </c>
      <c r="O414" t="s">
        <v>367</v>
      </c>
      <c r="P414" t="s">
        <v>70</v>
      </c>
      <c r="Q414" t="s">
        <v>35</v>
      </c>
      <c r="R414" t="s">
        <v>5</v>
      </c>
      <c r="S414" s="4">
        <v>1260</v>
      </c>
      <c r="T414" t="s">
        <v>8</v>
      </c>
      <c r="U414">
        <f t="shared" si="18"/>
        <v>3.6</v>
      </c>
      <c r="V414">
        <f>VLOOKUP(A414,LISTINO!D:N,10,FALSE)</f>
        <v>5.63</v>
      </c>
      <c r="W414">
        <f t="shared" si="19"/>
        <v>1970.5</v>
      </c>
      <c r="X414" s="11">
        <f>VLOOKUP(A414,LISTINO!D:K,7,FALSE)</f>
        <v>44896</v>
      </c>
    </row>
    <row r="415" spans="1:24" x14ac:dyDescent="0.25">
      <c r="A415" t="s">
        <v>23</v>
      </c>
      <c r="B415" t="s">
        <v>0</v>
      </c>
      <c r="C415" t="s">
        <v>0</v>
      </c>
      <c r="D415" t="s">
        <v>2</v>
      </c>
      <c r="E415" t="s">
        <v>30</v>
      </c>
      <c r="F415" t="s">
        <v>24</v>
      </c>
      <c r="G415" t="s">
        <v>5</v>
      </c>
      <c r="H415" s="2">
        <v>45113</v>
      </c>
      <c r="I415" t="s">
        <v>6</v>
      </c>
      <c r="J415" t="s">
        <v>6</v>
      </c>
      <c r="K415" s="5">
        <v>335.3</v>
      </c>
      <c r="L415" t="s">
        <v>5</v>
      </c>
      <c r="M415" t="s">
        <v>5</v>
      </c>
      <c r="N415" t="s">
        <v>5</v>
      </c>
      <c r="O415" t="s">
        <v>367</v>
      </c>
      <c r="P415" t="s">
        <v>121</v>
      </c>
      <c r="Q415" t="s">
        <v>35</v>
      </c>
      <c r="R415" t="s">
        <v>5</v>
      </c>
      <c r="S415" s="4">
        <v>1143.3699999999999</v>
      </c>
      <c r="T415" t="s">
        <v>8</v>
      </c>
      <c r="U415">
        <f t="shared" si="18"/>
        <v>3.4099910527885471</v>
      </c>
      <c r="V415">
        <f>VLOOKUP(A415,LISTINO!D:N,10,FALSE)</f>
        <v>5.55</v>
      </c>
      <c r="W415">
        <f t="shared" si="19"/>
        <v>1860.915</v>
      </c>
      <c r="X415" s="11">
        <f>VLOOKUP(A415,LISTINO!D:K,7,FALSE)</f>
        <v>44896</v>
      </c>
    </row>
    <row r="416" spans="1:24" x14ac:dyDescent="0.25">
      <c r="A416" t="s">
        <v>124</v>
      </c>
      <c r="B416" t="s">
        <v>0</v>
      </c>
      <c r="C416" t="s">
        <v>0</v>
      </c>
      <c r="D416" t="s">
        <v>2</v>
      </c>
      <c r="E416" t="s">
        <v>30</v>
      </c>
      <c r="F416" t="s">
        <v>125</v>
      </c>
      <c r="G416" t="s">
        <v>5</v>
      </c>
      <c r="H416" s="2">
        <v>45113</v>
      </c>
      <c r="I416" t="s">
        <v>6</v>
      </c>
      <c r="J416" t="s">
        <v>6</v>
      </c>
      <c r="K416" s="5">
        <v>67.06</v>
      </c>
      <c r="L416" t="s">
        <v>5</v>
      </c>
      <c r="M416" t="s">
        <v>5</v>
      </c>
      <c r="N416" t="s">
        <v>5</v>
      </c>
      <c r="O416" t="s">
        <v>367</v>
      </c>
      <c r="P416" t="s">
        <v>77</v>
      </c>
      <c r="Q416" t="s">
        <v>35</v>
      </c>
      <c r="R416" t="s">
        <v>5</v>
      </c>
      <c r="S416" s="4">
        <v>490.88</v>
      </c>
      <c r="T416" t="s">
        <v>8</v>
      </c>
      <c r="U416">
        <f t="shared" si="18"/>
        <v>7.3200119296152693</v>
      </c>
      <c r="V416">
        <f>VLOOKUP(A416,LISTINO!D:N,10,FALSE)</f>
        <v>10.69</v>
      </c>
      <c r="W416">
        <f t="shared" si="19"/>
        <v>716.87139999999999</v>
      </c>
      <c r="X416" s="11">
        <f>VLOOKUP(A416,LISTINO!D:K,7,FALSE)</f>
        <v>44896</v>
      </c>
    </row>
    <row r="417" spans="1:24" x14ac:dyDescent="0.25">
      <c r="A417" t="s">
        <v>26</v>
      </c>
      <c r="B417" t="s">
        <v>0</v>
      </c>
      <c r="C417" t="s">
        <v>0</v>
      </c>
      <c r="D417" t="s">
        <v>2</v>
      </c>
      <c r="E417" t="s">
        <v>30</v>
      </c>
      <c r="F417" t="s">
        <v>27</v>
      </c>
      <c r="G417" t="s">
        <v>5</v>
      </c>
      <c r="H417" s="2">
        <v>45113</v>
      </c>
      <c r="I417" t="s">
        <v>6</v>
      </c>
      <c r="J417" t="s">
        <v>6</v>
      </c>
      <c r="K417" s="5">
        <v>1229.3599999999999</v>
      </c>
      <c r="L417" t="s">
        <v>5</v>
      </c>
      <c r="M417" t="s">
        <v>5</v>
      </c>
      <c r="N417" t="s">
        <v>5</v>
      </c>
      <c r="O417" t="s">
        <v>367</v>
      </c>
      <c r="P417" t="s">
        <v>39</v>
      </c>
      <c r="Q417" t="s">
        <v>35</v>
      </c>
      <c r="R417" t="s">
        <v>5</v>
      </c>
      <c r="S417" s="4">
        <v>4831.38</v>
      </c>
      <c r="T417" t="s">
        <v>8</v>
      </c>
      <c r="U417">
        <f t="shared" si="18"/>
        <v>3.9299960955293813</v>
      </c>
      <c r="V417">
        <f>VLOOKUP(A417,LISTINO!D:N,10,FALSE)</f>
        <v>4.43</v>
      </c>
      <c r="W417">
        <f t="shared" si="19"/>
        <v>5446.0647999999992</v>
      </c>
      <c r="X417" s="11">
        <f>VLOOKUP(A417,LISTINO!D:K,7,FALSE)</f>
        <v>45383</v>
      </c>
    </row>
    <row r="418" spans="1:24" x14ac:dyDescent="0.25">
      <c r="A418" t="s">
        <v>26</v>
      </c>
      <c r="B418" t="s">
        <v>0</v>
      </c>
      <c r="C418" t="s">
        <v>0</v>
      </c>
      <c r="D418" t="s">
        <v>2</v>
      </c>
      <c r="E418" t="s">
        <v>30</v>
      </c>
      <c r="F418" t="s">
        <v>27</v>
      </c>
      <c r="G418" t="s">
        <v>5</v>
      </c>
      <c r="H418" s="2">
        <v>45113</v>
      </c>
      <c r="I418" t="s">
        <v>6</v>
      </c>
      <c r="J418" t="s">
        <v>6</v>
      </c>
      <c r="K418" s="3">
        <v>1340</v>
      </c>
      <c r="L418" t="s">
        <v>5</v>
      </c>
      <c r="M418" t="s">
        <v>5</v>
      </c>
      <c r="N418" t="s">
        <v>5</v>
      </c>
      <c r="O418" t="s">
        <v>367</v>
      </c>
      <c r="P418" t="s">
        <v>67</v>
      </c>
      <c r="Q418" t="s">
        <v>35</v>
      </c>
      <c r="R418" t="s">
        <v>5</v>
      </c>
      <c r="S418" s="4">
        <v>5266.2</v>
      </c>
      <c r="T418" t="s">
        <v>8</v>
      </c>
      <c r="U418">
        <f t="shared" si="18"/>
        <v>3.9299999999999997</v>
      </c>
      <c r="V418">
        <f>VLOOKUP(A418,LISTINO!D:N,10,FALSE)</f>
        <v>4.43</v>
      </c>
      <c r="W418">
        <f t="shared" si="19"/>
        <v>5936.2</v>
      </c>
      <c r="X418" s="11">
        <f>VLOOKUP(A418,LISTINO!D:K,7,FALSE)</f>
        <v>45383</v>
      </c>
    </row>
    <row r="419" spans="1:24" x14ac:dyDescent="0.25">
      <c r="A419" t="s">
        <v>26</v>
      </c>
      <c r="B419" t="s">
        <v>0</v>
      </c>
      <c r="C419" t="s">
        <v>0</v>
      </c>
      <c r="D419" t="s">
        <v>2</v>
      </c>
      <c r="E419" t="s">
        <v>30</v>
      </c>
      <c r="F419" t="s">
        <v>27</v>
      </c>
      <c r="G419" t="s">
        <v>5</v>
      </c>
      <c r="H419" s="2">
        <v>45113</v>
      </c>
      <c r="I419" t="s">
        <v>6</v>
      </c>
      <c r="J419" t="s">
        <v>6</v>
      </c>
      <c r="K419" s="5">
        <v>1023.33</v>
      </c>
      <c r="L419" t="s">
        <v>5</v>
      </c>
      <c r="M419" t="s">
        <v>5</v>
      </c>
      <c r="N419" t="s">
        <v>5</v>
      </c>
      <c r="O419" t="s">
        <v>367</v>
      </c>
      <c r="P419" t="s">
        <v>61</v>
      </c>
      <c r="Q419" t="s">
        <v>35</v>
      </c>
      <c r="R419" t="s">
        <v>5</v>
      </c>
      <c r="S419" s="4">
        <v>4021.69</v>
      </c>
      <c r="T419" t="s">
        <v>8</v>
      </c>
      <c r="U419">
        <f t="shared" si="18"/>
        <v>3.9300030293258281</v>
      </c>
      <c r="V419">
        <f>VLOOKUP(A419,LISTINO!D:N,10,FALSE)</f>
        <v>4.43</v>
      </c>
      <c r="W419">
        <f t="shared" si="19"/>
        <v>4533.3518999999997</v>
      </c>
      <c r="X419" s="11">
        <f>VLOOKUP(A419,LISTINO!D:K,7,FALSE)</f>
        <v>45383</v>
      </c>
    </row>
    <row r="420" spans="1:24" x14ac:dyDescent="0.25">
      <c r="A420" t="s">
        <v>26</v>
      </c>
      <c r="B420" t="s">
        <v>0</v>
      </c>
      <c r="C420" t="s">
        <v>0</v>
      </c>
      <c r="D420" t="s">
        <v>2</v>
      </c>
      <c r="E420" t="s">
        <v>30</v>
      </c>
      <c r="F420" t="s">
        <v>27</v>
      </c>
      <c r="G420" t="s">
        <v>5</v>
      </c>
      <c r="H420" s="2">
        <v>45113</v>
      </c>
      <c r="I420" t="s">
        <v>6</v>
      </c>
      <c r="J420" t="s">
        <v>6</v>
      </c>
      <c r="K420" s="5">
        <v>606.37</v>
      </c>
      <c r="L420" t="s">
        <v>5</v>
      </c>
      <c r="M420" t="s">
        <v>5</v>
      </c>
      <c r="N420" t="s">
        <v>5</v>
      </c>
      <c r="O420" t="s">
        <v>367</v>
      </c>
      <c r="P420" t="s">
        <v>116</v>
      </c>
      <c r="Q420" t="s">
        <v>35</v>
      </c>
      <c r="R420" t="s">
        <v>5</v>
      </c>
      <c r="S420" s="4">
        <v>2383.0300000000002</v>
      </c>
      <c r="T420" t="s">
        <v>8</v>
      </c>
      <c r="U420">
        <f t="shared" si="18"/>
        <v>3.9299932384517708</v>
      </c>
      <c r="V420">
        <f>VLOOKUP(A420,LISTINO!D:N,10,FALSE)</f>
        <v>4.43</v>
      </c>
      <c r="W420">
        <f t="shared" si="19"/>
        <v>2686.2190999999998</v>
      </c>
      <c r="X420" s="11">
        <f>VLOOKUP(A420,LISTINO!D:K,7,FALSE)</f>
        <v>45383</v>
      </c>
    </row>
    <row r="421" spans="1:24" x14ac:dyDescent="0.25">
      <c r="A421" t="s">
        <v>26</v>
      </c>
      <c r="B421" t="s">
        <v>0</v>
      </c>
      <c r="C421" t="s">
        <v>0</v>
      </c>
      <c r="D421" t="s">
        <v>2</v>
      </c>
      <c r="E421" t="s">
        <v>30</v>
      </c>
      <c r="F421" t="s">
        <v>27</v>
      </c>
      <c r="G421" t="s">
        <v>5</v>
      </c>
      <c r="H421" s="2">
        <v>45113</v>
      </c>
      <c r="I421" t="s">
        <v>6</v>
      </c>
      <c r="J421" t="s">
        <v>6</v>
      </c>
      <c r="K421" s="5">
        <v>679.18</v>
      </c>
      <c r="L421" t="s">
        <v>5</v>
      </c>
      <c r="M421" t="s">
        <v>5</v>
      </c>
      <c r="N421" t="s">
        <v>5</v>
      </c>
      <c r="O421" t="s">
        <v>367</v>
      </c>
      <c r="P421" t="s">
        <v>104</v>
      </c>
      <c r="Q421" t="s">
        <v>35</v>
      </c>
      <c r="R421" t="s">
        <v>5</v>
      </c>
      <c r="S421" s="4">
        <v>2669.18</v>
      </c>
      <c r="T421" t="s">
        <v>8</v>
      </c>
      <c r="U421">
        <f t="shared" si="18"/>
        <v>3.930003828145705</v>
      </c>
      <c r="V421">
        <f>VLOOKUP(A421,LISTINO!D:N,10,FALSE)</f>
        <v>4.43</v>
      </c>
      <c r="W421">
        <f t="shared" si="19"/>
        <v>3008.7673999999997</v>
      </c>
      <c r="X421" s="11">
        <f>VLOOKUP(A421,LISTINO!D:K,7,FALSE)</f>
        <v>45383</v>
      </c>
    </row>
    <row r="422" spans="1:24" x14ac:dyDescent="0.25">
      <c r="A422" t="s">
        <v>130</v>
      </c>
      <c r="B422" t="s">
        <v>0</v>
      </c>
      <c r="C422" t="s">
        <v>0</v>
      </c>
      <c r="D422" t="s">
        <v>2</v>
      </c>
      <c r="E422" t="s">
        <v>30</v>
      </c>
      <c r="F422" t="s">
        <v>131</v>
      </c>
      <c r="G422" t="s">
        <v>5</v>
      </c>
      <c r="H422" s="2">
        <v>45113</v>
      </c>
      <c r="I422" t="s">
        <v>6</v>
      </c>
      <c r="J422" t="s">
        <v>6</v>
      </c>
      <c r="K422" s="5">
        <v>920.82</v>
      </c>
      <c r="L422" t="s">
        <v>5</v>
      </c>
      <c r="M422" t="s">
        <v>5</v>
      </c>
      <c r="N422" t="s">
        <v>5</v>
      </c>
      <c r="O422" t="s">
        <v>367</v>
      </c>
      <c r="P422" t="s">
        <v>110</v>
      </c>
      <c r="Q422" t="s">
        <v>35</v>
      </c>
      <c r="R422" t="s">
        <v>5</v>
      </c>
      <c r="S422" s="4">
        <v>1160.23</v>
      </c>
      <c r="T422" t="s">
        <v>8</v>
      </c>
      <c r="U422">
        <f t="shared" si="18"/>
        <v>1.2599965248365588</v>
      </c>
      <c r="V422">
        <f>VLOOKUP(A422,LISTINO!D:N,10,FALSE)</f>
        <v>2.4</v>
      </c>
      <c r="W422">
        <f t="shared" si="19"/>
        <v>2209.9679999999998</v>
      </c>
      <c r="X422" s="11">
        <f>VLOOKUP(A422,LISTINO!D:K,7,FALSE)</f>
        <v>44958</v>
      </c>
    </row>
    <row r="423" spans="1:24" x14ac:dyDescent="0.25">
      <c r="A423" t="s">
        <v>248</v>
      </c>
      <c r="B423" t="s">
        <v>0</v>
      </c>
      <c r="C423" t="s">
        <v>0</v>
      </c>
      <c r="D423" t="s">
        <v>2</v>
      </c>
      <c r="E423" t="s">
        <v>30</v>
      </c>
      <c r="F423" t="s">
        <v>249</v>
      </c>
      <c r="G423" t="s">
        <v>5</v>
      </c>
      <c r="H423" s="2">
        <v>45112</v>
      </c>
      <c r="I423" t="s">
        <v>6</v>
      </c>
      <c r="J423" t="s">
        <v>6</v>
      </c>
      <c r="K423" s="5">
        <v>167.64</v>
      </c>
      <c r="L423" t="s">
        <v>5</v>
      </c>
      <c r="M423" t="s">
        <v>5</v>
      </c>
      <c r="N423" t="s">
        <v>5</v>
      </c>
      <c r="O423" t="s">
        <v>368</v>
      </c>
      <c r="P423" t="s">
        <v>58</v>
      </c>
      <c r="Q423" t="s">
        <v>35</v>
      </c>
      <c r="R423" t="s">
        <v>5</v>
      </c>
      <c r="S423" s="4">
        <v>655.47</v>
      </c>
      <c r="T423" t="s">
        <v>8</v>
      </c>
      <c r="U423">
        <f t="shared" si="18"/>
        <v>3.9099856836077311</v>
      </c>
      <c r="V423">
        <f>VLOOKUP(A423,LISTINO!D:N,10,FALSE)</f>
        <v>5.38</v>
      </c>
      <c r="W423">
        <f t="shared" si="19"/>
        <v>901.90319999999986</v>
      </c>
      <c r="X423" s="11">
        <f>VLOOKUP(A423,LISTINO!D:K,7,FALSE)</f>
        <v>44896</v>
      </c>
    </row>
    <row r="424" spans="1:24" x14ac:dyDescent="0.25">
      <c r="A424" t="s">
        <v>248</v>
      </c>
      <c r="B424" t="s">
        <v>0</v>
      </c>
      <c r="C424" t="s">
        <v>0</v>
      </c>
      <c r="D424" t="s">
        <v>2</v>
      </c>
      <c r="E424" t="s">
        <v>30</v>
      </c>
      <c r="F424" t="s">
        <v>249</v>
      </c>
      <c r="G424" t="s">
        <v>5</v>
      </c>
      <c r="H424" s="2">
        <v>45112</v>
      </c>
      <c r="I424" t="s">
        <v>6</v>
      </c>
      <c r="J424" t="s">
        <v>6</v>
      </c>
      <c r="K424" s="5">
        <v>502.92</v>
      </c>
      <c r="L424" t="s">
        <v>5</v>
      </c>
      <c r="M424" t="s">
        <v>5</v>
      </c>
      <c r="N424" t="s">
        <v>5</v>
      </c>
      <c r="O424" t="s">
        <v>368</v>
      </c>
      <c r="P424" t="s">
        <v>34</v>
      </c>
      <c r="Q424" t="s">
        <v>35</v>
      </c>
      <c r="R424" t="s">
        <v>5</v>
      </c>
      <c r="S424" s="4">
        <v>1966.42</v>
      </c>
      <c r="T424" t="s">
        <v>8</v>
      </c>
      <c r="U424">
        <f t="shared" si="18"/>
        <v>3.9100055674858827</v>
      </c>
      <c r="V424">
        <f>VLOOKUP(A424,LISTINO!D:N,10,FALSE)</f>
        <v>5.38</v>
      </c>
      <c r="W424">
        <f t="shared" si="19"/>
        <v>2705.7096000000001</v>
      </c>
      <c r="X424" s="11">
        <f>VLOOKUP(A424,LISTINO!D:K,7,FALSE)</f>
        <v>44896</v>
      </c>
    </row>
    <row r="425" spans="1:24" x14ac:dyDescent="0.25">
      <c r="A425" t="s">
        <v>167</v>
      </c>
      <c r="B425" t="s">
        <v>0</v>
      </c>
      <c r="C425" t="s">
        <v>0</v>
      </c>
      <c r="D425" t="s">
        <v>2</v>
      </c>
      <c r="E425" t="s">
        <v>30</v>
      </c>
      <c r="F425" t="s">
        <v>168</v>
      </c>
      <c r="G425" t="s">
        <v>5</v>
      </c>
      <c r="H425" s="2">
        <v>45112</v>
      </c>
      <c r="I425" t="s">
        <v>6</v>
      </c>
      <c r="J425" t="s">
        <v>6</v>
      </c>
      <c r="K425" s="5">
        <v>167.64</v>
      </c>
      <c r="L425" t="s">
        <v>5</v>
      </c>
      <c r="M425" t="s">
        <v>5</v>
      </c>
      <c r="N425" t="s">
        <v>5</v>
      </c>
      <c r="O425" t="s">
        <v>368</v>
      </c>
      <c r="P425" t="s">
        <v>36</v>
      </c>
      <c r="Q425" t="s">
        <v>35</v>
      </c>
      <c r="R425" t="s">
        <v>5</v>
      </c>
      <c r="S425" s="4">
        <v>834.85</v>
      </c>
      <c r="T425" t="s">
        <v>8</v>
      </c>
      <c r="U425">
        <f t="shared" si="18"/>
        <v>4.9800167024576476</v>
      </c>
      <c r="V425">
        <f>VLOOKUP(A425,LISTINO!D:N,10,FALSE)</f>
        <v>5.67</v>
      </c>
      <c r="W425">
        <f t="shared" si="19"/>
        <v>950.51879999999994</v>
      </c>
      <c r="X425" s="11">
        <f>VLOOKUP(A425,LISTINO!D:K,7,FALSE)</f>
        <v>44896</v>
      </c>
    </row>
    <row r="426" spans="1:24" x14ac:dyDescent="0.25">
      <c r="A426" t="s">
        <v>170</v>
      </c>
      <c r="B426" t="s">
        <v>0</v>
      </c>
      <c r="C426" t="s">
        <v>0</v>
      </c>
      <c r="D426" t="s">
        <v>2</v>
      </c>
      <c r="E426" t="s">
        <v>30</v>
      </c>
      <c r="F426" t="s">
        <v>171</v>
      </c>
      <c r="G426" t="s">
        <v>5</v>
      </c>
      <c r="H426" s="2">
        <v>45112</v>
      </c>
      <c r="I426" t="s">
        <v>6</v>
      </c>
      <c r="J426" t="s">
        <v>6</v>
      </c>
      <c r="K426" s="5">
        <v>1614.07</v>
      </c>
      <c r="L426" t="s">
        <v>5</v>
      </c>
      <c r="M426" t="s">
        <v>5</v>
      </c>
      <c r="N426" t="s">
        <v>5</v>
      </c>
      <c r="O426" t="s">
        <v>369</v>
      </c>
      <c r="P426" t="s">
        <v>101</v>
      </c>
      <c r="Q426" t="s">
        <v>35</v>
      </c>
      <c r="R426" t="s">
        <v>5</v>
      </c>
      <c r="S426" s="4">
        <v>0</v>
      </c>
      <c r="T426" t="s">
        <v>8</v>
      </c>
      <c r="U426">
        <f t="shared" si="18"/>
        <v>0</v>
      </c>
      <c r="V426">
        <f>VLOOKUP(A426,LISTINO!D:N,10,FALSE)</f>
        <v>1.38</v>
      </c>
      <c r="W426">
        <f t="shared" si="19"/>
        <v>2227.4165999999996</v>
      </c>
      <c r="X426" s="11">
        <f>VLOOKUP(A426,LISTINO!D:K,7,FALSE)</f>
        <v>44896</v>
      </c>
    </row>
    <row r="427" spans="1:24" x14ac:dyDescent="0.25">
      <c r="A427" t="s">
        <v>170</v>
      </c>
      <c r="B427" t="s">
        <v>0</v>
      </c>
      <c r="C427" t="s">
        <v>0</v>
      </c>
      <c r="D427" t="s">
        <v>2</v>
      </c>
      <c r="E427" t="s">
        <v>30</v>
      </c>
      <c r="F427" t="s">
        <v>171</v>
      </c>
      <c r="G427" t="s">
        <v>5</v>
      </c>
      <c r="H427" s="2">
        <v>45112</v>
      </c>
      <c r="I427" t="s">
        <v>6</v>
      </c>
      <c r="J427" t="s">
        <v>6</v>
      </c>
      <c r="K427" s="5">
        <v>1664.13</v>
      </c>
      <c r="L427" t="s">
        <v>5</v>
      </c>
      <c r="M427" t="s">
        <v>5</v>
      </c>
      <c r="N427" t="s">
        <v>5</v>
      </c>
      <c r="O427" t="s">
        <v>369</v>
      </c>
      <c r="P427" t="s">
        <v>77</v>
      </c>
      <c r="Q427" t="s">
        <v>35</v>
      </c>
      <c r="R427" t="s">
        <v>5</v>
      </c>
      <c r="S427" s="4">
        <v>0</v>
      </c>
      <c r="T427" t="s">
        <v>8</v>
      </c>
      <c r="U427">
        <f t="shared" si="18"/>
        <v>0</v>
      </c>
      <c r="V427">
        <f>VLOOKUP(A427,LISTINO!D:N,10,FALSE)</f>
        <v>1.38</v>
      </c>
      <c r="W427">
        <f t="shared" si="19"/>
        <v>2296.4994000000002</v>
      </c>
      <c r="X427" s="11">
        <f>VLOOKUP(A427,LISTINO!D:K,7,FALSE)</f>
        <v>44896</v>
      </c>
    </row>
    <row r="428" spans="1:24" x14ac:dyDescent="0.25">
      <c r="A428" t="s">
        <v>64</v>
      </c>
      <c r="B428" t="s">
        <v>0</v>
      </c>
      <c r="C428" t="s">
        <v>0</v>
      </c>
      <c r="D428" t="s">
        <v>2</v>
      </c>
      <c r="E428" t="s">
        <v>30</v>
      </c>
      <c r="F428" t="s">
        <v>65</v>
      </c>
      <c r="G428" t="s">
        <v>5</v>
      </c>
      <c r="H428" s="2">
        <v>45112</v>
      </c>
      <c r="I428" t="s">
        <v>6</v>
      </c>
      <c r="J428" t="s">
        <v>6</v>
      </c>
      <c r="K428" s="5">
        <v>1124.46</v>
      </c>
      <c r="L428" t="s">
        <v>5</v>
      </c>
      <c r="M428" t="s">
        <v>5</v>
      </c>
      <c r="N428" t="s">
        <v>5</v>
      </c>
      <c r="O428" t="s">
        <v>369</v>
      </c>
      <c r="P428" t="s">
        <v>39</v>
      </c>
      <c r="Q428" t="s">
        <v>35</v>
      </c>
      <c r="R428" t="s">
        <v>5</v>
      </c>
      <c r="S428" s="4">
        <v>0</v>
      </c>
      <c r="T428" t="s">
        <v>8</v>
      </c>
      <c r="U428">
        <f t="shared" si="18"/>
        <v>0</v>
      </c>
      <c r="V428">
        <f>VLOOKUP(A428,LISTINO!D:N,10,FALSE)</f>
        <v>1.74</v>
      </c>
      <c r="W428">
        <f t="shared" si="19"/>
        <v>1956.5604000000001</v>
      </c>
      <c r="X428" s="11">
        <f>VLOOKUP(A428,LISTINO!D:K,7,FALSE)</f>
        <v>44896</v>
      </c>
    </row>
    <row r="429" spans="1:24" x14ac:dyDescent="0.25">
      <c r="A429" t="s">
        <v>64</v>
      </c>
      <c r="B429" t="s">
        <v>0</v>
      </c>
      <c r="C429" t="s">
        <v>0</v>
      </c>
      <c r="D429" t="s">
        <v>2</v>
      </c>
      <c r="E429" t="s">
        <v>30</v>
      </c>
      <c r="F429" t="s">
        <v>65</v>
      </c>
      <c r="G429" t="s">
        <v>5</v>
      </c>
      <c r="H429" s="2">
        <v>45112</v>
      </c>
      <c r="I429" t="s">
        <v>6</v>
      </c>
      <c r="J429" t="s">
        <v>6</v>
      </c>
      <c r="K429" s="5">
        <v>1007.94</v>
      </c>
      <c r="L429" t="s">
        <v>5</v>
      </c>
      <c r="M429" t="s">
        <v>5</v>
      </c>
      <c r="N429" t="s">
        <v>5</v>
      </c>
      <c r="O429" t="s">
        <v>369</v>
      </c>
      <c r="P429" t="s">
        <v>36</v>
      </c>
      <c r="Q429" t="s">
        <v>35</v>
      </c>
      <c r="R429" t="s">
        <v>5</v>
      </c>
      <c r="S429" s="4">
        <v>0</v>
      </c>
      <c r="T429" t="s">
        <v>8</v>
      </c>
      <c r="U429">
        <f t="shared" si="18"/>
        <v>0</v>
      </c>
      <c r="V429">
        <f>VLOOKUP(A429,LISTINO!D:N,10,FALSE)</f>
        <v>1.74</v>
      </c>
      <c r="W429">
        <f t="shared" si="19"/>
        <v>1753.8156000000001</v>
      </c>
      <c r="X429" s="11">
        <f>VLOOKUP(A429,LISTINO!D:K,7,FALSE)</f>
        <v>44896</v>
      </c>
    </row>
    <row r="430" spans="1:24" x14ac:dyDescent="0.25">
      <c r="A430" t="s">
        <v>64</v>
      </c>
      <c r="B430" t="s">
        <v>0</v>
      </c>
      <c r="C430" t="s">
        <v>0</v>
      </c>
      <c r="D430" t="s">
        <v>2</v>
      </c>
      <c r="E430" t="s">
        <v>30</v>
      </c>
      <c r="F430" t="s">
        <v>65</v>
      </c>
      <c r="G430" t="s">
        <v>5</v>
      </c>
      <c r="H430" s="2">
        <v>45112</v>
      </c>
      <c r="I430" t="s">
        <v>6</v>
      </c>
      <c r="J430" t="s">
        <v>6</v>
      </c>
      <c r="K430" s="5">
        <v>1247.44</v>
      </c>
      <c r="L430" t="s">
        <v>5</v>
      </c>
      <c r="M430" t="s">
        <v>5</v>
      </c>
      <c r="N430" t="s">
        <v>5</v>
      </c>
      <c r="O430" t="s">
        <v>369</v>
      </c>
      <c r="P430" t="s">
        <v>129</v>
      </c>
      <c r="Q430" t="s">
        <v>35</v>
      </c>
      <c r="R430" t="s">
        <v>5</v>
      </c>
      <c r="S430" s="4">
        <v>0</v>
      </c>
      <c r="T430" t="s">
        <v>8</v>
      </c>
      <c r="U430">
        <f t="shared" si="18"/>
        <v>0</v>
      </c>
      <c r="V430">
        <f>VLOOKUP(A430,LISTINO!D:N,10,FALSE)</f>
        <v>1.74</v>
      </c>
      <c r="W430">
        <f t="shared" si="19"/>
        <v>2170.5455999999999</v>
      </c>
      <c r="X430" s="11">
        <f>VLOOKUP(A430,LISTINO!D:K,7,FALSE)</f>
        <v>44896</v>
      </c>
    </row>
    <row r="431" spans="1:24" x14ac:dyDescent="0.25">
      <c r="A431" t="s">
        <v>68</v>
      </c>
      <c r="B431" t="s">
        <v>0</v>
      </c>
      <c r="C431" t="s">
        <v>0</v>
      </c>
      <c r="D431" t="s">
        <v>2</v>
      </c>
      <c r="E431" t="s">
        <v>30</v>
      </c>
      <c r="F431" t="s">
        <v>69</v>
      </c>
      <c r="G431" t="s">
        <v>5</v>
      </c>
      <c r="H431" s="2">
        <v>45112</v>
      </c>
      <c r="I431" t="s">
        <v>6</v>
      </c>
      <c r="J431" t="s">
        <v>6</v>
      </c>
      <c r="K431" s="5">
        <v>809.75</v>
      </c>
      <c r="L431" t="s">
        <v>5</v>
      </c>
      <c r="M431" t="s">
        <v>5</v>
      </c>
      <c r="N431" t="s">
        <v>5</v>
      </c>
      <c r="O431" t="s">
        <v>369</v>
      </c>
      <c r="P431" t="s">
        <v>67</v>
      </c>
      <c r="Q431" t="s">
        <v>35</v>
      </c>
      <c r="R431" t="s">
        <v>5</v>
      </c>
      <c r="S431" s="4">
        <v>0</v>
      </c>
      <c r="T431" t="s">
        <v>8</v>
      </c>
      <c r="U431">
        <f t="shared" si="18"/>
        <v>0</v>
      </c>
      <c r="V431">
        <f>VLOOKUP(A431,LISTINO!D:N,10,FALSE)</f>
        <v>1.93</v>
      </c>
      <c r="W431">
        <f t="shared" si="19"/>
        <v>1562.8174999999999</v>
      </c>
      <c r="X431" s="11">
        <f>VLOOKUP(A431,LISTINO!D:K,7,FALSE)</f>
        <v>44896</v>
      </c>
    </row>
    <row r="432" spans="1:24" x14ac:dyDescent="0.25">
      <c r="A432" t="s">
        <v>145</v>
      </c>
      <c r="B432" t="s">
        <v>0</v>
      </c>
      <c r="C432" t="s">
        <v>0</v>
      </c>
      <c r="D432" t="s">
        <v>2</v>
      </c>
      <c r="E432" t="s">
        <v>30</v>
      </c>
      <c r="F432" t="s">
        <v>146</v>
      </c>
      <c r="G432" t="s">
        <v>5</v>
      </c>
      <c r="H432" s="2">
        <v>45112</v>
      </c>
      <c r="I432" t="s">
        <v>6</v>
      </c>
      <c r="J432" t="s">
        <v>6</v>
      </c>
      <c r="K432" s="5">
        <v>250.62</v>
      </c>
      <c r="L432" t="s">
        <v>5</v>
      </c>
      <c r="M432" t="s">
        <v>5</v>
      </c>
      <c r="N432" t="s">
        <v>5</v>
      </c>
      <c r="O432" t="s">
        <v>369</v>
      </c>
      <c r="P432" t="s">
        <v>61</v>
      </c>
      <c r="Q432" t="s">
        <v>35</v>
      </c>
      <c r="R432" t="s">
        <v>5</v>
      </c>
      <c r="S432" s="4">
        <v>0</v>
      </c>
      <c r="T432" t="s">
        <v>8</v>
      </c>
      <c r="U432">
        <f t="shared" si="18"/>
        <v>0</v>
      </c>
      <c r="V432">
        <f>VLOOKUP(A432,LISTINO!D:N,10,FALSE)</f>
        <v>4.4400000000000004</v>
      </c>
      <c r="W432">
        <f t="shared" si="19"/>
        <v>1112.7528000000002</v>
      </c>
      <c r="X432" s="11">
        <f>VLOOKUP(A432,LISTINO!D:K,7,FALSE)</f>
        <v>44896</v>
      </c>
    </row>
    <row r="433" spans="1:24" x14ac:dyDescent="0.25">
      <c r="A433" t="s">
        <v>79</v>
      </c>
      <c r="B433" t="s">
        <v>0</v>
      </c>
      <c r="C433" t="s">
        <v>1</v>
      </c>
      <c r="D433" t="s">
        <v>2</v>
      </c>
      <c r="E433" t="s">
        <v>30</v>
      </c>
      <c r="F433" t="s">
        <v>80</v>
      </c>
      <c r="G433" t="s">
        <v>5</v>
      </c>
      <c r="H433" s="2">
        <v>45112</v>
      </c>
      <c r="I433" t="s">
        <v>6</v>
      </c>
      <c r="J433" t="s">
        <v>6</v>
      </c>
      <c r="K433" s="5">
        <v>513.4</v>
      </c>
      <c r="L433" t="s">
        <v>5</v>
      </c>
      <c r="M433" t="s">
        <v>5</v>
      </c>
      <c r="N433" t="s">
        <v>5</v>
      </c>
      <c r="O433" t="s">
        <v>370</v>
      </c>
      <c r="P433" t="s">
        <v>7</v>
      </c>
      <c r="Q433" t="s">
        <v>43</v>
      </c>
      <c r="R433" t="s">
        <v>5</v>
      </c>
      <c r="S433" s="4">
        <v>872.78</v>
      </c>
      <c r="T433" t="s">
        <v>8</v>
      </c>
      <c r="U433">
        <f t="shared" si="18"/>
        <v>1.7</v>
      </c>
      <c r="V433">
        <f>VLOOKUP(A433,LISTINO!D:N,10,FALSE)</f>
        <v>2.59</v>
      </c>
      <c r="W433">
        <f t="shared" si="19"/>
        <v>1329.7059999999999</v>
      </c>
      <c r="X433" s="11">
        <f>VLOOKUP(A433,LISTINO!D:K,7,FALSE)</f>
        <v>45376</v>
      </c>
    </row>
    <row r="434" spans="1:24" x14ac:dyDescent="0.25">
      <c r="A434" t="s">
        <v>86</v>
      </c>
      <c r="B434" t="s">
        <v>0</v>
      </c>
      <c r="C434" t="s">
        <v>1</v>
      </c>
      <c r="D434" t="s">
        <v>2</v>
      </c>
      <c r="E434" t="s">
        <v>30</v>
      </c>
      <c r="F434" t="s">
        <v>87</v>
      </c>
      <c r="G434" t="s">
        <v>5</v>
      </c>
      <c r="H434" s="2">
        <v>45112</v>
      </c>
      <c r="I434" t="s">
        <v>6</v>
      </c>
      <c r="J434" t="s">
        <v>6</v>
      </c>
      <c r="K434" s="5">
        <v>303.89999999999998</v>
      </c>
      <c r="L434" t="s">
        <v>5</v>
      </c>
      <c r="M434" t="s">
        <v>5</v>
      </c>
      <c r="N434" t="s">
        <v>5</v>
      </c>
      <c r="O434" t="s">
        <v>370</v>
      </c>
      <c r="P434" t="s">
        <v>39</v>
      </c>
      <c r="Q434" t="s">
        <v>43</v>
      </c>
      <c r="R434" t="s">
        <v>5</v>
      </c>
      <c r="S434" s="4">
        <v>750.63</v>
      </c>
      <c r="T434" t="s">
        <v>8</v>
      </c>
      <c r="U434">
        <f t="shared" si="18"/>
        <v>2.4699901283316881</v>
      </c>
      <c r="V434">
        <f>VLOOKUP(A434,LISTINO!D:N,10,FALSE)</f>
        <v>3.76</v>
      </c>
      <c r="W434">
        <f t="shared" si="19"/>
        <v>1142.6639999999998</v>
      </c>
      <c r="X434" s="11">
        <f>VLOOKUP(A434,LISTINO!D:K,7,FALSE)</f>
        <v>45376</v>
      </c>
    </row>
    <row r="435" spans="1:24" x14ac:dyDescent="0.25">
      <c r="A435" t="s">
        <v>371</v>
      </c>
      <c r="B435" t="s">
        <v>0</v>
      </c>
      <c r="C435" t="s">
        <v>0</v>
      </c>
      <c r="D435" t="s">
        <v>2</v>
      </c>
      <c r="E435" t="s">
        <v>30</v>
      </c>
      <c r="F435" t="s">
        <v>372</v>
      </c>
      <c r="G435" t="s">
        <v>5</v>
      </c>
      <c r="H435" s="2">
        <v>45112</v>
      </c>
      <c r="I435" t="s">
        <v>6</v>
      </c>
      <c r="J435" t="s">
        <v>6</v>
      </c>
      <c r="K435" s="5">
        <v>60.4</v>
      </c>
      <c r="L435" t="s">
        <v>5</v>
      </c>
      <c r="M435" t="s">
        <v>5</v>
      </c>
      <c r="N435" t="s">
        <v>5</v>
      </c>
      <c r="O435" t="s">
        <v>368</v>
      </c>
      <c r="P435" t="s">
        <v>7</v>
      </c>
      <c r="Q435" t="s">
        <v>35</v>
      </c>
      <c r="R435" t="s">
        <v>5</v>
      </c>
      <c r="S435" s="4">
        <v>597.96</v>
      </c>
      <c r="T435" t="s">
        <v>8</v>
      </c>
      <c r="U435">
        <f t="shared" si="18"/>
        <v>9.9</v>
      </c>
      <c r="V435">
        <f>VLOOKUP(A435,LISTINO!D:N,10,FALSE)</f>
        <v>12.39</v>
      </c>
      <c r="W435">
        <f t="shared" si="19"/>
        <v>748.35599999999999</v>
      </c>
      <c r="X435" s="11">
        <f>VLOOKUP(A435,LISTINO!D:K,7,FALSE)</f>
        <v>44896</v>
      </c>
    </row>
    <row r="436" spans="1:24" x14ac:dyDescent="0.25">
      <c r="A436" t="s">
        <v>371</v>
      </c>
      <c r="B436" t="s">
        <v>0</v>
      </c>
      <c r="C436" t="s">
        <v>0</v>
      </c>
      <c r="D436" t="s">
        <v>2</v>
      </c>
      <c r="E436" t="s">
        <v>30</v>
      </c>
      <c r="F436" t="s">
        <v>372</v>
      </c>
      <c r="G436" t="s">
        <v>5</v>
      </c>
      <c r="H436" s="2">
        <v>45112</v>
      </c>
      <c r="I436" t="s">
        <v>6</v>
      </c>
      <c r="J436" t="s">
        <v>6</v>
      </c>
      <c r="K436" s="5">
        <v>60.4</v>
      </c>
      <c r="L436" t="s">
        <v>5</v>
      </c>
      <c r="M436" t="s">
        <v>5</v>
      </c>
      <c r="N436" t="s">
        <v>5</v>
      </c>
      <c r="O436" t="s">
        <v>368</v>
      </c>
      <c r="P436" t="s">
        <v>70</v>
      </c>
      <c r="Q436" t="s">
        <v>35</v>
      </c>
      <c r="R436" t="s">
        <v>5</v>
      </c>
      <c r="S436" s="4">
        <v>597.96</v>
      </c>
      <c r="T436" t="s">
        <v>8</v>
      </c>
      <c r="U436">
        <f t="shared" si="18"/>
        <v>9.9</v>
      </c>
      <c r="V436">
        <f>VLOOKUP(A436,LISTINO!D:N,10,FALSE)</f>
        <v>12.39</v>
      </c>
      <c r="W436">
        <f t="shared" si="19"/>
        <v>748.35599999999999</v>
      </c>
      <c r="X436" s="11">
        <f>VLOOKUP(A436,LISTINO!D:K,7,FALSE)</f>
        <v>44896</v>
      </c>
    </row>
    <row r="437" spans="1:24" x14ac:dyDescent="0.25">
      <c r="A437" t="s">
        <v>373</v>
      </c>
      <c r="B437" t="s">
        <v>0</v>
      </c>
      <c r="C437" t="s">
        <v>29</v>
      </c>
      <c r="D437" t="s">
        <v>2</v>
      </c>
      <c r="E437" t="s">
        <v>30</v>
      </c>
      <c r="F437" t="s">
        <v>374</v>
      </c>
      <c r="G437" t="s">
        <v>5</v>
      </c>
      <c r="H437" s="2">
        <v>45112</v>
      </c>
      <c r="I437" t="s">
        <v>6</v>
      </c>
      <c r="J437" t="s">
        <v>6</v>
      </c>
      <c r="K437" s="5">
        <v>73.400000000000006</v>
      </c>
      <c r="L437" t="s">
        <v>5</v>
      </c>
      <c r="M437" t="s">
        <v>5</v>
      </c>
      <c r="N437" t="s">
        <v>5</v>
      </c>
      <c r="O437" t="s">
        <v>368</v>
      </c>
      <c r="P437" t="s">
        <v>67</v>
      </c>
      <c r="Q437" t="s">
        <v>35</v>
      </c>
      <c r="R437" t="s">
        <v>5</v>
      </c>
      <c r="S437" s="4">
        <v>502.06</v>
      </c>
      <c r="T437" t="s">
        <v>8</v>
      </c>
      <c r="U437">
        <f t="shared" si="18"/>
        <v>6.8400544959128062</v>
      </c>
      <c r="V437">
        <f>VLOOKUP(A437,LISTINO!D:N,10,FALSE)</f>
        <v>10.71</v>
      </c>
      <c r="W437">
        <f t="shared" si="19"/>
        <v>786.11400000000015</v>
      </c>
      <c r="X437" s="11">
        <f>VLOOKUP(A437,LISTINO!D:K,7,FALSE)</f>
        <v>44896</v>
      </c>
    </row>
    <row r="438" spans="1:24" x14ac:dyDescent="0.25">
      <c r="A438" t="s">
        <v>373</v>
      </c>
      <c r="B438" t="s">
        <v>0</v>
      </c>
      <c r="C438" t="s">
        <v>29</v>
      </c>
      <c r="D438" t="s">
        <v>2</v>
      </c>
      <c r="E438" t="s">
        <v>30</v>
      </c>
      <c r="F438" t="s">
        <v>374</v>
      </c>
      <c r="G438" t="s">
        <v>5</v>
      </c>
      <c r="H438" s="2">
        <v>45112</v>
      </c>
      <c r="I438" t="s">
        <v>6</v>
      </c>
      <c r="J438" t="s">
        <v>6</v>
      </c>
      <c r="K438" s="3">
        <v>30</v>
      </c>
      <c r="L438" t="s">
        <v>5</v>
      </c>
      <c r="M438" t="s">
        <v>5</v>
      </c>
      <c r="N438" t="s">
        <v>5</v>
      </c>
      <c r="O438" t="s">
        <v>368</v>
      </c>
      <c r="P438" t="s">
        <v>77</v>
      </c>
      <c r="Q438" t="s">
        <v>35</v>
      </c>
      <c r="R438" t="s">
        <v>5</v>
      </c>
      <c r="S438" s="4">
        <v>205.2</v>
      </c>
      <c r="T438" t="s">
        <v>8</v>
      </c>
      <c r="U438">
        <f t="shared" si="18"/>
        <v>6.84</v>
      </c>
      <c r="V438">
        <f>VLOOKUP(A438,LISTINO!D:N,10,FALSE)</f>
        <v>10.71</v>
      </c>
      <c r="W438">
        <f t="shared" si="19"/>
        <v>321.3</v>
      </c>
      <c r="X438" s="11">
        <f>VLOOKUP(A438,LISTINO!D:K,7,FALSE)</f>
        <v>44896</v>
      </c>
    </row>
    <row r="439" spans="1:24" x14ac:dyDescent="0.25">
      <c r="A439" t="s">
        <v>99</v>
      </c>
      <c r="B439" t="s">
        <v>0</v>
      </c>
      <c r="C439" t="s">
        <v>0</v>
      </c>
      <c r="D439" t="s">
        <v>2</v>
      </c>
      <c r="E439" t="s">
        <v>30</v>
      </c>
      <c r="F439" t="s">
        <v>100</v>
      </c>
      <c r="G439" t="s">
        <v>5</v>
      </c>
      <c r="H439" s="2">
        <v>45112</v>
      </c>
      <c r="I439" t="s">
        <v>6</v>
      </c>
      <c r="J439" t="s">
        <v>6</v>
      </c>
      <c r="K439" s="5">
        <v>913.8</v>
      </c>
      <c r="L439" t="s">
        <v>5</v>
      </c>
      <c r="M439" t="s">
        <v>5</v>
      </c>
      <c r="N439" t="s">
        <v>5</v>
      </c>
      <c r="O439" t="s">
        <v>368</v>
      </c>
      <c r="P439" t="s">
        <v>39</v>
      </c>
      <c r="Q439" t="s">
        <v>35</v>
      </c>
      <c r="R439" t="s">
        <v>5</v>
      </c>
      <c r="S439" s="4">
        <v>10124.9</v>
      </c>
      <c r="T439" t="s">
        <v>8</v>
      </c>
      <c r="U439">
        <f t="shared" si="18"/>
        <v>11.079995622674547</v>
      </c>
      <c r="V439">
        <f>VLOOKUP(A439,LISTINO!D:N,10,FALSE)</f>
        <v>17.36</v>
      </c>
      <c r="W439">
        <f t="shared" si="19"/>
        <v>15863.567999999999</v>
      </c>
      <c r="X439" s="11">
        <f>VLOOKUP(A439,LISTINO!D:K,7,FALSE)</f>
        <v>44896</v>
      </c>
    </row>
    <row r="440" spans="1:24" x14ac:dyDescent="0.25">
      <c r="A440" t="s">
        <v>174</v>
      </c>
      <c r="B440" t="s">
        <v>0</v>
      </c>
      <c r="C440" t="s">
        <v>0</v>
      </c>
      <c r="D440" t="s">
        <v>2</v>
      </c>
      <c r="E440" t="s">
        <v>30</v>
      </c>
      <c r="F440" t="s">
        <v>175</v>
      </c>
      <c r="G440" t="s">
        <v>5</v>
      </c>
      <c r="H440" s="2">
        <v>45112</v>
      </c>
      <c r="I440" t="s">
        <v>6</v>
      </c>
      <c r="J440" t="s">
        <v>6</v>
      </c>
      <c r="K440" s="5">
        <v>28.96</v>
      </c>
      <c r="L440" t="s">
        <v>5</v>
      </c>
      <c r="M440" t="s">
        <v>5</v>
      </c>
      <c r="N440" t="s">
        <v>5</v>
      </c>
      <c r="O440" t="s">
        <v>368</v>
      </c>
      <c r="P440" t="s">
        <v>61</v>
      </c>
      <c r="Q440" t="s">
        <v>35</v>
      </c>
      <c r="R440" t="s">
        <v>5</v>
      </c>
      <c r="S440" s="4">
        <v>355.05</v>
      </c>
      <c r="T440" t="s">
        <v>8</v>
      </c>
      <c r="U440">
        <f t="shared" si="18"/>
        <v>12.260013812154696</v>
      </c>
      <c r="V440">
        <f>VLOOKUP(A440,LISTINO!D:N,10,FALSE)</f>
        <v>19.22</v>
      </c>
      <c r="W440">
        <f t="shared" si="19"/>
        <v>556.61119999999994</v>
      </c>
      <c r="X440" s="11">
        <f>VLOOKUP(A440,LISTINO!D:K,7,FALSE)</f>
        <v>44896</v>
      </c>
    </row>
    <row r="441" spans="1:24" x14ac:dyDescent="0.25">
      <c r="A441" t="s">
        <v>54</v>
      </c>
      <c r="B441" t="s">
        <v>0</v>
      </c>
      <c r="C441" t="s">
        <v>0</v>
      </c>
      <c r="D441" t="s">
        <v>2</v>
      </c>
      <c r="E441" t="s">
        <v>30</v>
      </c>
      <c r="F441" t="s">
        <v>55</v>
      </c>
      <c r="G441" t="s">
        <v>5</v>
      </c>
      <c r="H441" s="2">
        <v>45112</v>
      </c>
      <c r="I441" t="s">
        <v>6</v>
      </c>
      <c r="J441" t="s">
        <v>6</v>
      </c>
      <c r="K441" s="3">
        <v>1706</v>
      </c>
      <c r="L441" t="s">
        <v>5</v>
      </c>
      <c r="M441" t="s">
        <v>5</v>
      </c>
      <c r="N441" t="s">
        <v>5</v>
      </c>
      <c r="O441" t="s">
        <v>369</v>
      </c>
      <c r="P441" t="s">
        <v>34</v>
      </c>
      <c r="Q441" t="s">
        <v>35</v>
      </c>
      <c r="R441" t="s">
        <v>5</v>
      </c>
      <c r="S441" s="4">
        <v>3412</v>
      </c>
      <c r="T441" t="s">
        <v>8</v>
      </c>
      <c r="U441">
        <f t="shared" si="18"/>
        <v>2</v>
      </c>
      <c r="V441">
        <f>VLOOKUP(A441,LISTINO!D:N,10,FALSE)</f>
        <v>3.48</v>
      </c>
      <c r="W441">
        <f t="shared" si="19"/>
        <v>5936.88</v>
      </c>
      <c r="X441" s="11">
        <f>VLOOKUP(A441,LISTINO!D:K,7,FALSE)</f>
        <v>44896</v>
      </c>
    </row>
    <row r="442" spans="1:24" x14ac:dyDescent="0.25">
      <c r="A442" t="s">
        <v>54</v>
      </c>
      <c r="B442" t="s">
        <v>0</v>
      </c>
      <c r="C442" t="s">
        <v>0</v>
      </c>
      <c r="D442" t="s">
        <v>2</v>
      </c>
      <c r="E442" t="s">
        <v>30</v>
      </c>
      <c r="F442" t="s">
        <v>55</v>
      </c>
      <c r="G442" t="s">
        <v>5</v>
      </c>
      <c r="H442" s="2">
        <v>45112</v>
      </c>
      <c r="I442" t="s">
        <v>6</v>
      </c>
      <c r="J442" t="s">
        <v>6</v>
      </c>
      <c r="K442" s="5">
        <v>342.25</v>
      </c>
      <c r="L442" t="s">
        <v>5</v>
      </c>
      <c r="M442" t="s">
        <v>5</v>
      </c>
      <c r="N442" t="s">
        <v>5</v>
      </c>
      <c r="O442" t="s">
        <v>369</v>
      </c>
      <c r="P442" t="s">
        <v>58</v>
      </c>
      <c r="Q442" t="s">
        <v>35</v>
      </c>
      <c r="R442" t="s">
        <v>5</v>
      </c>
      <c r="S442" s="4">
        <v>684.5</v>
      </c>
      <c r="T442" t="s">
        <v>8</v>
      </c>
      <c r="U442">
        <f t="shared" si="18"/>
        <v>2</v>
      </c>
      <c r="V442">
        <f>VLOOKUP(A442,LISTINO!D:N,10,FALSE)</f>
        <v>3.48</v>
      </c>
      <c r="W442">
        <f t="shared" si="19"/>
        <v>1191.03</v>
      </c>
      <c r="X442" s="11">
        <f>VLOOKUP(A442,LISTINO!D:K,7,FALSE)</f>
        <v>44896</v>
      </c>
    </row>
    <row r="443" spans="1:24" x14ac:dyDescent="0.25">
      <c r="A443" t="s">
        <v>158</v>
      </c>
      <c r="B443" t="s">
        <v>0</v>
      </c>
      <c r="C443" t="s">
        <v>0</v>
      </c>
      <c r="D443" t="s">
        <v>2</v>
      </c>
      <c r="E443" t="s">
        <v>30</v>
      </c>
      <c r="F443" t="s">
        <v>159</v>
      </c>
      <c r="G443" t="s">
        <v>5</v>
      </c>
      <c r="H443" s="2">
        <v>45112</v>
      </c>
      <c r="I443" t="s">
        <v>6</v>
      </c>
      <c r="J443" t="s">
        <v>6</v>
      </c>
      <c r="K443" s="5">
        <v>1473.59</v>
      </c>
      <c r="L443" t="s">
        <v>5</v>
      </c>
      <c r="M443" t="s">
        <v>5</v>
      </c>
      <c r="N443" t="s">
        <v>5</v>
      </c>
      <c r="O443" t="s">
        <v>369</v>
      </c>
      <c r="P443" t="s">
        <v>113</v>
      </c>
      <c r="Q443" t="s">
        <v>35</v>
      </c>
      <c r="R443" t="s">
        <v>5</v>
      </c>
      <c r="S443" s="4">
        <v>1871.46</v>
      </c>
      <c r="T443" t="s">
        <v>8</v>
      </c>
      <c r="U443">
        <f t="shared" si="18"/>
        <v>1.2700004750303682</v>
      </c>
      <c r="V443">
        <f>VLOOKUP(A443,LISTINO!D:N,10,FALSE)</f>
        <v>2.16</v>
      </c>
      <c r="W443">
        <f t="shared" si="19"/>
        <v>3182.9544000000001</v>
      </c>
      <c r="X443" s="11">
        <f>VLOOKUP(A443,LISTINO!D:K,7,FALSE)</f>
        <v>44896</v>
      </c>
    </row>
    <row r="444" spans="1:24" x14ac:dyDescent="0.25">
      <c r="A444" t="s">
        <v>102</v>
      </c>
      <c r="B444" t="s">
        <v>0</v>
      </c>
      <c r="C444" t="s">
        <v>0</v>
      </c>
      <c r="D444" t="s">
        <v>2</v>
      </c>
      <c r="E444" t="s">
        <v>30</v>
      </c>
      <c r="F444" t="s">
        <v>103</v>
      </c>
      <c r="G444" t="s">
        <v>5</v>
      </c>
      <c r="H444" s="2">
        <v>45112</v>
      </c>
      <c r="I444" t="s">
        <v>6</v>
      </c>
      <c r="J444" t="s">
        <v>6</v>
      </c>
      <c r="K444" s="3">
        <v>175</v>
      </c>
      <c r="L444" t="s">
        <v>5</v>
      </c>
      <c r="M444" t="s">
        <v>5</v>
      </c>
      <c r="N444" t="s">
        <v>5</v>
      </c>
      <c r="O444" t="s">
        <v>369</v>
      </c>
      <c r="P444" t="s">
        <v>7</v>
      </c>
      <c r="Q444" t="s">
        <v>35</v>
      </c>
      <c r="R444" t="s">
        <v>5</v>
      </c>
      <c r="S444" s="4">
        <v>281.75</v>
      </c>
      <c r="T444" t="s">
        <v>8</v>
      </c>
      <c r="U444">
        <f t="shared" si="18"/>
        <v>1.61</v>
      </c>
      <c r="V444">
        <f>VLOOKUP(A444,LISTINO!D:N,10,FALSE)</f>
        <v>2.67</v>
      </c>
      <c r="W444">
        <f t="shared" si="19"/>
        <v>467.25</v>
      </c>
      <c r="X444" s="11">
        <f>VLOOKUP(A444,LISTINO!D:K,7,FALSE)</f>
        <v>44896</v>
      </c>
    </row>
    <row r="445" spans="1:24" x14ac:dyDescent="0.25">
      <c r="A445" t="s">
        <v>102</v>
      </c>
      <c r="B445" t="s">
        <v>0</v>
      </c>
      <c r="C445" t="s">
        <v>0</v>
      </c>
      <c r="D445" t="s">
        <v>2</v>
      </c>
      <c r="E445" t="s">
        <v>30</v>
      </c>
      <c r="F445" t="s">
        <v>103</v>
      </c>
      <c r="G445" t="s">
        <v>5</v>
      </c>
      <c r="H445" s="2">
        <v>45112</v>
      </c>
      <c r="I445" t="s">
        <v>6</v>
      </c>
      <c r="J445" t="s">
        <v>6</v>
      </c>
      <c r="K445" s="3">
        <v>175</v>
      </c>
      <c r="L445" t="s">
        <v>5</v>
      </c>
      <c r="M445" t="s">
        <v>5</v>
      </c>
      <c r="N445" t="s">
        <v>5</v>
      </c>
      <c r="O445" t="s">
        <v>369</v>
      </c>
      <c r="P445" t="s">
        <v>17</v>
      </c>
      <c r="Q445" t="s">
        <v>35</v>
      </c>
      <c r="R445" t="s">
        <v>5</v>
      </c>
      <c r="S445" s="4">
        <v>281.75</v>
      </c>
      <c r="T445" t="s">
        <v>8</v>
      </c>
      <c r="U445">
        <f t="shared" si="18"/>
        <v>1.61</v>
      </c>
      <c r="V445">
        <f>VLOOKUP(A445,LISTINO!D:N,10,FALSE)</f>
        <v>2.67</v>
      </c>
      <c r="W445">
        <f t="shared" si="19"/>
        <v>467.25</v>
      </c>
      <c r="X445" s="11">
        <f>VLOOKUP(A445,LISTINO!D:K,7,FALSE)</f>
        <v>44896</v>
      </c>
    </row>
    <row r="446" spans="1:24" x14ac:dyDescent="0.25">
      <c r="A446" t="s">
        <v>105</v>
      </c>
      <c r="B446" t="s">
        <v>0</v>
      </c>
      <c r="C446" t="s">
        <v>0</v>
      </c>
      <c r="D446" t="s">
        <v>2</v>
      </c>
      <c r="E446" t="s">
        <v>30</v>
      </c>
      <c r="F446" t="s">
        <v>106</v>
      </c>
      <c r="G446" t="s">
        <v>5</v>
      </c>
      <c r="H446" s="2">
        <v>45112</v>
      </c>
      <c r="I446" t="s">
        <v>6</v>
      </c>
      <c r="J446" t="s">
        <v>6</v>
      </c>
      <c r="K446" s="5">
        <v>1175.3</v>
      </c>
      <c r="L446" t="s">
        <v>5</v>
      </c>
      <c r="M446" t="s">
        <v>5</v>
      </c>
      <c r="N446" t="s">
        <v>5</v>
      </c>
      <c r="O446" t="s">
        <v>369</v>
      </c>
      <c r="P446" t="s">
        <v>109</v>
      </c>
      <c r="Q446" t="s">
        <v>35</v>
      </c>
      <c r="R446" t="s">
        <v>5</v>
      </c>
      <c r="S446" s="4">
        <v>1939.25</v>
      </c>
      <c r="T446" t="s">
        <v>8</v>
      </c>
      <c r="U446">
        <f t="shared" si="18"/>
        <v>1.6500042542329618</v>
      </c>
      <c r="V446">
        <f>VLOOKUP(A446,LISTINO!D:N,10,FALSE)</f>
        <v>2.74</v>
      </c>
      <c r="W446">
        <f t="shared" si="19"/>
        <v>3220.3220000000001</v>
      </c>
      <c r="X446" s="11">
        <f>VLOOKUP(A446,LISTINO!D:K,7,FALSE)</f>
        <v>44896</v>
      </c>
    </row>
    <row r="447" spans="1:24" x14ac:dyDescent="0.25">
      <c r="A447" t="s">
        <v>176</v>
      </c>
      <c r="B447" t="s">
        <v>0</v>
      </c>
      <c r="C447" t="s">
        <v>0</v>
      </c>
      <c r="D447" t="s">
        <v>2</v>
      </c>
      <c r="E447" t="s">
        <v>30</v>
      </c>
      <c r="F447" t="s">
        <v>177</v>
      </c>
      <c r="G447" t="s">
        <v>5</v>
      </c>
      <c r="H447" s="2">
        <v>45112</v>
      </c>
      <c r="I447" t="s">
        <v>6</v>
      </c>
      <c r="J447" t="s">
        <v>6</v>
      </c>
      <c r="K447" s="5">
        <v>638.14</v>
      </c>
      <c r="L447" t="s">
        <v>5</v>
      </c>
      <c r="M447" t="s">
        <v>5</v>
      </c>
      <c r="N447" t="s">
        <v>5</v>
      </c>
      <c r="O447" t="s">
        <v>369</v>
      </c>
      <c r="P447" t="s">
        <v>20</v>
      </c>
      <c r="Q447" t="s">
        <v>35</v>
      </c>
      <c r="R447" t="s">
        <v>5</v>
      </c>
      <c r="S447" s="4">
        <v>1416.67</v>
      </c>
      <c r="T447" t="s">
        <v>8</v>
      </c>
      <c r="U447">
        <f t="shared" si="18"/>
        <v>2.2199987463565991</v>
      </c>
      <c r="V447">
        <f>VLOOKUP(A447,LISTINO!D:N,10,FALSE)</f>
        <v>3.48</v>
      </c>
      <c r="W447">
        <f t="shared" si="19"/>
        <v>2220.7271999999998</v>
      </c>
      <c r="X447" s="11">
        <f>VLOOKUP(A447,LISTINO!D:K,7,FALSE)</f>
        <v>44896</v>
      </c>
    </row>
    <row r="448" spans="1:24" x14ac:dyDescent="0.25">
      <c r="A448" t="s">
        <v>107</v>
      </c>
      <c r="B448" t="s">
        <v>0</v>
      </c>
      <c r="C448" t="s">
        <v>0</v>
      </c>
      <c r="D448" t="s">
        <v>2</v>
      </c>
      <c r="E448" t="s">
        <v>30</v>
      </c>
      <c r="F448" t="s">
        <v>108</v>
      </c>
      <c r="G448" t="s">
        <v>5</v>
      </c>
      <c r="H448" s="2">
        <v>45112</v>
      </c>
      <c r="I448" t="s">
        <v>6</v>
      </c>
      <c r="J448" t="s">
        <v>6</v>
      </c>
      <c r="K448" s="5">
        <v>6337.1540000000005</v>
      </c>
      <c r="L448" t="s">
        <v>5</v>
      </c>
      <c r="M448" t="s">
        <v>5</v>
      </c>
      <c r="N448" t="s">
        <v>5</v>
      </c>
      <c r="O448" t="s">
        <v>369</v>
      </c>
      <c r="P448" t="s">
        <v>70</v>
      </c>
      <c r="Q448" t="s">
        <v>35</v>
      </c>
      <c r="R448" t="s">
        <v>5</v>
      </c>
      <c r="S448" s="4">
        <v>14892.31</v>
      </c>
      <c r="T448" t="s">
        <v>8</v>
      </c>
      <c r="U448">
        <f t="shared" si="18"/>
        <v>2.3499997001808697</v>
      </c>
      <c r="V448">
        <f>VLOOKUP(A448,LISTINO!D:N,10,FALSE)</f>
        <v>3.66</v>
      </c>
      <c r="W448">
        <f t="shared" si="19"/>
        <v>23193.983640000002</v>
      </c>
      <c r="X448" s="11">
        <f>VLOOKUP(A448,LISTINO!D:K,7,FALSE)</f>
        <v>44896</v>
      </c>
    </row>
    <row r="449" spans="1:24" x14ac:dyDescent="0.25">
      <c r="A449" t="s">
        <v>107</v>
      </c>
      <c r="B449" t="s">
        <v>0</v>
      </c>
      <c r="C449" t="s">
        <v>0</v>
      </c>
      <c r="D449" t="s">
        <v>2</v>
      </c>
      <c r="E449" t="s">
        <v>30</v>
      </c>
      <c r="F449" t="s">
        <v>108</v>
      </c>
      <c r="G449" t="s">
        <v>5</v>
      </c>
      <c r="H449" s="2">
        <v>45112</v>
      </c>
      <c r="I449" t="s">
        <v>6</v>
      </c>
      <c r="J449" t="s">
        <v>6</v>
      </c>
      <c r="K449" s="3">
        <v>6248</v>
      </c>
      <c r="L449" t="s">
        <v>5</v>
      </c>
      <c r="M449" t="s">
        <v>5</v>
      </c>
      <c r="N449" t="s">
        <v>5</v>
      </c>
      <c r="O449" t="s">
        <v>369</v>
      </c>
      <c r="P449" t="s">
        <v>116</v>
      </c>
      <c r="Q449" t="s">
        <v>35</v>
      </c>
      <c r="R449" t="s">
        <v>5</v>
      </c>
      <c r="S449" s="4">
        <v>14682.8</v>
      </c>
      <c r="T449" t="s">
        <v>8</v>
      </c>
      <c r="U449">
        <f t="shared" si="18"/>
        <v>2.35</v>
      </c>
      <c r="V449">
        <f>VLOOKUP(A449,LISTINO!D:N,10,FALSE)</f>
        <v>3.66</v>
      </c>
      <c r="W449">
        <f t="shared" si="19"/>
        <v>22867.68</v>
      </c>
      <c r="X449" s="11">
        <f>VLOOKUP(A449,LISTINO!D:K,7,FALSE)</f>
        <v>44896</v>
      </c>
    </row>
    <row r="450" spans="1:24" x14ac:dyDescent="0.25">
      <c r="A450" t="s">
        <v>21</v>
      </c>
      <c r="B450" t="s">
        <v>0</v>
      </c>
      <c r="C450" t="s">
        <v>0</v>
      </c>
      <c r="D450" t="s">
        <v>2</v>
      </c>
      <c r="E450" t="s">
        <v>30</v>
      </c>
      <c r="F450" t="s">
        <v>22</v>
      </c>
      <c r="G450" t="s">
        <v>5</v>
      </c>
      <c r="H450" s="2">
        <v>45112</v>
      </c>
      <c r="I450" t="s">
        <v>6</v>
      </c>
      <c r="J450" t="s">
        <v>6</v>
      </c>
      <c r="K450" s="3">
        <v>2316</v>
      </c>
      <c r="L450" t="s">
        <v>5</v>
      </c>
      <c r="M450" t="s">
        <v>5</v>
      </c>
      <c r="N450" t="s">
        <v>5</v>
      </c>
      <c r="O450" t="s">
        <v>369</v>
      </c>
      <c r="P450" t="s">
        <v>104</v>
      </c>
      <c r="Q450" t="s">
        <v>35</v>
      </c>
      <c r="R450" t="s">
        <v>5</v>
      </c>
      <c r="S450" s="4">
        <v>6160.56</v>
      </c>
      <c r="T450" t="s">
        <v>8</v>
      </c>
      <c r="U450">
        <f t="shared" si="18"/>
        <v>2.66</v>
      </c>
      <c r="V450">
        <f>VLOOKUP(A450,LISTINO!D:N,10,FALSE)</f>
        <v>4.16</v>
      </c>
      <c r="W450">
        <f t="shared" si="19"/>
        <v>9634.56</v>
      </c>
      <c r="X450" s="11">
        <f>VLOOKUP(A450,LISTINO!D:K,7,FALSE)</f>
        <v>44896</v>
      </c>
    </row>
    <row r="451" spans="1:24" x14ac:dyDescent="0.25">
      <c r="A451" t="s">
        <v>21</v>
      </c>
      <c r="B451" t="s">
        <v>0</v>
      </c>
      <c r="C451" t="s">
        <v>0</v>
      </c>
      <c r="D451" t="s">
        <v>2</v>
      </c>
      <c r="E451" t="s">
        <v>30</v>
      </c>
      <c r="F451" t="s">
        <v>22</v>
      </c>
      <c r="G451" t="s">
        <v>5</v>
      </c>
      <c r="H451" s="2">
        <v>45112</v>
      </c>
      <c r="I451" t="s">
        <v>6</v>
      </c>
      <c r="J451" t="s">
        <v>6</v>
      </c>
      <c r="K451" s="5">
        <v>1158.72</v>
      </c>
      <c r="L451" t="s">
        <v>5</v>
      </c>
      <c r="M451" t="s">
        <v>5</v>
      </c>
      <c r="N451" t="s">
        <v>5</v>
      </c>
      <c r="O451" t="s">
        <v>369</v>
      </c>
      <c r="P451" t="s">
        <v>121</v>
      </c>
      <c r="Q451" t="s">
        <v>35</v>
      </c>
      <c r="R451" t="s">
        <v>5</v>
      </c>
      <c r="S451" s="4">
        <v>3082.2</v>
      </c>
      <c r="T451" t="s">
        <v>8</v>
      </c>
      <c r="U451">
        <f t="shared" si="18"/>
        <v>2.6600041425020708</v>
      </c>
      <c r="V451">
        <f>VLOOKUP(A451,LISTINO!D:N,10,FALSE)</f>
        <v>4.16</v>
      </c>
      <c r="W451">
        <f t="shared" si="19"/>
        <v>4820.2752</v>
      </c>
      <c r="X451" s="11">
        <f>VLOOKUP(A451,LISTINO!D:K,7,FALSE)</f>
        <v>44896</v>
      </c>
    </row>
    <row r="452" spans="1:24" x14ac:dyDescent="0.25">
      <c r="A452" t="s">
        <v>21</v>
      </c>
      <c r="B452" t="s">
        <v>0</v>
      </c>
      <c r="C452" t="s">
        <v>0</v>
      </c>
      <c r="D452" t="s">
        <v>2</v>
      </c>
      <c r="E452" t="s">
        <v>30</v>
      </c>
      <c r="F452" t="s">
        <v>22</v>
      </c>
      <c r="G452" t="s">
        <v>5</v>
      </c>
      <c r="H452" s="2">
        <v>45112</v>
      </c>
      <c r="I452" t="s">
        <v>6</v>
      </c>
      <c r="J452" t="s">
        <v>6</v>
      </c>
      <c r="K452" s="5">
        <v>1158.24</v>
      </c>
      <c r="L452" t="s">
        <v>5</v>
      </c>
      <c r="M452" t="s">
        <v>5</v>
      </c>
      <c r="N452" t="s">
        <v>5</v>
      </c>
      <c r="O452" t="s">
        <v>369</v>
      </c>
      <c r="P452" t="s">
        <v>14</v>
      </c>
      <c r="Q452" t="s">
        <v>35</v>
      </c>
      <c r="R452" t="s">
        <v>5</v>
      </c>
      <c r="S452" s="4">
        <v>3080.92</v>
      </c>
      <c r="T452" t="s">
        <v>8</v>
      </c>
      <c r="U452">
        <f t="shared" si="18"/>
        <v>2.6600013814062717</v>
      </c>
      <c r="V452">
        <f>VLOOKUP(A452,LISTINO!D:N,10,FALSE)</f>
        <v>4.16</v>
      </c>
      <c r="W452">
        <f t="shared" si="19"/>
        <v>4818.2784000000001</v>
      </c>
      <c r="X452" s="11">
        <f>VLOOKUP(A452,LISTINO!D:K,7,FALSE)</f>
        <v>44896</v>
      </c>
    </row>
    <row r="453" spans="1:24" x14ac:dyDescent="0.25">
      <c r="A453" t="s">
        <v>62</v>
      </c>
      <c r="B453" t="s">
        <v>0</v>
      </c>
      <c r="C453" t="s">
        <v>0</v>
      </c>
      <c r="D453" t="s">
        <v>2</v>
      </c>
      <c r="E453" t="s">
        <v>30</v>
      </c>
      <c r="F453" t="s">
        <v>63</v>
      </c>
      <c r="G453" t="s">
        <v>5</v>
      </c>
      <c r="H453" s="2">
        <v>45112</v>
      </c>
      <c r="I453" t="s">
        <v>6</v>
      </c>
      <c r="J453" t="s">
        <v>6</v>
      </c>
      <c r="K453" s="3">
        <v>1524</v>
      </c>
      <c r="L453" t="s">
        <v>5</v>
      </c>
      <c r="M453" t="s">
        <v>5</v>
      </c>
      <c r="N453" t="s">
        <v>5</v>
      </c>
      <c r="O453" t="s">
        <v>369</v>
      </c>
      <c r="P453" t="s">
        <v>375</v>
      </c>
      <c r="Q453" t="s">
        <v>35</v>
      </c>
      <c r="R453" t="s">
        <v>5</v>
      </c>
      <c r="S453" s="4">
        <v>4739.6400000000003</v>
      </c>
      <c r="T453" t="s">
        <v>8</v>
      </c>
      <c r="U453">
        <f t="shared" si="18"/>
        <v>3.1100000000000003</v>
      </c>
      <c r="V453">
        <f>VLOOKUP(A453,LISTINO!D:N,10,FALSE)</f>
        <v>4.88</v>
      </c>
      <c r="W453">
        <f t="shared" si="19"/>
        <v>7437.12</v>
      </c>
      <c r="X453" s="11">
        <f>VLOOKUP(A453,LISTINO!D:K,7,FALSE)</f>
        <v>44896</v>
      </c>
    </row>
    <row r="454" spans="1:24" x14ac:dyDescent="0.25">
      <c r="A454" t="s">
        <v>62</v>
      </c>
      <c r="B454" t="s">
        <v>0</v>
      </c>
      <c r="C454" t="s">
        <v>0</v>
      </c>
      <c r="D454" t="s">
        <v>2</v>
      </c>
      <c r="E454" t="s">
        <v>30</v>
      </c>
      <c r="F454" t="s">
        <v>63</v>
      </c>
      <c r="G454" t="s">
        <v>5</v>
      </c>
      <c r="H454" s="2">
        <v>45112</v>
      </c>
      <c r="I454" t="s">
        <v>6</v>
      </c>
      <c r="J454" t="s">
        <v>6</v>
      </c>
      <c r="K454" s="3">
        <v>762</v>
      </c>
      <c r="L454" t="s">
        <v>5</v>
      </c>
      <c r="M454" t="s">
        <v>5</v>
      </c>
      <c r="N454" t="s">
        <v>5</v>
      </c>
      <c r="O454" t="s">
        <v>369</v>
      </c>
      <c r="P454" t="s">
        <v>110</v>
      </c>
      <c r="Q454" t="s">
        <v>35</v>
      </c>
      <c r="R454" t="s">
        <v>5</v>
      </c>
      <c r="S454" s="4">
        <v>2369.8200000000002</v>
      </c>
      <c r="T454" t="s">
        <v>8</v>
      </c>
      <c r="U454">
        <f t="shared" si="18"/>
        <v>3.1100000000000003</v>
      </c>
      <c r="V454">
        <f>VLOOKUP(A454,LISTINO!D:N,10,FALSE)</f>
        <v>4.88</v>
      </c>
      <c r="W454">
        <f t="shared" si="19"/>
        <v>3718.56</v>
      </c>
      <c r="X454" s="11">
        <f>VLOOKUP(A454,LISTINO!D:K,7,FALSE)</f>
        <v>44896</v>
      </c>
    </row>
    <row r="455" spans="1:24" x14ac:dyDescent="0.25">
      <c r="A455" t="s">
        <v>117</v>
      </c>
      <c r="B455" t="s">
        <v>0</v>
      </c>
      <c r="C455" t="s">
        <v>0</v>
      </c>
      <c r="D455" t="s">
        <v>2</v>
      </c>
      <c r="E455" t="s">
        <v>30</v>
      </c>
      <c r="F455" t="s">
        <v>118</v>
      </c>
      <c r="G455" t="s">
        <v>5</v>
      </c>
      <c r="H455" s="2">
        <v>45112</v>
      </c>
      <c r="I455" t="s">
        <v>6</v>
      </c>
      <c r="J455" t="s">
        <v>6</v>
      </c>
      <c r="K455" s="5">
        <v>672.48</v>
      </c>
      <c r="L455" t="s">
        <v>5</v>
      </c>
      <c r="M455" t="s">
        <v>5</v>
      </c>
      <c r="N455" t="s">
        <v>5</v>
      </c>
      <c r="O455" t="s">
        <v>369</v>
      </c>
      <c r="P455" t="s">
        <v>28</v>
      </c>
      <c r="Q455" t="s">
        <v>35</v>
      </c>
      <c r="R455" t="s">
        <v>5</v>
      </c>
      <c r="S455" s="4">
        <v>2071.2399999999998</v>
      </c>
      <c r="T455" t="s">
        <v>8</v>
      </c>
      <c r="U455">
        <f t="shared" si="18"/>
        <v>3.0800023792529143</v>
      </c>
      <c r="V455">
        <f>VLOOKUP(A455,LISTINO!D:N,10,FALSE)</f>
        <v>4.84</v>
      </c>
      <c r="W455">
        <f t="shared" si="19"/>
        <v>3254.8031999999998</v>
      </c>
      <c r="X455" s="11">
        <f>VLOOKUP(A455,LISTINO!D:K,7,FALSE)</f>
        <v>44896</v>
      </c>
    </row>
    <row r="456" spans="1:24" x14ac:dyDescent="0.25">
      <c r="A456" t="s">
        <v>117</v>
      </c>
      <c r="B456" t="s">
        <v>0</v>
      </c>
      <c r="C456" t="s">
        <v>0</v>
      </c>
      <c r="D456" t="s">
        <v>2</v>
      </c>
      <c r="E456" t="s">
        <v>30</v>
      </c>
      <c r="F456" t="s">
        <v>118</v>
      </c>
      <c r="G456" t="s">
        <v>5</v>
      </c>
      <c r="H456" s="2">
        <v>45112</v>
      </c>
      <c r="I456" t="s">
        <v>6</v>
      </c>
      <c r="J456" t="s">
        <v>6</v>
      </c>
      <c r="K456" s="5">
        <v>660.24</v>
      </c>
      <c r="L456" t="s">
        <v>5</v>
      </c>
      <c r="M456" t="s">
        <v>5</v>
      </c>
      <c r="N456" t="s">
        <v>5</v>
      </c>
      <c r="O456" t="s">
        <v>369</v>
      </c>
      <c r="P456" t="s">
        <v>126</v>
      </c>
      <c r="Q456" t="s">
        <v>35</v>
      </c>
      <c r="R456" t="s">
        <v>5</v>
      </c>
      <c r="S456" s="4">
        <v>2033.54</v>
      </c>
      <c r="T456" t="s">
        <v>8</v>
      </c>
      <c r="U456">
        <f t="shared" si="18"/>
        <v>3.0800012116806008</v>
      </c>
      <c r="V456">
        <f>VLOOKUP(A456,LISTINO!D:N,10,FALSE)</f>
        <v>4.84</v>
      </c>
      <c r="W456">
        <f t="shared" si="19"/>
        <v>3195.5616</v>
      </c>
      <c r="X456" s="11">
        <f>VLOOKUP(A456,LISTINO!D:K,7,FALSE)</f>
        <v>44896</v>
      </c>
    </row>
    <row r="457" spans="1:24" x14ac:dyDescent="0.25">
      <c r="A457" t="s">
        <v>122</v>
      </c>
      <c r="B457" t="s">
        <v>0</v>
      </c>
      <c r="C457" t="s">
        <v>0</v>
      </c>
      <c r="D457" t="s">
        <v>2</v>
      </c>
      <c r="E457" t="s">
        <v>30</v>
      </c>
      <c r="F457" t="s">
        <v>123</v>
      </c>
      <c r="G457" t="s">
        <v>5</v>
      </c>
      <c r="H457" s="2">
        <v>45112</v>
      </c>
      <c r="I457" t="s">
        <v>6</v>
      </c>
      <c r="J457" t="s">
        <v>6</v>
      </c>
      <c r="K457" s="3">
        <v>40</v>
      </c>
      <c r="L457" t="s">
        <v>5</v>
      </c>
      <c r="M457" t="s">
        <v>5</v>
      </c>
      <c r="N457" t="s">
        <v>5</v>
      </c>
      <c r="O457" t="s">
        <v>369</v>
      </c>
      <c r="P457" t="s">
        <v>112</v>
      </c>
      <c r="Q457" t="s">
        <v>35</v>
      </c>
      <c r="R457" t="s">
        <v>5</v>
      </c>
      <c r="S457" s="4">
        <v>183.6</v>
      </c>
      <c r="T457" t="s">
        <v>8</v>
      </c>
      <c r="U457">
        <f t="shared" si="18"/>
        <v>4.59</v>
      </c>
      <c r="V457">
        <f>VLOOKUP(A457,LISTINO!D:N,10,FALSE)</f>
        <v>7.18</v>
      </c>
      <c r="W457">
        <f t="shared" si="19"/>
        <v>287.2</v>
      </c>
      <c r="X457" s="11">
        <f>VLOOKUP(A457,LISTINO!D:K,7,FALSE)</f>
        <v>44896</v>
      </c>
    </row>
    <row r="458" spans="1:24" x14ac:dyDescent="0.25">
      <c r="A458" t="s">
        <v>37</v>
      </c>
      <c r="B458" t="s">
        <v>0</v>
      </c>
      <c r="C458" t="s">
        <v>0</v>
      </c>
      <c r="D458" t="s">
        <v>2</v>
      </c>
      <c r="E458" t="s">
        <v>30</v>
      </c>
      <c r="F458" t="s">
        <v>38</v>
      </c>
      <c r="G458" t="s">
        <v>5</v>
      </c>
      <c r="H458" s="2">
        <v>45112</v>
      </c>
      <c r="I458" t="s">
        <v>6</v>
      </c>
      <c r="J458" t="s">
        <v>6</v>
      </c>
      <c r="K458" s="5">
        <v>907.98</v>
      </c>
      <c r="L458" t="s">
        <v>5</v>
      </c>
      <c r="M458" t="s">
        <v>5</v>
      </c>
      <c r="N458" t="s">
        <v>5</v>
      </c>
      <c r="O458" t="s">
        <v>369</v>
      </c>
      <c r="P458" t="s">
        <v>111</v>
      </c>
      <c r="Q458" t="s">
        <v>35</v>
      </c>
      <c r="R458" t="s">
        <v>5</v>
      </c>
      <c r="S458" s="4">
        <v>2170.0700000000002</v>
      </c>
      <c r="T458" t="s">
        <v>8</v>
      </c>
      <c r="U458">
        <f t="shared" si="18"/>
        <v>2.389997577039142</v>
      </c>
      <c r="V458">
        <f>VLOOKUP(A458,LISTINO!D:N,10,FALSE)</f>
        <v>3.74</v>
      </c>
      <c r="W458">
        <f t="shared" si="19"/>
        <v>3395.8452000000002</v>
      </c>
      <c r="X458" s="11">
        <f>VLOOKUP(A458,LISTINO!D:K,7,FALSE)</f>
        <v>45383</v>
      </c>
    </row>
    <row r="459" spans="1:24" x14ac:dyDescent="0.25">
      <c r="A459" t="s">
        <v>140</v>
      </c>
      <c r="B459" t="s">
        <v>0</v>
      </c>
      <c r="C459" t="s">
        <v>0</v>
      </c>
      <c r="D459" t="s">
        <v>2</v>
      </c>
      <c r="E459" t="s">
        <v>30</v>
      </c>
      <c r="F459" t="s">
        <v>141</v>
      </c>
      <c r="G459" t="s">
        <v>5</v>
      </c>
      <c r="H459" s="2">
        <v>45112</v>
      </c>
      <c r="I459" t="s">
        <v>6</v>
      </c>
      <c r="J459" t="s">
        <v>6</v>
      </c>
      <c r="K459" s="5">
        <v>134.12</v>
      </c>
      <c r="L459" t="s">
        <v>5</v>
      </c>
      <c r="M459" t="s">
        <v>5</v>
      </c>
      <c r="N459" t="s">
        <v>5</v>
      </c>
      <c r="O459" t="s">
        <v>376</v>
      </c>
      <c r="P459" t="s">
        <v>7</v>
      </c>
      <c r="Q459" t="s">
        <v>35</v>
      </c>
      <c r="R459" t="s">
        <v>5</v>
      </c>
      <c r="S459" s="4">
        <v>757.78</v>
      </c>
      <c r="T459" t="s">
        <v>8</v>
      </c>
      <c r="U459">
        <f t="shared" si="18"/>
        <v>5.6500149120190866</v>
      </c>
      <c r="V459">
        <f>VLOOKUP(A459,LISTINO!D:N,10,FALSE)</f>
        <v>7.53</v>
      </c>
      <c r="W459">
        <f t="shared" si="19"/>
        <v>1009.9236000000001</v>
      </c>
      <c r="X459" s="11">
        <f>VLOOKUP(A459,LISTINO!D:K,7,FALSE)</f>
        <v>44896</v>
      </c>
    </row>
    <row r="460" spans="1:24" x14ac:dyDescent="0.25">
      <c r="A460" t="s">
        <v>140</v>
      </c>
      <c r="B460" t="s">
        <v>0</v>
      </c>
      <c r="C460" t="s">
        <v>0</v>
      </c>
      <c r="D460" t="s">
        <v>2</v>
      </c>
      <c r="E460" t="s">
        <v>30</v>
      </c>
      <c r="F460" t="s">
        <v>141</v>
      </c>
      <c r="G460" t="s">
        <v>5</v>
      </c>
      <c r="H460" s="2">
        <v>45112</v>
      </c>
      <c r="I460" t="s">
        <v>6</v>
      </c>
      <c r="J460" t="s">
        <v>6</v>
      </c>
      <c r="K460" s="3">
        <v>67</v>
      </c>
      <c r="L460" t="s">
        <v>5</v>
      </c>
      <c r="M460" t="s">
        <v>5</v>
      </c>
      <c r="N460" t="s">
        <v>5</v>
      </c>
      <c r="O460" t="s">
        <v>369</v>
      </c>
      <c r="P460" t="s">
        <v>377</v>
      </c>
      <c r="Q460" t="s">
        <v>35</v>
      </c>
      <c r="R460" t="s">
        <v>5</v>
      </c>
      <c r="S460" s="4">
        <v>378.55</v>
      </c>
      <c r="T460" t="s">
        <v>8</v>
      </c>
      <c r="U460">
        <f t="shared" si="18"/>
        <v>5.65</v>
      </c>
      <c r="V460">
        <f>VLOOKUP(A460,LISTINO!D:N,10,FALSE)</f>
        <v>7.53</v>
      </c>
      <c r="W460">
        <f t="shared" si="19"/>
        <v>504.51</v>
      </c>
      <c r="X460" s="11">
        <f>VLOOKUP(A460,LISTINO!D:K,7,FALSE)</f>
        <v>44896</v>
      </c>
    </row>
    <row r="461" spans="1:24" x14ac:dyDescent="0.25">
      <c r="A461" t="s">
        <v>140</v>
      </c>
      <c r="B461" t="s">
        <v>0</v>
      </c>
      <c r="C461" t="s">
        <v>0</v>
      </c>
      <c r="D461" t="s">
        <v>2</v>
      </c>
      <c r="E461" t="s">
        <v>30</v>
      </c>
      <c r="F461" t="s">
        <v>141</v>
      </c>
      <c r="G461" t="s">
        <v>5</v>
      </c>
      <c r="H461" s="2">
        <v>45112</v>
      </c>
      <c r="I461" t="s">
        <v>6</v>
      </c>
      <c r="J461" t="s">
        <v>6</v>
      </c>
      <c r="K461" s="5">
        <v>402.36</v>
      </c>
      <c r="L461" t="s">
        <v>5</v>
      </c>
      <c r="M461" t="s">
        <v>5</v>
      </c>
      <c r="N461" t="s">
        <v>5</v>
      </c>
      <c r="O461" t="s">
        <v>369</v>
      </c>
      <c r="P461" t="s">
        <v>348</v>
      </c>
      <c r="Q461" t="s">
        <v>35</v>
      </c>
      <c r="R461" t="s">
        <v>5</v>
      </c>
      <c r="S461" s="4">
        <v>2273.33</v>
      </c>
      <c r="T461" t="s">
        <v>8</v>
      </c>
      <c r="U461">
        <f t="shared" si="18"/>
        <v>5.6499900586539411</v>
      </c>
      <c r="V461">
        <f>VLOOKUP(A461,LISTINO!D:N,10,FALSE)</f>
        <v>7.53</v>
      </c>
      <c r="W461">
        <f t="shared" si="19"/>
        <v>3029.7708000000002</v>
      </c>
      <c r="X461" s="11">
        <f>VLOOKUP(A461,LISTINO!D:K,7,FALSE)</f>
        <v>44896</v>
      </c>
    </row>
    <row r="462" spans="1:24" x14ac:dyDescent="0.25">
      <c r="A462" t="s">
        <v>248</v>
      </c>
      <c r="B462" t="s">
        <v>0</v>
      </c>
      <c r="C462" t="s">
        <v>0</v>
      </c>
      <c r="D462" t="s">
        <v>2</v>
      </c>
      <c r="E462" t="s">
        <v>30</v>
      </c>
      <c r="F462" t="s">
        <v>249</v>
      </c>
      <c r="G462" t="s">
        <v>5</v>
      </c>
      <c r="H462" s="2">
        <v>45111</v>
      </c>
      <c r="I462" t="s">
        <v>6</v>
      </c>
      <c r="J462" t="s">
        <v>6</v>
      </c>
      <c r="K462" s="5">
        <v>502.92</v>
      </c>
      <c r="L462" t="s">
        <v>5</v>
      </c>
      <c r="M462" t="s">
        <v>5</v>
      </c>
      <c r="N462" t="s">
        <v>5</v>
      </c>
      <c r="O462" t="s">
        <v>378</v>
      </c>
      <c r="P462" t="s">
        <v>7</v>
      </c>
      <c r="Q462" t="s">
        <v>35</v>
      </c>
      <c r="R462" t="s">
        <v>5</v>
      </c>
      <c r="S462" s="4">
        <v>1966.42</v>
      </c>
      <c r="T462" t="s">
        <v>8</v>
      </c>
      <c r="U462">
        <f t="shared" si="18"/>
        <v>3.9100055674858827</v>
      </c>
      <c r="V462">
        <f>VLOOKUP(A462,LISTINO!D:N,10,FALSE)</f>
        <v>5.38</v>
      </c>
      <c r="W462">
        <f t="shared" si="19"/>
        <v>2705.7096000000001</v>
      </c>
      <c r="X462" s="11">
        <f>VLOOKUP(A462,LISTINO!D:K,7,FALSE)</f>
        <v>44896</v>
      </c>
    </row>
    <row r="463" spans="1:24" x14ac:dyDescent="0.25">
      <c r="A463" t="s">
        <v>198</v>
      </c>
      <c r="B463" t="s">
        <v>0</v>
      </c>
      <c r="C463" t="s">
        <v>0</v>
      </c>
      <c r="D463" t="s">
        <v>2</v>
      </c>
      <c r="E463" t="s">
        <v>30</v>
      </c>
      <c r="F463" t="s">
        <v>199</v>
      </c>
      <c r="G463" t="s">
        <v>5</v>
      </c>
      <c r="H463" s="2">
        <v>45111</v>
      </c>
      <c r="I463" t="s">
        <v>6</v>
      </c>
      <c r="J463" t="s">
        <v>6</v>
      </c>
      <c r="K463" s="5">
        <v>113.2</v>
      </c>
      <c r="L463" t="s">
        <v>5</v>
      </c>
      <c r="M463" t="s">
        <v>5</v>
      </c>
      <c r="N463" t="s">
        <v>5</v>
      </c>
      <c r="O463" t="s">
        <v>378</v>
      </c>
      <c r="P463" t="s">
        <v>36</v>
      </c>
      <c r="Q463" t="s">
        <v>35</v>
      </c>
      <c r="R463" t="s">
        <v>5</v>
      </c>
      <c r="S463" s="4">
        <v>2618.3200000000002</v>
      </c>
      <c r="T463" t="s">
        <v>8</v>
      </c>
      <c r="U463">
        <f t="shared" si="18"/>
        <v>23.130035335689048</v>
      </c>
      <c r="V463">
        <f>VLOOKUP(A463,LISTINO!D:N,10,FALSE)</f>
        <v>32.92</v>
      </c>
      <c r="W463">
        <f t="shared" si="19"/>
        <v>3726.5440000000003</v>
      </c>
      <c r="X463" s="11">
        <f>VLOOKUP(A463,LISTINO!D:K,7,FALSE)</f>
        <v>45323</v>
      </c>
    </row>
    <row r="464" spans="1:24" x14ac:dyDescent="0.25">
      <c r="A464" t="s">
        <v>23</v>
      </c>
      <c r="B464" t="s">
        <v>0</v>
      </c>
      <c r="C464" t="s">
        <v>0</v>
      </c>
      <c r="D464" t="s">
        <v>2</v>
      </c>
      <c r="E464" t="s">
        <v>30</v>
      </c>
      <c r="F464" t="s">
        <v>24</v>
      </c>
      <c r="G464" t="s">
        <v>5</v>
      </c>
      <c r="H464" s="2">
        <v>45111</v>
      </c>
      <c r="I464" t="s">
        <v>6</v>
      </c>
      <c r="J464" t="s">
        <v>6</v>
      </c>
      <c r="K464" s="5">
        <v>402.36</v>
      </c>
      <c r="L464" t="s">
        <v>5</v>
      </c>
      <c r="M464" t="s">
        <v>5</v>
      </c>
      <c r="N464" t="s">
        <v>5</v>
      </c>
      <c r="O464" t="s">
        <v>378</v>
      </c>
      <c r="P464" t="s">
        <v>39</v>
      </c>
      <c r="Q464" t="s">
        <v>35</v>
      </c>
      <c r="R464" t="s">
        <v>5</v>
      </c>
      <c r="S464" s="4">
        <v>1372.05</v>
      </c>
      <c r="T464" t="s">
        <v>8</v>
      </c>
      <c r="U464">
        <f t="shared" si="18"/>
        <v>3.4100059648076346</v>
      </c>
      <c r="V464">
        <f>VLOOKUP(A464,LISTINO!D:N,10,FALSE)</f>
        <v>5.55</v>
      </c>
      <c r="W464">
        <f t="shared" si="19"/>
        <v>2233.098</v>
      </c>
      <c r="X464" s="11">
        <f>VLOOKUP(A464,LISTINO!D:K,7,FALSE)</f>
        <v>44896</v>
      </c>
    </row>
    <row r="465" spans="1:24" x14ac:dyDescent="0.25">
      <c r="A465" t="s">
        <v>134</v>
      </c>
      <c r="B465" t="s">
        <v>0</v>
      </c>
      <c r="C465" t="s">
        <v>0</v>
      </c>
      <c r="D465" t="s">
        <v>2</v>
      </c>
      <c r="E465" t="s">
        <v>30</v>
      </c>
      <c r="F465" t="s">
        <v>135</v>
      </c>
      <c r="G465" t="s">
        <v>5</v>
      </c>
      <c r="H465" s="2">
        <v>45107</v>
      </c>
      <c r="I465" t="s">
        <v>6</v>
      </c>
      <c r="J465" t="s">
        <v>6</v>
      </c>
      <c r="K465" s="5">
        <v>84.6</v>
      </c>
      <c r="L465" t="s">
        <v>5</v>
      </c>
      <c r="M465" t="s">
        <v>5</v>
      </c>
      <c r="N465" t="s">
        <v>5</v>
      </c>
      <c r="O465" t="s">
        <v>379</v>
      </c>
      <c r="P465" t="s">
        <v>7</v>
      </c>
      <c r="Q465" t="s">
        <v>43</v>
      </c>
      <c r="R465" t="s">
        <v>5</v>
      </c>
      <c r="S465" s="4">
        <v>1209.78</v>
      </c>
      <c r="T465" t="s">
        <v>8</v>
      </c>
      <c r="U465">
        <f t="shared" si="18"/>
        <v>14.3</v>
      </c>
      <c r="V465">
        <f>VLOOKUP(A465,LISTINO!D:N,10,FALSE)</f>
        <v>17.579999999999998</v>
      </c>
      <c r="W465">
        <f t="shared" si="19"/>
        <v>1487.2679999999998</v>
      </c>
      <c r="X465" s="11">
        <f>VLOOKUP(A465,LISTINO!D:K,7,FALSE)</f>
        <v>45376</v>
      </c>
    </row>
    <row r="466" spans="1:24" x14ac:dyDescent="0.25">
      <c r="A466" t="s">
        <v>181</v>
      </c>
      <c r="B466" t="s">
        <v>0</v>
      </c>
      <c r="C466" t="s">
        <v>0</v>
      </c>
      <c r="D466" t="s">
        <v>2</v>
      </c>
      <c r="E466" t="s">
        <v>30</v>
      </c>
      <c r="F466" t="s">
        <v>182</v>
      </c>
      <c r="G466" t="s">
        <v>5</v>
      </c>
      <c r="H466" s="2">
        <v>45105</v>
      </c>
      <c r="I466" t="s">
        <v>6</v>
      </c>
      <c r="J466" t="s">
        <v>6</v>
      </c>
      <c r="K466" s="5">
        <v>42.1</v>
      </c>
      <c r="L466" t="s">
        <v>5</v>
      </c>
      <c r="M466" t="s">
        <v>5</v>
      </c>
      <c r="N466" t="s">
        <v>5</v>
      </c>
      <c r="O466" t="s">
        <v>380</v>
      </c>
      <c r="P466" t="s">
        <v>7</v>
      </c>
      <c r="Q466" t="s">
        <v>43</v>
      </c>
      <c r="R466" t="s">
        <v>5</v>
      </c>
      <c r="S466" s="4">
        <v>99.36</v>
      </c>
      <c r="T466" t="s">
        <v>8</v>
      </c>
      <c r="U466">
        <f t="shared" ref="U466:U510" si="20">S466/K466</f>
        <v>2.3600950118764845</v>
      </c>
      <c r="V466">
        <f>VLOOKUP(A466,LISTINO!D:N,10,FALSE)</f>
        <v>3.6</v>
      </c>
      <c r="W466">
        <f t="shared" ref="W466:W510" si="21">V466*K466</f>
        <v>151.56</v>
      </c>
      <c r="X466" s="11">
        <f>VLOOKUP(A466,LISTINO!D:K,7,FALSE)</f>
        <v>45376</v>
      </c>
    </row>
    <row r="467" spans="1:24" x14ac:dyDescent="0.25">
      <c r="A467" t="s">
        <v>15</v>
      </c>
      <c r="B467" t="s">
        <v>0</v>
      </c>
      <c r="C467" t="s">
        <v>0</v>
      </c>
      <c r="D467" t="s">
        <v>2</v>
      </c>
      <c r="E467" t="s">
        <v>30</v>
      </c>
      <c r="F467" t="s">
        <v>16</v>
      </c>
      <c r="G467" t="s">
        <v>5</v>
      </c>
      <c r="H467" s="2">
        <v>45105</v>
      </c>
      <c r="I467" t="s">
        <v>6</v>
      </c>
      <c r="J467" t="s">
        <v>6</v>
      </c>
      <c r="K467" s="5">
        <v>18.690000000000001</v>
      </c>
      <c r="L467" t="s">
        <v>5</v>
      </c>
      <c r="M467" t="s">
        <v>5</v>
      </c>
      <c r="N467" t="s">
        <v>5</v>
      </c>
      <c r="O467" t="s">
        <v>381</v>
      </c>
      <c r="P467" t="s">
        <v>7</v>
      </c>
      <c r="Q467" t="s">
        <v>43</v>
      </c>
      <c r="R467" t="s">
        <v>5</v>
      </c>
      <c r="S467" s="4">
        <v>43.55</v>
      </c>
      <c r="T467" t="s">
        <v>8</v>
      </c>
      <c r="U467">
        <f t="shared" si="20"/>
        <v>2.3301230604601386</v>
      </c>
      <c r="V467">
        <f>VLOOKUP(A467,LISTINO!D:N,10,FALSE)</f>
        <v>3.19</v>
      </c>
      <c r="W467">
        <f t="shared" si="21"/>
        <v>59.621100000000006</v>
      </c>
      <c r="X467" s="11">
        <f>VLOOKUP(A467,LISTINO!D:K,7,FALSE)</f>
        <v>45376</v>
      </c>
    </row>
    <row r="468" spans="1:24" x14ac:dyDescent="0.25">
      <c r="A468" t="s">
        <v>12</v>
      </c>
      <c r="B468" t="s">
        <v>0</v>
      </c>
      <c r="C468" t="s">
        <v>0</v>
      </c>
      <c r="D468" t="s">
        <v>2</v>
      </c>
      <c r="E468" t="s">
        <v>30</v>
      </c>
      <c r="F468" t="s">
        <v>13</v>
      </c>
      <c r="G468" t="s">
        <v>5</v>
      </c>
      <c r="H468" s="2">
        <v>45104</v>
      </c>
      <c r="I468" t="s">
        <v>6</v>
      </c>
      <c r="J468" t="s">
        <v>6</v>
      </c>
      <c r="K468" s="5">
        <v>1131.4000000000001</v>
      </c>
      <c r="L468" t="s">
        <v>5</v>
      </c>
      <c r="M468" t="s">
        <v>5</v>
      </c>
      <c r="N468" t="s">
        <v>5</v>
      </c>
      <c r="O468" t="s">
        <v>382</v>
      </c>
      <c r="P468" t="s">
        <v>7</v>
      </c>
      <c r="Q468" t="s">
        <v>43</v>
      </c>
      <c r="R468" t="s">
        <v>5</v>
      </c>
      <c r="S468" s="4">
        <v>2523.02</v>
      </c>
      <c r="T468" t="s">
        <v>8</v>
      </c>
      <c r="U468">
        <f t="shared" si="20"/>
        <v>2.2299982322785925</v>
      </c>
      <c r="V468">
        <f>VLOOKUP(A468,LISTINO!D:N,10,FALSE)</f>
        <v>2.99</v>
      </c>
      <c r="W468">
        <f t="shared" si="21"/>
        <v>3382.8860000000004</v>
      </c>
      <c r="X468" s="11">
        <f>VLOOKUP(A468,LISTINO!D:K,7,FALSE)</f>
        <v>45376</v>
      </c>
    </row>
    <row r="469" spans="1:24" x14ac:dyDescent="0.25">
      <c r="A469" t="s">
        <v>383</v>
      </c>
      <c r="B469" t="s">
        <v>0</v>
      </c>
      <c r="C469" t="s">
        <v>1</v>
      </c>
      <c r="D469" t="s">
        <v>2</v>
      </c>
      <c r="E469" t="s">
        <v>30</v>
      </c>
      <c r="F469" t="s">
        <v>384</v>
      </c>
      <c r="G469" t="s">
        <v>5</v>
      </c>
      <c r="H469" s="2">
        <v>45104</v>
      </c>
      <c r="I469" t="s">
        <v>6</v>
      </c>
      <c r="J469" t="s">
        <v>6</v>
      </c>
      <c r="K469" s="3">
        <v>40</v>
      </c>
      <c r="L469" t="s">
        <v>5</v>
      </c>
      <c r="M469" t="s">
        <v>5</v>
      </c>
      <c r="N469" t="s">
        <v>5</v>
      </c>
      <c r="O469" t="s">
        <v>385</v>
      </c>
      <c r="P469" t="s">
        <v>7</v>
      </c>
      <c r="Q469" t="s">
        <v>43</v>
      </c>
      <c r="R469" t="s">
        <v>5</v>
      </c>
      <c r="S469" s="4">
        <v>0</v>
      </c>
      <c r="T469" t="s">
        <v>8</v>
      </c>
      <c r="U469">
        <f t="shared" si="20"/>
        <v>0</v>
      </c>
      <c r="V469">
        <f>VLOOKUP(A469,LISTINO!D:N,10,FALSE)</f>
        <v>18.87</v>
      </c>
      <c r="W469">
        <f t="shared" si="21"/>
        <v>754.80000000000007</v>
      </c>
      <c r="X469" s="11">
        <f>VLOOKUP(A469,LISTINO!D:K,7,FALSE)</f>
        <v>45292</v>
      </c>
    </row>
    <row r="470" spans="1:24" x14ac:dyDescent="0.25">
      <c r="A470" t="s">
        <v>117</v>
      </c>
      <c r="B470" t="s">
        <v>0</v>
      </c>
      <c r="C470" t="s">
        <v>0</v>
      </c>
      <c r="D470" t="s">
        <v>2</v>
      </c>
      <c r="E470" t="s">
        <v>30</v>
      </c>
      <c r="F470" t="s">
        <v>118</v>
      </c>
      <c r="G470" t="s">
        <v>5</v>
      </c>
      <c r="H470" s="2">
        <v>45104</v>
      </c>
      <c r="I470" t="s">
        <v>6</v>
      </c>
      <c r="J470" t="s">
        <v>6</v>
      </c>
      <c r="K470" s="5">
        <v>614.52</v>
      </c>
      <c r="L470" t="s">
        <v>5</v>
      </c>
      <c r="M470" t="s">
        <v>5</v>
      </c>
      <c r="N470" t="s">
        <v>5</v>
      </c>
      <c r="O470" t="s">
        <v>386</v>
      </c>
      <c r="P470" t="s">
        <v>58</v>
      </c>
      <c r="Q470" t="s">
        <v>35</v>
      </c>
      <c r="R470" t="s">
        <v>5</v>
      </c>
      <c r="S470" s="4">
        <v>1892.72</v>
      </c>
      <c r="T470" t="s">
        <v>8</v>
      </c>
      <c r="U470">
        <f t="shared" si="20"/>
        <v>3.0799973963418603</v>
      </c>
      <c r="V470">
        <f>VLOOKUP(A470,LISTINO!D:N,10,FALSE)</f>
        <v>4.84</v>
      </c>
      <c r="W470">
        <f t="shared" si="21"/>
        <v>2974.2767999999996</v>
      </c>
      <c r="X470" s="11">
        <f>VLOOKUP(A470,LISTINO!D:K,7,FALSE)</f>
        <v>44896</v>
      </c>
    </row>
    <row r="471" spans="1:24" x14ac:dyDescent="0.25">
      <c r="A471" t="s">
        <v>23</v>
      </c>
      <c r="B471" t="s">
        <v>0</v>
      </c>
      <c r="C471" t="s">
        <v>0</v>
      </c>
      <c r="D471" t="s">
        <v>2</v>
      </c>
      <c r="E471" t="s">
        <v>30</v>
      </c>
      <c r="F471" t="s">
        <v>24</v>
      </c>
      <c r="G471" t="s">
        <v>5</v>
      </c>
      <c r="H471" s="2">
        <v>45104</v>
      </c>
      <c r="I471" t="s">
        <v>6</v>
      </c>
      <c r="J471" t="s">
        <v>6</v>
      </c>
      <c r="K471" s="5">
        <v>1609.44</v>
      </c>
      <c r="L471" t="s">
        <v>5</v>
      </c>
      <c r="M471" t="s">
        <v>5</v>
      </c>
      <c r="N471" t="s">
        <v>5</v>
      </c>
      <c r="O471" t="s">
        <v>386</v>
      </c>
      <c r="P471" t="s">
        <v>34</v>
      </c>
      <c r="Q471" t="s">
        <v>35</v>
      </c>
      <c r="R471" t="s">
        <v>5</v>
      </c>
      <c r="S471" s="4">
        <v>5488.19</v>
      </c>
      <c r="T471" t="s">
        <v>8</v>
      </c>
      <c r="U471">
        <f t="shared" si="20"/>
        <v>3.4099997514663483</v>
      </c>
      <c r="V471">
        <f>VLOOKUP(A471,LISTINO!D:N,10,FALSE)</f>
        <v>5.55</v>
      </c>
      <c r="W471">
        <f t="shared" si="21"/>
        <v>8932.3919999999998</v>
      </c>
      <c r="X471" s="11">
        <f>VLOOKUP(A471,LISTINO!D:K,7,FALSE)</f>
        <v>44896</v>
      </c>
    </row>
    <row r="472" spans="1:24" x14ac:dyDescent="0.25">
      <c r="A472" t="s">
        <v>23</v>
      </c>
      <c r="B472" t="s">
        <v>0</v>
      </c>
      <c r="C472" t="s">
        <v>0</v>
      </c>
      <c r="D472" t="s">
        <v>2</v>
      </c>
      <c r="E472" t="s">
        <v>30</v>
      </c>
      <c r="F472" t="s">
        <v>24</v>
      </c>
      <c r="G472" t="s">
        <v>5</v>
      </c>
      <c r="H472" s="2">
        <v>45104</v>
      </c>
      <c r="I472" t="s">
        <v>6</v>
      </c>
      <c r="J472" t="s">
        <v>6</v>
      </c>
      <c r="K472" s="5">
        <v>1408.26</v>
      </c>
      <c r="L472" t="s">
        <v>5</v>
      </c>
      <c r="M472" t="s">
        <v>5</v>
      </c>
      <c r="N472" t="s">
        <v>5</v>
      </c>
      <c r="O472" t="s">
        <v>386</v>
      </c>
      <c r="P472" t="s">
        <v>36</v>
      </c>
      <c r="Q472" t="s">
        <v>35</v>
      </c>
      <c r="R472" t="s">
        <v>5</v>
      </c>
      <c r="S472" s="4">
        <v>4802.17</v>
      </c>
      <c r="T472" t="s">
        <v>8</v>
      </c>
      <c r="U472">
        <f t="shared" si="20"/>
        <v>3.4100024143268999</v>
      </c>
      <c r="V472">
        <f>VLOOKUP(A472,LISTINO!D:N,10,FALSE)</f>
        <v>5.55</v>
      </c>
      <c r="W472">
        <f t="shared" si="21"/>
        <v>7815.8429999999998</v>
      </c>
      <c r="X472" s="11">
        <f>VLOOKUP(A472,LISTINO!D:K,7,FALSE)</f>
        <v>44896</v>
      </c>
    </row>
    <row r="473" spans="1:24" x14ac:dyDescent="0.25">
      <c r="A473" t="s">
        <v>23</v>
      </c>
      <c r="B473" t="s">
        <v>0</v>
      </c>
      <c r="C473" t="s">
        <v>0</v>
      </c>
      <c r="D473" t="s">
        <v>2</v>
      </c>
      <c r="E473" t="s">
        <v>30</v>
      </c>
      <c r="F473" t="s">
        <v>24</v>
      </c>
      <c r="G473" t="s">
        <v>5</v>
      </c>
      <c r="H473" s="2">
        <v>45104</v>
      </c>
      <c r="I473" t="s">
        <v>6</v>
      </c>
      <c r="J473" t="s">
        <v>6</v>
      </c>
      <c r="K473" s="5">
        <v>536.48</v>
      </c>
      <c r="L473" t="s">
        <v>5</v>
      </c>
      <c r="M473" t="s">
        <v>5</v>
      </c>
      <c r="N473" t="s">
        <v>5</v>
      </c>
      <c r="O473" t="s">
        <v>386</v>
      </c>
      <c r="P473" t="s">
        <v>39</v>
      </c>
      <c r="Q473" t="s">
        <v>35</v>
      </c>
      <c r="R473" t="s">
        <v>5</v>
      </c>
      <c r="S473" s="4">
        <v>1829.4</v>
      </c>
      <c r="T473" t="s">
        <v>8</v>
      </c>
      <c r="U473">
        <f t="shared" si="20"/>
        <v>3.4100059648076351</v>
      </c>
      <c r="V473">
        <f>VLOOKUP(A473,LISTINO!D:N,10,FALSE)</f>
        <v>5.55</v>
      </c>
      <c r="W473">
        <f t="shared" si="21"/>
        <v>2977.4639999999999</v>
      </c>
      <c r="X473" s="11">
        <f>VLOOKUP(A473,LISTINO!D:K,7,FALSE)</f>
        <v>44896</v>
      </c>
    </row>
    <row r="474" spans="1:24" x14ac:dyDescent="0.25">
      <c r="A474" t="s">
        <v>124</v>
      </c>
      <c r="B474" t="s">
        <v>0</v>
      </c>
      <c r="C474" t="s">
        <v>0</v>
      </c>
      <c r="D474" t="s">
        <v>2</v>
      </c>
      <c r="E474" t="s">
        <v>30</v>
      </c>
      <c r="F474" t="s">
        <v>125</v>
      </c>
      <c r="G474" t="s">
        <v>5</v>
      </c>
      <c r="H474" s="2">
        <v>45104</v>
      </c>
      <c r="I474" t="s">
        <v>6</v>
      </c>
      <c r="J474" t="s">
        <v>6</v>
      </c>
      <c r="K474" s="5">
        <v>670.59199999999998</v>
      </c>
      <c r="L474" t="s">
        <v>5</v>
      </c>
      <c r="M474" t="s">
        <v>5</v>
      </c>
      <c r="N474" t="s">
        <v>5</v>
      </c>
      <c r="O474" t="s">
        <v>386</v>
      </c>
      <c r="P474" t="s">
        <v>7</v>
      </c>
      <c r="Q474" t="s">
        <v>35</v>
      </c>
      <c r="R474" t="s">
        <v>5</v>
      </c>
      <c r="S474" s="4">
        <v>4908.7299999999996</v>
      </c>
      <c r="T474" t="s">
        <v>8</v>
      </c>
      <c r="U474">
        <f t="shared" si="20"/>
        <v>7.319994870204237</v>
      </c>
      <c r="V474">
        <f>VLOOKUP(A474,LISTINO!D:N,10,FALSE)</f>
        <v>10.69</v>
      </c>
      <c r="W474">
        <f t="shared" si="21"/>
        <v>7168.6284799999994</v>
      </c>
      <c r="X474" s="11">
        <f>VLOOKUP(A474,LISTINO!D:K,7,FALSE)</f>
        <v>44896</v>
      </c>
    </row>
    <row r="475" spans="1:24" x14ac:dyDescent="0.25">
      <c r="A475" t="s">
        <v>181</v>
      </c>
      <c r="B475" t="s">
        <v>0</v>
      </c>
      <c r="C475" t="s">
        <v>0</v>
      </c>
      <c r="D475" t="s">
        <v>2</v>
      </c>
      <c r="E475" t="s">
        <v>30</v>
      </c>
      <c r="F475" t="s">
        <v>182</v>
      </c>
      <c r="G475" t="s">
        <v>5</v>
      </c>
      <c r="H475" s="2">
        <v>45103</v>
      </c>
      <c r="I475" t="s">
        <v>6</v>
      </c>
      <c r="J475" t="s">
        <v>6</v>
      </c>
      <c r="K475" s="5">
        <v>560.1</v>
      </c>
      <c r="L475" t="s">
        <v>5</v>
      </c>
      <c r="M475" t="s">
        <v>5</v>
      </c>
      <c r="N475" t="s">
        <v>5</v>
      </c>
      <c r="O475" t="s">
        <v>387</v>
      </c>
      <c r="P475" t="s">
        <v>39</v>
      </c>
      <c r="Q475" t="s">
        <v>43</v>
      </c>
      <c r="R475" t="s">
        <v>5</v>
      </c>
      <c r="S475" s="4">
        <v>1321.84</v>
      </c>
      <c r="T475" t="s">
        <v>8</v>
      </c>
      <c r="U475">
        <f t="shared" si="20"/>
        <v>2.36000714158186</v>
      </c>
      <c r="V475">
        <f>VLOOKUP(A475,LISTINO!D:N,10,FALSE)</f>
        <v>3.6</v>
      </c>
      <c r="W475">
        <f t="shared" si="21"/>
        <v>2016.3600000000001</v>
      </c>
      <c r="X475" s="11">
        <f>VLOOKUP(A475,LISTINO!D:K,7,FALSE)</f>
        <v>45376</v>
      </c>
    </row>
    <row r="476" spans="1:24" x14ac:dyDescent="0.25">
      <c r="A476" t="s">
        <v>86</v>
      </c>
      <c r="B476" t="s">
        <v>0</v>
      </c>
      <c r="C476" t="s">
        <v>0</v>
      </c>
      <c r="D476" t="s">
        <v>2</v>
      </c>
      <c r="E476" t="s">
        <v>30</v>
      </c>
      <c r="F476" t="s">
        <v>87</v>
      </c>
      <c r="G476" t="s">
        <v>5</v>
      </c>
      <c r="H476" s="2">
        <v>45103</v>
      </c>
      <c r="I476" t="s">
        <v>6</v>
      </c>
      <c r="J476" t="s">
        <v>6</v>
      </c>
      <c r="K476" s="5">
        <v>470.8</v>
      </c>
      <c r="L476" t="s">
        <v>5</v>
      </c>
      <c r="M476" t="s">
        <v>5</v>
      </c>
      <c r="N476" t="s">
        <v>5</v>
      </c>
      <c r="O476" t="s">
        <v>387</v>
      </c>
      <c r="P476" t="s">
        <v>7</v>
      </c>
      <c r="Q476" t="s">
        <v>43</v>
      </c>
      <c r="R476" t="s">
        <v>5</v>
      </c>
      <c r="S476" s="4">
        <v>1162.8800000000001</v>
      </c>
      <c r="T476" t="s">
        <v>8</v>
      </c>
      <c r="U476">
        <f t="shared" si="20"/>
        <v>2.4700084961767206</v>
      </c>
      <c r="V476">
        <f>VLOOKUP(A476,LISTINO!D:N,10,FALSE)</f>
        <v>3.76</v>
      </c>
      <c r="W476">
        <f t="shared" si="21"/>
        <v>1770.2079999999999</v>
      </c>
      <c r="X476" s="11">
        <f>VLOOKUP(A476,LISTINO!D:K,7,FALSE)</f>
        <v>45376</v>
      </c>
    </row>
    <row r="477" spans="1:24" x14ac:dyDescent="0.25">
      <c r="A477" t="s">
        <v>12</v>
      </c>
      <c r="B477" t="s">
        <v>0</v>
      </c>
      <c r="C477" t="s">
        <v>0</v>
      </c>
      <c r="D477" t="s">
        <v>2</v>
      </c>
      <c r="E477" t="s">
        <v>30</v>
      </c>
      <c r="F477" t="s">
        <v>13</v>
      </c>
      <c r="G477" t="s">
        <v>5</v>
      </c>
      <c r="H477" s="2">
        <v>45103</v>
      </c>
      <c r="I477" t="s">
        <v>6</v>
      </c>
      <c r="J477" t="s">
        <v>6</v>
      </c>
      <c r="K477" s="3">
        <v>41</v>
      </c>
      <c r="L477" t="s">
        <v>5</v>
      </c>
      <c r="M477" t="s">
        <v>5</v>
      </c>
      <c r="N477" t="s">
        <v>5</v>
      </c>
      <c r="O477" t="s">
        <v>388</v>
      </c>
      <c r="P477" t="s">
        <v>7</v>
      </c>
      <c r="Q477" t="s">
        <v>43</v>
      </c>
      <c r="R477" t="s">
        <v>5</v>
      </c>
      <c r="S477" s="4">
        <v>91.43</v>
      </c>
      <c r="T477" t="s">
        <v>8</v>
      </c>
      <c r="U477">
        <f t="shared" si="20"/>
        <v>2.23</v>
      </c>
      <c r="V477">
        <f>VLOOKUP(A477,LISTINO!D:N,10,FALSE)</f>
        <v>2.99</v>
      </c>
      <c r="W477">
        <f t="shared" si="21"/>
        <v>122.59</v>
      </c>
      <c r="X477" s="11">
        <f>VLOOKUP(A477,LISTINO!D:K,7,FALSE)</f>
        <v>45376</v>
      </c>
    </row>
    <row r="478" spans="1:24" x14ac:dyDescent="0.25">
      <c r="A478" t="s">
        <v>12</v>
      </c>
      <c r="B478" t="s">
        <v>0</v>
      </c>
      <c r="C478" t="s">
        <v>0</v>
      </c>
      <c r="D478" t="s">
        <v>2</v>
      </c>
      <c r="E478" t="s">
        <v>30</v>
      </c>
      <c r="F478" t="s">
        <v>13</v>
      </c>
      <c r="G478" t="s">
        <v>5</v>
      </c>
      <c r="H478" s="2">
        <v>45103</v>
      </c>
      <c r="I478" t="s">
        <v>6</v>
      </c>
      <c r="J478" t="s">
        <v>6</v>
      </c>
      <c r="K478" s="5">
        <v>317.10000000000002</v>
      </c>
      <c r="L478" t="s">
        <v>5</v>
      </c>
      <c r="M478" t="s">
        <v>5</v>
      </c>
      <c r="N478" t="s">
        <v>5</v>
      </c>
      <c r="O478" t="s">
        <v>388</v>
      </c>
      <c r="P478" t="s">
        <v>39</v>
      </c>
      <c r="Q478" t="s">
        <v>43</v>
      </c>
      <c r="R478" t="s">
        <v>5</v>
      </c>
      <c r="S478" s="4">
        <v>707.13</v>
      </c>
      <c r="T478" t="s">
        <v>8</v>
      </c>
      <c r="U478">
        <f t="shared" si="20"/>
        <v>2.2299905392620625</v>
      </c>
      <c r="V478">
        <f>VLOOKUP(A478,LISTINO!D:N,10,FALSE)</f>
        <v>2.99</v>
      </c>
      <c r="W478">
        <f t="shared" si="21"/>
        <v>948.12900000000013</v>
      </c>
      <c r="X478" s="11">
        <f>VLOOKUP(A478,LISTINO!D:K,7,FALSE)</f>
        <v>45376</v>
      </c>
    </row>
    <row r="479" spans="1:24" x14ac:dyDescent="0.25">
      <c r="A479" t="s">
        <v>12</v>
      </c>
      <c r="B479" t="s">
        <v>0</v>
      </c>
      <c r="C479" t="s">
        <v>0</v>
      </c>
      <c r="D479" t="s">
        <v>2</v>
      </c>
      <c r="E479" t="s">
        <v>30</v>
      </c>
      <c r="F479" t="s">
        <v>13</v>
      </c>
      <c r="G479" t="s">
        <v>5</v>
      </c>
      <c r="H479" s="2">
        <v>45103</v>
      </c>
      <c r="I479" t="s">
        <v>6</v>
      </c>
      <c r="J479" t="s">
        <v>6</v>
      </c>
      <c r="K479" s="5">
        <v>135.52000000000001</v>
      </c>
      <c r="L479" t="s">
        <v>5</v>
      </c>
      <c r="M479" t="s">
        <v>5</v>
      </c>
      <c r="N479" t="s">
        <v>5</v>
      </c>
      <c r="O479" t="s">
        <v>388</v>
      </c>
      <c r="P479" t="s">
        <v>36</v>
      </c>
      <c r="Q479" t="s">
        <v>43</v>
      </c>
      <c r="R479" t="s">
        <v>5</v>
      </c>
      <c r="S479" s="4">
        <v>302.20999999999998</v>
      </c>
      <c r="T479" t="s">
        <v>8</v>
      </c>
      <c r="U479">
        <f t="shared" si="20"/>
        <v>2.2300029515938604</v>
      </c>
      <c r="V479">
        <f>VLOOKUP(A479,LISTINO!D:N,10,FALSE)</f>
        <v>2.99</v>
      </c>
      <c r="W479">
        <f t="shared" si="21"/>
        <v>405.20480000000003</v>
      </c>
      <c r="X479" s="11">
        <f>VLOOKUP(A479,LISTINO!D:K,7,FALSE)</f>
        <v>45376</v>
      </c>
    </row>
    <row r="480" spans="1:24" x14ac:dyDescent="0.25">
      <c r="A480" t="s">
        <v>12</v>
      </c>
      <c r="B480" t="s">
        <v>0</v>
      </c>
      <c r="C480" t="s">
        <v>0</v>
      </c>
      <c r="D480" t="s">
        <v>2</v>
      </c>
      <c r="E480" t="s">
        <v>30</v>
      </c>
      <c r="F480" t="s">
        <v>13</v>
      </c>
      <c r="G480" t="s">
        <v>5</v>
      </c>
      <c r="H480" s="2">
        <v>45103</v>
      </c>
      <c r="I480" t="s">
        <v>6</v>
      </c>
      <c r="J480" t="s">
        <v>6</v>
      </c>
      <c r="K480" s="5">
        <v>605.4</v>
      </c>
      <c r="L480" t="s">
        <v>5</v>
      </c>
      <c r="M480" t="s">
        <v>5</v>
      </c>
      <c r="N480" t="s">
        <v>5</v>
      </c>
      <c r="O480" t="s">
        <v>389</v>
      </c>
      <c r="P480" t="s">
        <v>7</v>
      </c>
      <c r="Q480" t="s">
        <v>43</v>
      </c>
      <c r="R480" t="s">
        <v>5</v>
      </c>
      <c r="S480" s="4">
        <v>1350.04</v>
      </c>
      <c r="T480" t="s">
        <v>8</v>
      </c>
      <c r="U480">
        <f t="shared" si="20"/>
        <v>2.2299966963990752</v>
      </c>
      <c r="V480">
        <f>VLOOKUP(A480,LISTINO!D:N,10,FALSE)</f>
        <v>2.99</v>
      </c>
      <c r="W480">
        <f t="shared" si="21"/>
        <v>1810.146</v>
      </c>
      <c r="X480" s="11">
        <f>VLOOKUP(A480,LISTINO!D:K,7,FALSE)</f>
        <v>45376</v>
      </c>
    </row>
    <row r="481" spans="1:24" x14ac:dyDescent="0.25">
      <c r="A481" t="s">
        <v>15</v>
      </c>
      <c r="B481" t="s">
        <v>0</v>
      </c>
      <c r="C481" t="s">
        <v>0</v>
      </c>
      <c r="D481" t="s">
        <v>2</v>
      </c>
      <c r="E481" t="s">
        <v>30</v>
      </c>
      <c r="F481" t="s">
        <v>16</v>
      </c>
      <c r="G481" t="s">
        <v>5</v>
      </c>
      <c r="H481" s="2">
        <v>45103</v>
      </c>
      <c r="I481" t="s">
        <v>6</v>
      </c>
      <c r="J481" t="s">
        <v>6</v>
      </c>
      <c r="K481" s="5">
        <v>65.400000000000006</v>
      </c>
      <c r="L481" t="s">
        <v>5</v>
      </c>
      <c r="M481" t="s">
        <v>5</v>
      </c>
      <c r="N481" t="s">
        <v>5</v>
      </c>
      <c r="O481" t="s">
        <v>390</v>
      </c>
      <c r="P481" t="s">
        <v>34</v>
      </c>
      <c r="Q481" t="s">
        <v>43</v>
      </c>
      <c r="R481" t="s">
        <v>5</v>
      </c>
      <c r="S481" s="4">
        <v>152.38</v>
      </c>
      <c r="T481" t="s">
        <v>8</v>
      </c>
      <c r="U481">
        <f t="shared" si="20"/>
        <v>2.3299694189602445</v>
      </c>
      <c r="V481">
        <f>VLOOKUP(A481,LISTINO!D:N,10,FALSE)</f>
        <v>3.19</v>
      </c>
      <c r="W481">
        <f t="shared" si="21"/>
        <v>208.626</v>
      </c>
      <c r="X481" s="11">
        <f>VLOOKUP(A481,LISTINO!D:K,7,FALSE)</f>
        <v>45376</v>
      </c>
    </row>
    <row r="482" spans="1:24" x14ac:dyDescent="0.25">
      <c r="A482" t="s">
        <v>15</v>
      </c>
      <c r="B482" t="s">
        <v>0</v>
      </c>
      <c r="C482" t="s">
        <v>0</v>
      </c>
      <c r="D482" t="s">
        <v>2</v>
      </c>
      <c r="E482" t="s">
        <v>30</v>
      </c>
      <c r="F482" t="s">
        <v>16</v>
      </c>
      <c r="G482" t="s">
        <v>5</v>
      </c>
      <c r="H482" s="2">
        <v>45103</v>
      </c>
      <c r="I482" t="s">
        <v>6</v>
      </c>
      <c r="J482" t="s">
        <v>6</v>
      </c>
      <c r="K482" s="5">
        <v>483.1</v>
      </c>
      <c r="L482" t="s">
        <v>5</v>
      </c>
      <c r="M482" t="s">
        <v>5</v>
      </c>
      <c r="N482" t="s">
        <v>5</v>
      </c>
      <c r="O482" t="s">
        <v>390</v>
      </c>
      <c r="P482" t="s">
        <v>36</v>
      </c>
      <c r="Q482" t="s">
        <v>43</v>
      </c>
      <c r="R482" t="s">
        <v>5</v>
      </c>
      <c r="S482" s="4">
        <v>1125.6199999999999</v>
      </c>
      <c r="T482" t="s">
        <v>8</v>
      </c>
      <c r="U482">
        <f t="shared" si="20"/>
        <v>2.3299937901055681</v>
      </c>
      <c r="V482">
        <f>VLOOKUP(A482,LISTINO!D:N,10,FALSE)</f>
        <v>3.19</v>
      </c>
      <c r="W482">
        <f t="shared" si="21"/>
        <v>1541.0889999999999</v>
      </c>
      <c r="X482" s="11">
        <f>VLOOKUP(A482,LISTINO!D:K,7,FALSE)</f>
        <v>45376</v>
      </c>
    </row>
    <row r="483" spans="1:24" x14ac:dyDescent="0.25">
      <c r="A483" t="s">
        <v>15</v>
      </c>
      <c r="B483" t="s">
        <v>0</v>
      </c>
      <c r="C483" t="s">
        <v>0</v>
      </c>
      <c r="D483" t="s">
        <v>2</v>
      </c>
      <c r="E483" t="s">
        <v>30</v>
      </c>
      <c r="F483" t="s">
        <v>16</v>
      </c>
      <c r="G483" t="s">
        <v>5</v>
      </c>
      <c r="H483" s="2">
        <v>45103</v>
      </c>
      <c r="I483" t="s">
        <v>6</v>
      </c>
      <c r="J483" t="s">
        <v>6</v>
      </c>
      <c r="K483" s="5">
        <v>350.1</v>
      </c>
      <c r="L483" t="s">
        <v>5</v>
      </c>
      <c r="M483" t="s">
        <v>5</v>
      </c>
      <c r="N483" t="s">
        <v>5</v>
      </c>
      <c r="O483" t="s">
        <v>390</v>
      </c>
      <c r="P483" t="s">
        <v>7</v>
      </c>
      <c r="Q483" t="s">
        <v>43</v>
      </c>
      <c r="R483" t="s">
        <v>5</v>
      </c>
      <c r="S483" s="4">
        <v>815.73</v>
      </c>
      <c r="T483" t="s">
        <v>8</v>
      </c>
      <c r="U483">
        <f t="shared" si="20"/>
        <v>2.3299914310197085</v>
      </c>
      <c r="V483">
        <f>VLOOKUP(A483,LISTINO!D:N,10,FALSE)</f>
        <v>3.19</v>
      </c>
      <c r="W483">
        <f t="shared" si="21"/>
        <v>1116.819</v>
      </c>
      <c r="X483" s="11">
        <f>VLOOKUP(A483,LISTINO!D:K,7,FALSE)</f>
        <v>45376</v>
      </c>
    </row>
    <row r="484" spans="1:24" x14ac:dyDescent="0.25">
      <c r="A484" t="s">
        <v>15</v>
      </c>
      <c r="B484" t="s">
        <v>0</v>
      </c>
      <c r="C484" t="s">
        <v>0</v>
      </c>
      <c r="D484" t="s">
        <v>2</v>
      </c>
      <c r="E484" t="s">
        <v>30</v>
      </c>
      <c r="F484" t="s">
        <v>16</v>
      </c>
      <c r="G484" t="s">
        <v>5</v>
      </c>
      <c r="H484" s="2">
        <v>45103</v>
      </c>
      <c r="I484" t="s">
        <v>6</v>
      </c>
      <c r="J484" t="s">
        <v>6</v>
      </c>
      <c r="K484" s="3">
        <v>43</v>
      </c>
      <c r="L484" t="s">
        <v>5</v>
      </c>
      <c r="M484" t="s">
        <v>5</v>
      </c>
      <c r="N484" t="s">
        <v>5</v>
      </c>
      <c r="O484" t="s">
        <v>390</v>
      </c>
      <c r="P484" t="s">
        <v>39</v>
      </c>
      <c r="Q484" t="s">
        <v>43</v>
      </c>
      <c r="R484" t="s">
        <v>5</v>
      </c>
      <c r="S484" s="4">
        <v>100.19</v>
      </c>
      <c r="T484" t="s">
        <v>8</v>
      </c>
      <c r="U484">
        <f t="shared" si="20"/>
        <v>2.33</v>
      </c>
      <c r="V484">
        <f>VLOOKUP(A484,LISTINO!D:N,10,FALSE)</f>
        <v>3.19</v>
      </c>
      <c r="W484">
        <f t="shared" si="21"/>
        <v>137.16999999999999</v>
      </c>
      <c r="X484" s="11">
        <f>VLOOKUP(A484,LISTINO!D:K,7,FALSE)</f>
        <v>45376</v>
      </c>
    </row>
    <row r="485" spans="1:24" x14ac:dyDescent="0.25">
      <c r="A485" t="s">
        <v>244</v>
      </c>
      <c r="B485" t="s">
        <v>0</v>
      </c>
      <c r="C485" t="s">
        <v>0</v>
      </c>
      <c r="D485" t="s">
        <v>2</v>
      </c>
      <c r="E485" t="s">
        <v>30</v>
      </c>
      <c r="F485" t="s">
        <v>245</v>
      </c>
      <c r="G485" t="s">
        <v>5</v>
      </c>
      <c r="H485" s="2">
        <v>45103</v>
      </c>
      <c r="I485" t="s">
        <v>6</v>
      </c>
      <c r="J485" t="s">
        <v>6</v>
      </c>
      <c r="K485" s="3">
        <v>200</v>
      </c>
      <c r="L485" t="s">
        <v>5</v>
      </c>
      <c r="M485" t="s">
        <v>5</v>
      </c>
      <c r="N485" t="s">
        <v>5</v>
      </c>
      <c r="O485" t="s">
        <v>391</v>
      </c>
      <c r="P485" t="s">
        <v>7</v>
      </c>
      <c r="Q485" t="s">
        <v>43</v>
      </c>
      <c r="R485" t="s">
        <v>5</v>
      </c>
      <c r="S485" s="4">
        <v>0</v>
      </c>
      <c r="T485" t="s">
        <v>8</v>
      </c>
      <c r="U485">
        <f t="shared" si="20"/>
        <v>0</v>
      </c>
      <c r="V485">
        <f>VLOOKUP(A485,LISTINO!D:N,10,FALSE)</f>
        <v>4.34</v>
      </c>
      <c r="W485">
        <f t="shared" si="21"/>
        <v>868</v>
      </c>
      <c r="X485" s="11">
        <f>VLOOKUP(A485,LISTINO!D:K,7,FALSE)</f>
        <v>45474</v>
      </c>
    </row>
    <row r="486" spans="1:24" x14ac:dyDescent="0.25">
      <c r="A486" t="s">
        <v>83</v>
      </c>
      <c r="B486" t="s">
        <v>0</v>
      </c>
      <c r="C486" t="s">
        <v>0</v>
      </c>
      <c r="D486" t="s">
        <v>2</v>
      </c>
      <c r="E486" t="s">
        <v>30</v>
      </c>
      <c r="F486" t="s">
        <v>84</v>
      </c>
      <c r="G486" t="s">
        <v>5</v>
      </c>
      <c r="H486" s="2">
        <v>45099</v>
      </c>
      <c r="I486" t="s">
        <v>6</v>
      </c>
      <c r="J486" t="s">
        <v>6</v>
      </c>
      <c r="K486" s="3">
        <v>21</v>
      </c>
      <c r="L486" t="s">
        <v>5</v>
      </c>
      <c r="M486" t="s">
        <v>5</v>
      </c>
      <c r="N486" t="s">
        <v>5</v>
      </c>
      <c r="O486" t="s">
        <v>394</v>
      </c>
      <c r="P486" t="s">
        <v>34</v>
      </c>
      <c r="Q486" t="s">
        <v>43</v>
      </c>
      <c r="R486" t="s">
        <v>5</v>
      </c>
      <c r="S486" s="4">
        <v>43.05</v>
      </c>
      <c r="T486" t="s">
        <v>8</v>
      </c>
      <c r="U486">
        <f t="shared" si="20"/>
        <v>2.0499999999999998</v>
      </c>
      <c r="V486">
        <f>VLOOKUP(A486,LISTINO!D:N,10,FALSE)</f>
        <v>3.12</v>
      </c>
      <c r="W486">
        <f t="shared" si="21"/>
        <v>65.52</v>
      </c>
      <c r="X486" s="11">
        <f>VLOOKUP(A486,LISTINO!D:K,7,FALSE)</f>
        <v>45376</v>
      </c>
    </row>
    <row r="487" spans="1:24" x14ac:dyDescent="0.25">
      <c r="A487" t="s">
        <v>83</v>
      </c>
      <c r="B487" t="s">
        <v>0</v>
      </c>
      <c r="C487" t="s">
        <v>1</v>
      </c>
      <c r="D487" t="s">
        <v>2</v>
      </c>
      <c r="E487" t="s">
        <v>30</v>
      </c>
      <c r="F487" t="s">
        <v>84</v>
      </c>
      <c r="G487" t="s">
        <v>5</v>
      </c>
      <c r="H487" s="2">
        <v>45099</v>
      </c>
      <c r="I487" t="s">
        <v>6</v>
      </c>
      <c r="J487" t="s">
        <v>6</v>
      </c>
      <c r="K487" s="3">
        <v>521</v>
      </c>
      <c r="L487" t="s">
        <v>5</v>
      </c>
      <c r="M487" t="s">
        <v>5</v>
      </c>
      <c r="N487" t="s">
        <v>5</v>
      </c>
      <c r="O487" t="s">
        <v>395</v>
      </c>
      <c r="P487" t="s">
        <v>7</v>
      </c>
      <c r="Q487" t="s">
        <v>43</v>
      </c>
      <c r="R487" t="s">
        <v>5</v>
      </c>
      <c r="S487" s="4">
        <v>1068.05</v>
      </c>
      <c r="T487" t="s">
        <v>8</v>
      </c>
      <c r="U487">
        <f t="shared" si="20"/>
        <v>2.0499999999999998</v>
      </c>
      <c r="V487">
        <f>VLOOKUP(A487,LISTINO!D:N,10,FALSE)</f>
        <v>3.12</v>
      </c>
      <c r="W487">
        <f t="shared" si="21"/>
        <v>1625.52</v>
      </c>
      <c r="X487" s="11">
        <f>VLOOKUP(A487,LISTINO!D:K,7,FALSE)</f>
        <v>45376</v>
      </c>
    </row>
    <row r="488" spans="1:24" x14ac:dyDescent="0.25">
      <c r="A488" t="s">
        <v>12</v>
      </c>
      <c r="B488" t="s">
        <v>0</v>
      </c>
      <c r="C488" t="s">
        <v>0</v>
      </c>
      <c r="D488" t="s">
        <v>2</v>
      </c>
      <c r="E488" t="s">
        <v>30</v>
      </c>
      <c r="F488" t="s">
        <v>13</v>
      </c>
      <c r="G488" t="s">
        <v>5</v>
      </c>
      <c r="H488" s="2">
        <v>45099</v>
      </c>
      <c r="I488" t="s">
        <v>6</v>
      </c>
      <c r="J488" t="s">
        <v>6</v>
      </c>
      <c r="K488" s="5">
        <v>88.3</v>
      </c>
      <c r="L488" t="s">
        <v>5</v>
      </c>
      <c r="M488" t="s">
        <v>5</v>
      </c>
      <c r="N488" t="s">
        <v>5</v>
      </c>
      <c r="O488" t="s">
        <v>394</v>
      </c>
      <c r="P488" t="s">
        <v>36</v>
      </c>
      <c r="Q488" t="s">
        <v>43</v>
      </c>
      <c r="R488" t="s">
        <v>5</v>
      </c>
      <c r="S488" s="4">
        <v>196.91</v>
      </c>
      <c r="T488" t="s">
        <v>8</v>
      </c>
      <c r="U488">
        <f t="shared" si="20"/>
        <v>2.2300113250283125</v>
      </c>
      <c r="V488">
        <f>VLOOKUP(A488,LISTINO!D:N,10,FALSE)</f>
        <v>2.99</v>
      </c>
      <c r="W488">
        <f t="shared" si="21"/>
        <v>264.017</v>
      </c>
      <c r="X488" s="11">
        <f>VLOOKUP(A488,LISTINO!D:K,7,FALSE)</f>
        <v>45376</v>
      </c>
    </row>
    <row r="489" spans="1:24" x14ac:dyDescent="0.25">
      <c r="A489" t="s">
        <v>15</v>
      </c>
      <c r="B489" t="s">
        <v>0</v>
      </c>
      <c r="C489" t="s">
        <v>0</v>
      </c>
      <c r="D489" t="s">
        <v>2</v>
      </c>
      <c r="E489" t="s">
        <v>30</v>
      </c>
      <c r="F489" t="s">
        <v>16</v>
      </c>
      <c r="G489" t="s">
        <v>5</v>
      </c>
      <c r="H489" s="2">
        <v>45099</v>
      </c>
      <c r="I489" t="s">
        <v>6</v>
      </c>
      <c r="J489" t="s">
        <v>6</v>
      </c>
      <c r="K489" s="5">
        <v>644.5</v>
      </c>
      <c r="L489" t="s">
        <v>5</v>
      </c>
      <c r="M489" t="s">
        <v>5</v>
      </c>
      <c r="N489" t="s">
        <v>5</v>
      </c>
      <c r="O489" t="s">
        <v>394</v>
      </c>
      <c r="P489" t="s">
        <v>39</v>
      </c>
      <c r="Q489" t="s">
        <v>43</v>
      </c>
      <c r="R489" t="s">
        <v>5</v>
      </c>
      <c r="S489" s="4">
        <v>1501.69</v>
      </c>
      <c r="T489" t="s">
        <v>8</v>
      </c>
      <c r="U489">
        <f t="shared" si="20"/>
        <v>2.330007757951901</v>
      </c>
      <c r="V489">
        <f>VLOOKUP(A489,LISTINO!D:N,10,FALSE)</f>
        <v>3.19</v>
      </c>
      <c r="W489">
        <f t="shared" si="21"/>
        <v>2055.9549999999999</v>
      </c>
      <c r="X489" s="11">
        <f>VLOOKUP(A489,LISTINO!D:K,7,FALSE)</f>
        <v>45376</v>
      </c>
    </row>
    <row r="490" spans="1:24" x14ac:dyDescent="0.25">
      <c r="A490" t="s">
        <v>15</v>
      </c>
      <c r="B490" t="s">
        <v>0</v>
      </c>
      <c r="C490" t="s">
        <v>0</v>
      </c>
      <c r="D490" t="s">
        <v>2</v>
      </c>
      <c r="E490" t="s">
        <v>30</v>
      </c>
      <c r="F490" t="s">
        <v>16</v>
      </c>
      <c r="G490" t="s">
        <v>5</v>
      </c>
      <c r="H490" s="2">
        <v>45099</v>
      </c>
      <c r="I490" t="s">
        <v>6</v>
      </c>
      <c r="J490" t="s">
        <v>6</v>
      </c>
      <c r="K490" s="5">
        <v>256.3</v>
      </c>
      <c r="L490" t="s">
        <v>5</v>
      </c>
      <c r="M490" t="s">
        <v>5</v>
      </c>
      <c r="N490" t="s">
        <v>5</v>
      </c>
      <c r="O490" t="s">
        <v>394</v>
      </c>
      <c r="P490" t="s">
        <v>7</v>
      </c>
      <c r="Q490" t="s">
        <v>43</v>
      </c>
      <c r="R490" t="s">
        <v>5</v>
      </c>
      <c r="S490" s="4">
        <v>597.17999999999995</v>
      </c>
      <c r="T490" t="s">
        <v>8</v>
      </c>
      <c r="U490">
        <f t="shared" si="20"/>
        <v>2.330003901677721</v>
      </c>
      <c r="V490">
        <f>VLOOKUP(A490,LISTINO!D:N,10,FALSE)</f>
        <v>3.19</v>
      </c>
      <c r="W490">
        <f t="shared" si="21"/>
        <v>817.59699999999998</v>
      </c>
      <c r="X490" s="11">
        <f>VLOOKUP(A490,LISTINO!D:K,7,FALSE)</f>
        <v>45376</v>
      </c>
    </row>
    <row r="491" spans="1:24" x14ac:dyDescent="0.25">
      <c r="A491" t="s">
        <v>15</v>
      </c>
      <c r="B491" t="s">
        <v>0</v>
      </c>
      <c r="C491" t="s">
        <v>0</v>
      </c>
      <c r="D491" t="s">
        <v>2</v>
      </c>
      <c r="E491" t="s">
        <v>30</v>
      </c>
      <c r="F491" t="s">
        <v>16</v>
      </c>
      <c r="G491" t="s">
        <v>5</v>
      </c>
      <c r="H491" s="2">
        <v>45099</v>
      </c>
      <c r="I491" t="s">
        <v>6</v>
      </c>
      <c r="J491" t="s">
        <v>6</v>
      </c>
      <c r="K491" s="5">
        <v>743.2</v>
      </c>
      <c r="L491" t="s">
        <v>5</v>
      </c>
      <c r="M491" t="s">
        <v>5</v>
      </c>
      <c r="N491" t="s">
        <v>5</v>
      </c>
      <c r="O491" t="s">
        <v>396</v>
      </c>
      <c r="P491" t="s">
        <v>7</v>
      </c>
      <c r="Q491" t="s">
        <v>43</v>
      </c>
      <c r="R491" t="s">
        <v>5</v>
      </c>
      <c r="S491" s="4">
        <v>1731.66</v>
      </c>
      <c r="T491" t="s">
        <v>8</v>
      </c>
      <c r="U491">
        <f t="shared" si="20"/>
        <v>2.3300053821313238</v>
      </c>
      <c r="V491">
        <f>VLOOKUP(A491,LISTINO!D:N,10,FALSE)</f>
        <v>3.19</v>
      </c>
      <c r="W491">
        <f t="shared" si="21"/>
        <v>2370.808</v>
      </c>
      <c r="X491" s="11">
        <f>VLOOKUP(A491,LISTINO!D:K,7,FALSE)</f>
        <v>45376</v>
      </c>
    </row>
    <row r="492" spans="1:24" x14ac:dyDescent="0.25">
      <c r="A492" t="s">
        <v>134</v>
      </c>
      <c r="B492" t="s">
        <v>0</v>
      </c>
      <c r="C492" t="s">
        <v>1</v>
      </c>
      <c r="D492" t="s">
        <v>2</v>
      </c>
      <c r="E492" t="s">
        <v>30</v>
      </c>
      <c r="F492" t="s">
        <v>135</v>
      </c>
      <c r="G492" t="s">
        <v>5</v>
      </c>
      <c r="H492" s="2">
        <v>45099</v>
      </c>
      <c r="I492" t="s">
        <v>6</v>
      </c>
      <c r="J492" t="s">
        <v>6</v>
      </c>
      <c r="K492" s="5">
        <v>160.4</v>
      </c>
      <c r="L492" t="s">
        <v>5</v>
      </c>
      <c r="M492" t="s">
        <v>5</v>
      </c>
      <c r="N492" t="s">
        <v>5</v>
      </c>
      <c r="O492" t="s">
        <v>397</v>
      </c>
      <c r="P492" t="s">
        <v>7</v>
      </c>
      <c r="Q492" t="s">
        <v>43</v>
      </c>
      <c r="R492" t="s">
        <v>5</v>
      </c>
      <c r="S492" s="4">
        <v>2293.7199999999998</v>
      </c>
      <c r="T492" t="s">
        <v>8</v>
      </c>
      <c r="U492">
        <f t="shared" si="20"/>
        <v>14.299999999999999</v>
      </c>
      <c r="V492">
        <f>VLOOKUP(A492,LISTINO!D:N,10,FALSE)</f>
        <v>17.579999999999998</v>
      </c>
      <c r="W492">
        <f t="shared" si="21"/>
        <v>2819.8319999999999</v>
      </c>
      <c r="X492" s="11">
        <f>VLOOKUP(A492,LISTINO!D:K,7,FALSE)</f>
        <v>45376</v>
      </c>
    </row>
    <row r="493" spans="1:24" x14ac:dyDescent="0.25">
      <c r="A493" t="s">
        <v>318</v>
      </c>
      <c r="B493" t="s">
        <v>0</v>
      </c>
      <c r="C493" t="s">
        <v>0</v>
      </c>
      <c r="D493" t="s">
        <v>2</v>
      </c>
      <c r="E493" t="s">
        <v>30</v>
      </c>
      <c r="F493" t="s">
        <v>319</v>
      </c>
      <c r="G493" t="s">
        <v>5</v>
      </c>
      <c r="H493" s="2">
        <v>45099</v>
      </c>
      <c r="I493" t="s">
        <v>6</v>
      </c>
      <c r="J493" t="s">
        <v>6</v>
      </c>
      <c r="K493" s="3">
        <v>40</v>
      </c>
      <c r="L493" t="s">
        <v>5</v>
      </c>
      <c r="M493" t="s">
        <v>5</v>
      </c>
      <c r="N493" t="s">
        <v>5</v>
      </c>
      <c r="O493" t="s">
        <v>396</v>
      </c>
      <c r="P493" t="s">
        <v>39</v>
      </c>
      <c r="Q493" t="s">
        <v>43</v>
      </c>
      <c r="R493" t="s">
        <v>5</v>
      </c>
      <c r="S493" s="4">
        <v>311.2</v>
      </c>
      <c r="T493" t="s">
        <v>8</v>
      </c>
      <c r="U493">
        <f t="shared" si="20"/>
        <v>7.7799999999999994</v>
      </c>
      <c r="V493">
        <f>VLOOKUP(A493,LISTINO!D:N,10,FALSE)</f>
        <v>14.35</v>
      </c>
      <c r="W493">
        <f t="shared" si="21"/>
        <v>574</v>
      </c>
      <c r="X493" s="11">
        <f>VLOOKUP(A493,LISTINO!D:K,7,FALSE)</f>
        <v>45292</v>
      </c>
    </row>
    <row r="494" spans="1:24" x14ac:dyDescent="0.25">
      <c r="A494" t="s">
        <v>248</v>
      </c>
      <c r="B494" t="s">
        <v>0</v>
      </c>
      <c r="C494" t="s">
        <v>0</v>
      </c>
      <c r="D494" t="s">
        <v>2</v>
      </c>
      <c r="E494" t="s">
        <v>30</v>
      </c>
      <c r="F494" t="s">
        <v>249</v>
      </c>
      <c r="G494" t="s">
        <v>5</v>
      </c>
      <c r="H494" s="2">
        <v>45098</v>
      </c>
      <c r="I494" t="s">
        <v>6</v>
      </c>
      <c r="J494" t="s">
        <v>6</v>
      </c>
      <c r="K494" s="5">
        <v>167.64</v>
      </c>
      <c r="L494" t="s">
        <v>5</v>
      </c>
      <c r="M494" t="s">
        <v>5</v>
      </c>
      <c r="N494" t="s">
        <v>5</v>
      </c>
      <c r="O494" t="s">
        <v>398</v>
      </c>
      <c r="P494" t="s">
        <v>67</v>
      </c>
      <c r="Q494" t="s">
        <v>35</v>
      </c>
      <c r="R494" t="s">
        <v>5</v>
      </c>
      <c r="S494" s="4">
        <v>655.47</v>
      </c>
      <c r="T494" t="s">
        <v>8</v>
      </c>
      <c r="U494">
        <f t="shared" si="20"/>
        <v>3.9099856836077311</v>
      </c>
      <c r="V494">
        <f>VLOOKUP(A494,LISTINO!D:N,10,FALSE)</f>
        <v>5.38</v>
      </c>
      <c r="W494">
        <f t="shared" si="21"/>
        <v>901.90319999999986</v>
      </c>
      <c r="X494" s="11">
        <f>VLOOKUP(A494,LISTINO!D:K,7,FALSE)</f>
        <v>44896</v>
      </c>
    </row>
    <row r="495" spans="1:24" x14ac:dyDescent="0.25">
      <c r="A495" t="s">
        <v>170</v>
      </c>
      <c r="B495" t="s">
        <v>0</v>
      </c>
      <c r="C495" t="s">
        <v>0</v>
      </c>
      <c r="D495" t="s">
        <v>2</v>
      </c>
      <c r="E495" t="s">
        <v>30</v>
      </c>
      <c r="F495" t="s">
        <v>171</v>
      </c>
      <c r="G495" t="s">
        <v>5</v>
      </c>
      <c r="H495" s="2">
        <v>45098</v>
      </c>
      <c r="I495" t="s">
        <v>6</v>
      </c>
      <c r="J495" t="s">
        <v>6</v>
      </c>
      <c r="K495" s="5">
        <v>1606.7</v>
      </c>
      <c r="L495" t="s">
        <v>5</v>
      </c>
      <c r="M495" t="s">
        <v>5</v>
      </c>
      <c r="N495" t="s">
        <v>5</v>
      </c>
      <c r="O495" t="s">
        <v>398</v>
      </c>
      <c r="P495" t="s">
        <v>77</v>
      </c>
      <c r="Q495" t="s">
        <v>35</v>
      </c>
      <c r="R495" t="s">
        <v>5</v>
      </c>
      <c r="S495" s="4">
        <v>0</v>
      </c>
      <c r="T495" t="s">
        <v>8</v>
      </c>
      <c r="U495">
        <f t="shared" si="20"/>
        <v>0</v>
      </c>
      <c r="V495">
        <f>VLOOKUP(A495,LISTINO!D:N,10,FALSE)</f>
        <v>1.38</v>
      </c>
      <c r="W495">
        <f t="shared" si="21"/>
        <v>2217.2460000000001</v>
      </c>
      <c r="X495" s="11">
        <f>VLOOKUP(A495,LISTINO!D:K,7,FALSE)</f>
        <v>44896</v>
      </c>
    </row>
    <row r="496" spans="1:24" x14ac:dyDescent="0.25">
      <c r="A496" t="s">
        <v>9</v>
      </c>
      <c r="B496" t="s">
        <v>0</v>
      </c>
      <c r="C496" t="s">
        <v>0</v>
      </c>
      <c r="D496" t="s">
        <v>2</v>
      </c>
      <c r="E496" t="s">
        <v>30</v>
      </c>
      <c r="F496" t="s">
        <v>10</v>
      </c>
      <c r="G496" t="s">
        <v>5</v>
      </c>
      <c r="H496" s="2">
        <v>45098</v>
      </c>
      <c r="I496" t="s">
        <v>6</v>
      </c>
      <c r="J496" t="s">
        <v>6</v>
      </c>
      <c r="K496" s="5">
        <v>1526.94</v>
      </c>
      <c r="L496" t="s">
        <v>5</v>
      </c>
      <c r="M496" t="s">
        <v>5</v>
      </c>
      <c r="N496" t="s">
        <v>5</v>
      </c>
      <c r="O496" t="s">
        <v>398</v>
      </c>
      <c r="P496" t="s">
        <v>61</v>
      </c>
      <c r="Q496" t="s">
        <v>35</v>
      </c>
      <c r="R496" t="s">
        <v>5</v>
      </c>
      <c r="S496" s="4">
        <v>3053.88</v>
      </c>
      <c r="T496" t="s">
        <v>8</v>
      </c>
      <c r="U496">
        <f t="shared" si="20"/>
        <v>2</v>
      </c>
      <c r="V496">
        <f>VLOOKUP(A496,LISTINO!D:N,10,FALSE)</f>
        <v>2.27</v>
      </c>
      <c r="W496">
        <f t="shared" si="21"/>
        <v>3466.1538</v>
      </c>
      <c r="X496" s="11">
        <f>VLOOKUP(A496,LISTINO!D:K,7,FALSE)</f>
        <v>44896</v>
      </c>
    </row>
    <row r="497" spans="1:24" x14ac:dyDescent="0.25">
      <c r="A497" t="s">
        <v>99</v>
      </c>
      <c r="B497" t="s">
        <v>0</v>
      </c>
      <c r="C497" t="s">
        <v>0</v>
      </c>
      <c r="D497" t="s">
        <v>2</v>
      </c>
      <c r="E497" t="s">
        <v>30</v>
      </c>
      <c r="F497" t="s">
        <v>100</v>
      </c>
      <c r="G497" t="s">
        <v>5</v>
      </c>
      <c r="H497" s="2">
        <v>45098</v>
      </c>
      <c r="I497" t="s">
        <v>6</v>
      </c>
      <c r="J497" t="s">
        <v>6</v>
      </c>
      <c r="K497" s="5">
        <v>483.7</v>
      </c>
      <c r="L497" t="s">
        <v>5</v>
      </c>
      <c r="M497" t="s">
        <v>5</v>
      </c>
      <c r="N497" t="s">
        <v>5</v>
      </c>
      <c r="O497" t="s">
        <v>398</v>
      </c>
      <c r="P497" t="s">
        <v>121</v>
      </c>
      <c r="Q497" t="s">
        <v>35</v>
      </c>
      <c r="R497" t="s">
        <v>5</v>
      </c>
      <c r="S497" s="4">
        <v>5359.4</v>
      </c>
      <c r="T497" t="s">
        <v>8</v>
      </c>
      <c r="U497">
        <f t="shared" si="20"/>
        <v>11.080008269588587</v>
      </c>
      <c r="V497">
        <f>VLOOKUP(A497,LISTINO!D:N,10,FALSE)</f>
        <v>17.36</v>
      </c>
      <c r="W497">
        <f t="shared" si="21"/>
        <v>8397.0319999999992</v>
      </c>
      <c r="X497" s="11">
        <f>VLOOKUP(A497,LISTINO!D:K,7,FALSE)</f>
        <v>44896</v>
      </c>
    </row>
    <row r="498" spans="1:24" x14ac:dyDescent="0.25">
      <c r="A498" t="s">
        <v>198</v>
      </c>
      <c r="B498" t="s">
        <v>0</v>
      </c>
      <c r="C498" t="s">
        <v>0</v>
      </c>
      <c r="D498" t="s">
        <v>2</v>
      </c>
      <c r="E498" t="s">
        <v>30</v>
      </c>
      <c r="F498" t="s">
        <v>199</v>
      </c>
      <c r="G498" t="s">
        <v>5</v>
      </c>
      <c r="H498" s="2">
        <v>45098</v>
      </c>
      <c r="I498" t="s">
        <v>6</v>
      </c>
      <c r="J498" t="s">
        <v>6</v>
      </c>
      <c r="K498" s="5">
        <v>51.5</v>
      </c>
      <c r="L498" t="s">
        <v>5</v>
      </c>
      <c r="M498" t="s">
        <v>5</v>
      </c>
      <c r="N498" t="s">
        <v>5</v>
      </c>
      <c r="O498" t="s">
        <v>398</v>
      </c>
      <c r="P498" t="s">
        <v>116</v>
      </c>
      <c r="Q498" t="s">
        <v>35</v>
      </c>
      <c r="R498" t="s">
        <v>5</v>
      </c>
      <c r="S498" s="4">
        <v>1191.2</v>
      </c>
      <c r="T498" t="s">
        <v>8</v>
      </c>
      <c r="U498">
        <f t="shared" si="20"/>
        <v>23.13009708737864</v>
      </c>
      <c r="V498">
        <f>VLOOKUP(A498,LISTINO!D:N,10,FALSE)</f>
        <v>32.92</v>
      </c>
      <c r="W498">
        <f t="shared" si="21"/>
        <v>1695.38</v>
      </c>
      <c r="X498" s="11">
        <f>VLOOKUP(A498,LISTINO!D:K,7,FALSE)</f>
        <v>45323</v>
      </c>
    </row>
    <row r="499" spans="1:24" x14ac:dyDescent="0.25">
      <c r="A499" t="s">
        <v>54</v>
      </c>
      <c r="B499" t="s">
        <v>0</v>
      </c>
      <c r="C499" t="s">
        <v>0</v>
      </c>
      <c r="D499" t="s">
        <v>2</v>
      </c>
      <c r="E499" t="s">
        <v>30</v>
      </c>
      <c r="F499" t="s">
        <v>55</v>
      </c>
      <c r="G499" t="s">
        <v>5</v>
      </c>
      <c r="H499" s="2">
        <v>45098</v>
      </c>
      <c r="I499" t="s">
        <v>6</v>
      </c>
      <c r="J499" t="s">
        <v>6</v>
      </c>
      <c r="K499" s="5">
        <v>2042.16</v>
      </c>
      <c r="L499" t="s">
        <v>5</v>
      </c>
      <c r="M499" t="s">
        <v>5</v>
      </c>
      <c r="N499" t="s">
        <v>5</v>
      </c>
      <c r="O499" t="s">
        <v>398</v>
      </c>
      <c r="P499" t="s">
        <v>39</v>
      </c>
      <c r="Q499" t="s">
        <v>35</v>
      </c>
      <c r="R499" t="s">
        <v>5</v>
      </c>
      <c r="S499" s="4">
        <v>4084.32</v>
      </c>
      <c r="T499" t="s">
        <v>8</v>
      </c>
      <c r="U499">
        <f t="shared" si="20"/>
        <v>2</v>
      </c>
      <c r="V499">
        <f>VLOOKUP(A499,LISTINO!D:N,10,FALSE)</f>
        <v>3.48</v>
      </c>
      <c r="W499">
        <f t="shared" si="21"/>
        <v>7106.7168000000001</v>
      </c>
      <c r="X499" s="11">
        <f>VLOOKUP(A499,LISTINO!D:K,7,FALSE)</f>
        <v>44896</v>
      </c>
    </row>
    <row r="500" spans="1:24" x14ac:dyDescent="0.25">
      <c r="A500" t="s">
        <v>102</v>
      </c>
      <c r="B500" t="s">
        <v>0</v>
      </c>
      <c r="C500" t="s">
        <v>0</v>
      </c>
      <c r="D500" t="s">
        <v>2</v>
      </c>
      <c r="E500" t="s">
        <v>30</v>
      </c>
      <c r="F500" t="s">
        <v>103</v>
      </c>
      <c r="G500" t="s">
        <v>5</v>
      </c>
      <c r="H500" s="2">
        <v>45098</v>
      </c>
      <c r="I500" t="s">
        <v>6</v>
      </c>
      <c r="J500" t="s">
        <v>6</v>
      </c>
      <c r="K500" s="3">
        <v>175</v>
      </c>
      <c r="L500" t="s">
        <v>5</v>
      </c>
      <c r="M500" t="s">
        <v>5</v>
      </c>
      <c r="N500" t="s">
        <v>5</v>
      </c>
      <c r="O500" t="s">
        <v>398</v>
      </c>
      <c r="P500" t="s">
        <v>113</v>
      </c>
      <c r="Q500" t="s">
        <v>35</v>
      </c>
      <c r="R500" t="s">
        <v>5</v>
      </c>
      <c r="S500" s="4">
        <v>281.75</v>
      </c>
      <c r="T500" t="s">
        <v>8</v>
      </c>
      <c r="U500">
        <f t="shared" si="20"/>
        <v>1.61</v>
      </c>
      <c r="V500">
        <f>VLOOKUP(A500,LISTINO!D:N,10,FALSE)</f>
        <v>2.67</v>
      </c>
      <c r="W500">
        <f t="shared" si="21"/>
        <v>467.25</v>
      </c>
      <c r="X500" s="11">
        <f>VLOOKUP(A500,LISTINO!D:K,7,FALSE)</f>
        <v>44896</v>
      </c>
    </row>
    <row r="501" spans="1:24" x14ac:dyDescent="0.25">
      <c r="A501" t="s">
        <v>107</v>
      </c>
      <c r="B501" t="s">
        <v>0</v>
      </c>
      <c r="C501" t="s">
        <v>0</v>
      </c>
      <c r="D501" t="s">
        <v>2</v>
      </c>
      <c r="E501" t="s">
        <v>30</v>
      </c>
      <c r="F501" t="s">
        <v>108</v>
      </c>
      <c r="G501" t="s">
        <v>5</v>
      </c>
      <c r="H501" s="2">
        <v>45098</v>
      </c>
      <c r="I501" t="s">
        <v>6</v>
      </c>
      <c r="J501" t="s">
        <v>6</v>
      </c>
      <c r="K501" s="5">
        <v>6617.1880000000001</v>
      </c>
      <c r="L501" t="s">
        <v>5</v>
      </c>
      <c r="M501" t="s">
        <v>5</v>
      </c>
      <c r="N501" t="s">
        <v>5</v>
      </c>
      <c r="O501" t="s">
        <v>398</v>
      </c>
      <c r="P501" t="s">
        <v>36</v>
      </c>
      <c r="Q501" t="s">
        <v>35</v>
      </c>
      <c r="R501" t="s">
        <v>5</v>
      </c>
      <c r="S501" s="4">
        <v>15550.39</v>
      </c>
      <c r="T501" t="s">
        <v>8</v>
      </c>
      <c r="U501">
        <f t="shared" si="20"/>
        <v>2.3499997279811304</v>
      </c>
      <c r="V501">
        <f>VLOOKUP(A501,LISTINO!D:N,10,FALSE)</f>
        <v>3.66</v>
      </c>
      <c r="W501">
        <f t="shared" si="21"/>
        <v>24218.908080000001</v>
      </c>
      <c r="X501" s="11">
        <f>VLOOKUP(A501,LISTINO!D:K,7,FALSE)</f>
        <v>44896</v>
      </c>
    </row>
    <row r="502" spans="1:24" x14ac:dyDescent="0.25">
      <c r="A502" t="s">
        <v>21</v>
      </c>
      <c r="B502" t="s">
        <v>0</v>
      </c>
      <c r="C502" t="s">
        <v>0</v>
      </c>
      <c r="D502" t="s">
        <v>2</v>
      </c>
      <c r="E502" t="s">
        <v>30</v>
      </c>
      <c r="F502" t="s">
        <v>22</v>
      </c>
      <c r="G502" t="s">
        <v>5</v>
      </c>
      <c r="H502" s="2">
        <v>45098</v>
      </c>
      <c r="I502" t="s">
        <v>6</v>
      </c>
      <c r="J502" t="s">
        <v>6</v>
      </c>
      <c r="K502" s="5">
        <v>2316.48</v>
      </c>
      <c r="L502" t="s">
        <v>5</v>
      </c>
      <c r="M502" t="s">
        <v>5</v>
      </c>
      <c r="N502" t="s">
        <v>5</v>
      </c>
      <c r="O502" t="s">
        <v>398</v>
      </c>
      <c r="P502" t="s">
        <v>7</v>
      </c>
      <c r="Q502" t="s">
        <v>35</v>
      </c>
      <c r="R502" t="s">
        <v>5</v>
      </c>
      <c r="S502" s="4">
        <v>6161.84</v>
      </c>
      <c r="T502" t="s">
        <v>8</v>
      </c>
      <c r="U502">
        <f t="shared" si="20"/>
        <v>2.6600013814062717</v>
      </c>
      <c r="V502">
        <f>VLOOKUP(A502,LISTINO!D:N,10,FALSE)</f>
        <v>4.16</v>
      </c>
      <c r="W502">
        <f t="shared" si="21"/>
        <v>9636.5568000000003</v>
      </c>
      <c r="X502" s="11">
        <f>VLOOKUP(A502,LISTINO!D:K,7,FALSE)</f>
        <v>44896</v>
      </c>
    </row>
    <row r="503" spans="1:24" x14ac:dyDescent="0.25">
      <c r="A503" t="s">
        <v>62</v>
      </c>
      <c r="B503" t="s">
        <v>0</v>
      </c>
      <c r="C503" t="s">
        <v>0</v>
      </c>
      <c r="D503" t="s">
        <v>2</v>
      </c>
      <c r="E503" t="s">
        <v>30</v>
      </c>
      <c r="F503" t="s">
        <v>63</v>
      </c>
      <c r="G503" t="s">
        <v>5</v>
      </c>
      <c r="H503" s="2">
        <v>45098</v>
      </c>
      <c r="I503" t="s">
        <v>6</v>
      </c>
      <c r="J503" t="s">
        <v>6</v>
      </c>
      <c r="K503" s="3">
        <v>1524</v>
      </c>
      <c r="L503" t="s">
        <v>5</v>
      </c>
      <c r="M503" t="s">
        <v>5</v>
      </c>
      <c r="N503" t="s">
        <v>5</v>
      </c>
      <c r="O503" t="s">
        <v>398</v>
      </c>
      <c r="P503" t="s">
        <v>34</v>
      </c>
      <c r="Q503" t="s">
        <v>35</v>
      </c>
      <c r="R503" t="s">
        <v>5</v>
      </c>
      <c r="S503" s="4">
        <v>4739.6400000000003</v>
      </c>
      <c r="T503" t="s">
        <v>8</v>
      </c>
      <c r="U503">
        <f t="shared" si="20"/>
        <v>3.1100000000000003</v>
      </c>
      <c r="V503">
        <f>VLOOKUP(A503,LISTINO!D:N,10,FALSE)</f>
        <v>4.88</v>
      </c>
      <c r="W503">
        <f t="shared" si="21"/>
        <v>7437.12</v>
      </c>
      <c r="X503" s="11">
        <f>VLOOKUP(A503,LISTINO!D:K,7,FALSE)</f>
        <v>44896</v>
      </c>
    </row>
    <row r="504" spans="1:24" x14ac:dyDescent="0.25">
      <c r="A504" t="s">
        <v>178</v>
      </c>
      <c r="B504" t="s">
        <v>0</v>
      </c>
      <c r="C504" t="s">
        <v>0</v>
      </c>
      <c r="D504" t="s">
        <v>2</v>
      </c>
      <c r="E504" t="s">
        <v>30</v>
      </c>
      <c r="F504" t="s">
        <v>179</v>
      </c>
      <c r="G504" t="s">
        <v>5</v>
      </c>
      <c r="H504" s="2">
        <v>45098</v>
      </c>
      <c r="I504" t="s">
        <v>6</v>
      </c>
      <c r="J504" t="s">
        <v>6</v>
      </c>
      <c r="K504" s="3">
        <v>175</v>
      </c>
      <c r="L504" t="s">
        <v>5</v>
      </c>
      <c r="M504" t="s">
        <v>5</v>
      </c>
      <c r="N504" t="s">
        <v>5</v>
      </c>
      <c r="O504" t="s">
        <v>398</v>
      </c>
      <c r="P504" t="s">
        <v>104</v>
      </c>
      <c r="Q504" t="s">
        <v>35</v>
      </c>
      <c r="R504" t="s">
        <v>5</v>
      </c>
      <c r="S504" s="4">
        <v>365.75</v>
      </c>
      <c r="T504" t="s">
        <v>8</v>
      </c>
      <c r="U504">
        <f t="shared" si="20"/>
        <v>2.09</v>
      </c>
      <c r="V504">
        <f>VLOOKUP(A504,LISTINO!D:N,10,FALSE)</f>
        <v>3.28</v>
      </c>
      <c r="W504">
        <f t="shared" si="21"/>
        <v>574</v>
      </c>
      <c r="X504" s="11">
        <f>VLOOKUP(A504,LISTINO!D:K,7,FALSE)</f>
        <v>44896</v>
      </c>
    </row>
    <row r="505" spans="1:24" x14ac:dyDescent="0.25">
      <c r="A505" t="s">
        <v>281</v>
      </c>
      <c r="B505" t="s">
        <v>0</v>
      </c>
      <c r="C505" t="s">
        <v>0</v>
      </c>
      <c r="D505" t="s">
        <v>2</v>
      </c>
      <c r="E505" t="s">
        <v>30</v>
      </c>
      <c r="F505" t="s">
        <v>282</v>
      </c>
      <c r="G505" t="s">
        <v>5</v>
      </c>
      <c r="H505" s="2">
        <v>45098</v>
      </c>
      <c r="I505" t="s">
        <v>6</v>
      </c>
      <c r="J505" t="s">
        <v>6</v>
      </c>
      <c r="K505" s="5">
        <v>100.67</v>
      </c>
      <c r="L505" t="s">
        <v>5</v>
      </c>
      <c r="M505" t="s">
        <v>5</v>
      </c>
      <c r="N505" t="s">
        <v>5</v>
      </c>
      <c r="O505" t="s">
        <v>398</v>
      </c>
      <c r="P505" t="s">
        <v>70</v>
      </c>
      <c r="Q505" t="s">
        <v>35</v>
      </c>
      <c r="R505" t="s">
        <v>5</v>
      </c>
      <c r="S505" s="4">
        <v>278.86</v>
      </c>
      <c r="T505" t="s">
        <v>8</v>
      </c>
      <c r="U505">
        <f t="shared" si="20"/>
        <v>2.770040727128241</v>
      </c>
      <c r="V505">
        <f>VLOOKUP(A505,LISTINO!D:N,10,FALSE)</f>
        <v>4.57</v>
      </c>
      <c r="W505">
        <f t="shared" si="21"/>
        <v>460.06190000000004</v>
      </c>
      <c r="X505" s="11">
        <f>VLOOKUP(A505,LISTINO!D:K,7,FALSE)</f>
        <v>44896</v>
      </c>
    </row>
    <row r="506" spans="1:24" x14ac:dyDescent="0.25">
      <c r="A506" t="s">
        <v>37</v>
      </c>
      <c r="B506" t="s">
        <v>0</v>
      </c>
      <c r="C506" t="s">
        <v>0</v>
      </c>
      <c r="D506" t="s">
        <v>2</v>
      </c>
      <c r="E506" t="s">
        <v>30</v>
      </c>
      <c r="F506" t="s">
        <v>38</v>
      </c>
      <c r="G506" t="s">
        <v>5</v>
      </c>
      <c r="H506" s="2">
        <v>45098</v>
      </c>
      <c r="I506" t="s">
        <v>6</v>
      </c>
      <c r="J506" t="s">
        <v>6</v>
      </c>
      <c r="K506" s="5">
        <v>1024.98</v>
      </c>
      <c r="L506" t="s">
        <v>5</v>
      </c>
      <c r="M506" t="s">
        <v>5</v>
      </c>
      <c r="N506" t="s">
        <v>5</v>
      </c>
      <c r="O506" t="s">
        <v>398</v>
      </c>
      <c r="P506" t="s">
        <v>129</v>
      </c>
      <c r="Q506" t="s">
        <v>35</v>
      </c>
      <c r="R506" t="s">
        <v>5</v>
      </c>
      <c r="S506" s="4">
        <v>2449.6999999999998</v>
      </c>
      <c r="T506" t="s">
        <v>8</v>
      </c>
      <c r="U506">
        <f t="shared" si="20"/>
        <v>2.3899978536166557</v>
      </c>
      <c r="V506">
        <f>VLOOKUP(A506,LISTINO!D:N,10,FALSE)</f>
        <v>3.74</v>
      </c>
      <c r="W506">
        <f t="shared" si="21"/>
        <v>3833.4252000000001</v>
      </c>
      <c r="X506" s="11">
        <f>VLOOKUP(A506,LISTINO!D:K,7,FALSE)</f>
        <v>45383</v>
      </c>
    </row>
    <row r="507" spans="1:24" x14ac:dyDescent="0.25">
      <c r="A507" t="s">
        <v>140</v>
      </c>
      <c r="B507" t="s">
        <v>0</v>
      </c>
      <c r="C507" t="s">
        <v>0</v>
      </c>
      <c r="D507" t="s">
        <v>2</v>
      </c>
      <c r="E507" t="s">
        <v>30</v>
      </c>
      <c r="F507" t="s">
        <v>141</v>
      </c>
      <c r="G507" t="s">
        <v>5</v>
      </c>
      <c r="H507" s="2">
        <v>45098</v>
      </c>
      <c r="I507" t="s">
        <v>6</v>
      </c>
      <c r="J507" t="s">
        <v>6</v>
      </c>
      <c r="K507" s="5">
        <v>603.93600000000004</v>
      </c>
      <c r="L507" t="s">
        <v>5</v>
      </c>
      <c r="M507" t="s">
        <v>5</v>
      </c>
      <c r="N507" t="s">
        <v>5</v>
      </c>
      <c r="O507" t="s">
        <v>398</v>
      </c>
      <c r="P507" t="s">
        <v>58</v>
      </c>
      <c r="Q507" t="s">
        <v>35</v>
      </c>
      <c r="R507" t="s">
        <v>5</v>
      </c>
      <c r="S507" s="4">
        <v>3412.24</v>
      </c>
      <c r="T507" t="s">
        <v>8</v>
      </c>
      <c r="U507">
        <f t="shared" si="20"/>
        <v>5.650002649287341</v>
      </c>
      <c r="V507">
        <f>VLOOKUP(A507,LISTINO!D:N,10,FALSE)</f>
        <v>7.53</v>
      </c>
      <c r="W507">
        <f t="shared" si="21"/>
        <v>4547.6380800000006</v>
      </c>
      <c r="X507" s="11">
        <f>VLOOKUP(A507,LISTINO!D:K,7,FALSE)</f>
        <v>44896</v>
      </c>
    </row>
    <row r="508" spans="1:24" x14ac:dyDescent="0.25">
      <c r="A508" t="s">
        <v>130</v>
      </c>
      <c r="B508" t="s">
        <v>0</v>
      </c>
      <c r="C508" t="s">
        <v>0</v>
      </c>
      <c r="D508" t="s">
        <v>2</v>
      </c>
      <c r="E508" t="s">
        <v>30</v>
      </c>
      <c r="F508" t="s">
        <v>131</v>
      </c>
      <c r="G508" t="s">
        <v>5</v>
      </c>
      <c r="H508" s="2">
        <v>45098</v>
      </c>
      <c r="I508" t="s">
        <v>6</v>
      </c>
      <c r="J508" t="s">
        <v>6</v>
      </c>
      <c r="K508" s="5">
        <v>1126.74</v>
      </c>
      <c r="L508" t="s">
        <v>5</v>
      </c>
      <c r="M508" t="s">
        <v>5</v>
      </c>
      <c r="N508" t="s">
        <v>5</v>
      </c>
      <c r="O508" t="s">
        <v>398</v>
      </c>
      <c r="P508" t="s">
        <v>101</v>
      </c>
      <c r="Q508" t="s">
        <v>35</v>
      </c>
      <c r="R508" t="s">
        <v>5</v>
      </c>
      <c r="S508" s="4">
        <v>1419.69</v>
      </c>
      <c r="T508" t="s">
        <v>8</v>
      </c>
      <c r="U508">
        <f t="shared" si="20"/>
        <v>1.2599978699611267</v>
      </c>
      <c r="V508">
        <f>VLOOKUP(A508,LISTINO!D:N,10,FALSE)</f>
        <v>2.4</v>
      </c>
      <c r="W508">
        <f t="shared" si="21"/>
        <v>2704.1759999999999</v>
      </c>
      <c r="X508" s="11">
        <f>VLOOKUP(A508,LISTINO!D:K,7,FALSE)</f>
        <v>44958</v>
      </c>
    </row>
    <row r="509" spans="1:24" x14ac:dyDescent="0.25">
      <c r="A509" t="s">
        <v>130</v>
      </c>
      <c r="B509" t="s">
        <v>0</v>
      </c>
      <c r="C509" t="s">
        <v>0</v>
      </c>
      <c r="D509" t="s">
        <v>2</v>
      </c>
      <c r="E509" t="s">
        <v>30</v>
      </c>
      <c r="F509" t="s">
        <v>131</v>
      </c>
      <c r="G509" t="s">
        <v>5</v>
      </c>
      <c r="H509" s="2">
        <v>45098</v>
      </c>
      <c r="I509" t="s">
        <v>6</v>
      </c>
      <c r="J509" t="s">
        <v>6</v>
      </c>
      <c r="K509" s="5">
        <v>1107.71</v>
      </c>
      <c r="L509" t="s">
        <v>5</v>
      </c>
      <c r="M509" t="s">
        <v>5</v>
      </c>
      <c r="N509" t="s">
        <v>5</v>
      </c>
      <c r="O509" t="s">
        <v>398</v>
      </c>
      <c r="P509" t="s">
        <v>110</v>
      </c>
      <c r="Q509" t="s">
        <v>35</v>
      </c>
      <c r="R509" t="s">
        <v>5</v>
      </c>
      <c r="S509" s="4">
        <v>1395.71</v>
      </c>
      <c r="T509" t="s">
        <v>8</v>
      </c>
      <c r="U509">
        <f t="shared" si="20"/>
        <v>1.2599958472885502</v>
      </c>
      <c r="V509">
        <f>VLOOKUP(A509,LISTINO!D:N,10,FALSE)</f>
        <v>2.4</v>
      </c>
      <c r="W509">
        <f t="shared" si="21"/>
        <v>2658.5039999999999</v>
      </c>
      <c r="X509" s="11">
        <f>VLOOKUP(A509,LISTINO!D:K,7,FALSE)</f>
        <v>44958</v>
      </c>
    </row>
    <row r="510" spans="1:24" x14ac:dyDescent="0.25">
      <c r="A510" t="s">
        <v>158</v>
      </c>
      <c r="B510" t="s">
        <v>0</v>
      </c>
      <c r="C510" t="s">
        <v>1</v>
      </c>
      <c r="D510" t="s">
        <v>2</v>
      </c>
      <c r="E510" t="s">
        <v>30</v>
      </c>
      <c r="F510" t="s">
        <v>159</v>
      </c>
      <c r="G510" t="s">
        <v>5</v>
      </c>
      <c r="H510" s="2">
        <v>45097</v>
      </c>
      <c r="I510" t="s">
        <v>6</v>
      </c>
      <c r="J510" t="s">
        <v>6</v>
      </c>
      <c r="K510" s="5">
        <v>1953.22</v>
      </c>
      <c r="L510" t="s">
        <v>5</v>
      </c>
      <c r="M510" t="s">
        <v>5</v>
      </c>
      <c r="N510" t="s">
        <v>5</v>
      </c>
      <c r="O510" t="s">
        <v>399</v>
      </c>
      <c r="P510" t="s">
        <v>7</v>
      </c>
      <c r="Q510" t="s">
        <v>35</v>
      </c>
      <c r="R510" t="s">
        <v>5</v>
      </c>
      <c r="S510" s="4">
        <v>2480.59</v>
      </c>
      <c r="T510" t="s">
        <v>8</v>
      </c>
      <c r="U510">
        <f t="shared" si="20"/>
        <v>1.2700003071850585</v>
      </c>
      <c r="V510">
        <f>VLOOKUP(A510,LISTINO!D:N,10,FALSE)</f>
        <v>2.16</v>
      </c>
      <c r="W510">
        <f t="shared" si="21"/>
        <v>4218.9552000000003</v>
      </c>
      <c r="X510" s="11">
        <f>VLOOKUP(A510,LISTINO!D:K,7,FALSE)</f>
        <v>44896</v>
      </c>
    </row>
    <row r="511" spans="1:24" x14ac:dyDescent="0.25">
      <c r="A511" t="s">
        <v>338</v>
      </c>
      <c r="B511" t="s">
        <v>0</v>
      </c>
      <c r="C511" t="s">
        <v>0</v>
      </c>
      <c r="D511" t="s">
        <v>2</v>
      </c>
      <c r="E511" t="s">
        <v>30</v>
      </c>
      <c r="F511" t="s">
        <v>339</v>
      </c>
      <c r="G511" t="s">
        <v>5</v>
      </c>
      <c r="H511" s="2">
        <v>45092</v>
      </c>
      <c r="I511" t="s">
        <v>6</v>
      </c>
      <c r="J511" t="s">
        <v>6</v>
      </c>
      <c r="K511" s="5">
        <v>402.3</v>
      </c>
      <c r="L511" t="s">
        <v>5</v>
      </c>
      <c r="M511" t="s">
        <v>5</v>
      </c>
      <c r="N511" t="s">
        <v>5</v>
      </c>
      <c r="O511" t="s">
        <v>400</v>
      </c>
      <c r="P511" t="s">
        <v>7</v>
      </c>
      <c r="Q511" t="s">
        <v>43</v>
      </c>
      <c r="R511" t="s">
        <v>5</v>
      </c>
      <c r="S511" s="4">
        <v>1013.8</v>
      </c>
      <c r="T511" t="s">
        <v>8</v>
      </c>
      <c r="U511">
        <f t="shared" ref="U511:U572" si="22">S511/K511</f>
        <v>2.5200099428287346</v>
      </c>
      <c r="V511">
        <f>VLOOKUP(A511,LISTINO!D:N,10,FALSE)</f>
        <v>3.12</v>
      </c>
      <c r="W511">
        <f t="shared" ref="W511:W572" si="23">V511*K511</f>
        <v>1255.1760000000002</v>
      </c>
      <c r="X511" s="11">
        <f>VLOOKUP(A511,LISTINO!D:K,7,FALSE)</f>
        <v>45376</v>
      </c>
    </row>
    <row r="512" spans="1:24" x14ac:dyDescent="0.25">
      <c r="A512" t="s">
        <v>401</v>
      </c>
      <c r="B512" t="s">
        <v>0</v>
      </c>
      <c r="C512" t="s">
        <v>0</v>
      </c>
      <c r="D512" t="s">
        <v>2</v>
      </c>
      <c r="E512" t="s">
        <v>30</v>
      </c>
      <c r="F512" t="s">
        <v>402</v>
      </c>
      <c r="G512" t="s">
        <v>5</v>
      </c>
      <c r="H512" s="2">
        <v>45092</v>
      </c>
      <c r="I512" t="s">
        <v>6</v>
      </c>
      <c r="J512" t="s">
        <v>6</v>
      </c>
      <c r="K512" s="5">
        <v>101.5</v>
      </c>
      <c r="L512" t="s">
        <v>5</v>
      </c>
      <c r="M512" t="s">
        <v>5</v>
      </c>
      <c r="N512" t="s">
        <v>5</v>
      </c>
      <c r="O512" t="s">
        <v>403</v>
      </c>
      <c r="P512" t="s">
        <v>77</v>
      </c>
      <c r="Q512" t="s">
        <v>43</v>
      </c>
      <c r="R512" t="s">
        <v>5</v>
      </c>
      <c r="S512" s="4">
        <v>258.83</v>
      </c>
      <c r="T512" t="s">
        <v>8</v>
      </c>
      <c r="U512">
        <f t="shared" si="22"/>
        <v>2.5500492610837435</v>
      </c>
      <c r="V512">
        <f>VLOOKUP(A512,LISTINO!D:N,10,FALSE)</f>
        <v>5.79</v>
      </c>
      <c r="W512">
        <f t="shared" si="23"/>
        <v>587.68500000000006</v>
      </c>
      <c r="X512" s="11">
        <f>VLOOKUP(A512,LISTINO!D:K,7,FALSE)</f>
        <v>45376</v>
      </c>
    </row>
    <row r="513" spans="1:24" x14ac:dyDescent="0.25">
      <c r="A513" t="s">
        <v>187</v>
      </c>
      <c r="B513" t="s">
        <v>0</v>
      </c>
      <c r="C513" t="s">
        <v>0</v>
      </c>
      <c r="D513" t="s">
        <v>2</v>
      </c>
      <c r="E513" t="s">
        <v>30</v>
      </c>
      <c r="F513" t="s">
        <v>188</v>
      </c>
      <c r="G513" t="s">
        <v>5</v>
      </c>
      <c r="H513" s="2">
        <v>45092</v>
      </c>
      <c r="I513" t="s">
        <v>6</v>
      </c>
      <c r="J513" t="s">
        <v>6</v>
      </c>
      <c r="K513" s="5">
        <v>18.3</v>
      </c>
      <c r="L513" t="s">
        <v>5</v>
      </c>
      <c r="M513" t="s">
        <v>5</v>
      </c>
      <c r="N513" t="s">
        <v>5</v>
      </c>
      <c r="O513" t="s">
        <v>403</v>
      </c>
      <c r="P513" t="s">
        <v>58</v>
      </c>
      <c r="Q513" t="s">
        <v>43</v>
      </c>
      <c r="R513" t="s">
        <v>5</v>
      </c>
      <c r="S513" s="4">
        <v>42.27</v>
      </c>
      <c r="T513" t="s">
        <v>8</v>
      </c>
      <c r="U513">
        <f t="shared" si="22"/>
        <v>2.3098360655737706</v>
      </c>
      <c r="V513">
        <f>VLOOKUP(A513,LISTINO!D:N,10,FALSE)</f>
        <v>3.52</v>
      </c>
      <c r="W513">
        <f t="shared" si="23"/>
        <v>64.415999999999997</v>
      </c>
      <c r="X513" s="11">
        <f>VLOOKUP(A513,LISTINO!D:K,7,FALSE)</f>
        <v>45292</v>
      </c>
    </row>
    <row r="514" spans="1:24" x14ac:dyDescent="0.25">
      <c r="A514" t="s">
        <v>136</v>
      </c>
      <c r="B514" t="s">
        <v>0</v>
      </c>
      <c r="C514" t="s">
        <v>0</v>
      </c>
      <c r="D514" t="s">
        <v>2</v>
      </c>
      <c r="E514" t="s">
        <v>30</v>
      </c>
      <c r="F514" t="s">
        <v>137</v>
      </c>
      <c r="G514" t="s">
        <v>5</v>
      </c>
      <c r="H514" s="2">
        <v>45092</v>
      </c>
      <c r="I514" t="s">
        <v>6</v>
      </c>
      <c r="J514" t="s">
        <v>6</v>
      </c>
      <c r="K514" s="5">
        <v>200.3</v>
      </c>
      <c r="L514" t="s">
        <v>5</v>
      </c>
      <c r="M514" t="s">
        <v>5</v>
      </c>
      <c r="N514" t="s">
        <v>5</v>
      </c>
      <c r="O514" t="s">
        <v>404</v>
      </c>
      <c r="P514" t="s">
        <v>7</v>
      </c>
      <c r="Q514" t="s">
        <v>43</v>
      </c>
      <c r="R514" t="s">
        <v>5</v>
      </c>
      <c r="S514" s="4">
        <v>929.39</v>
      </c>
      <c r="T514" t="s">
        <v>8</v>
      </c>
      <c r="U514">
        <f t="shared" si="22"/>
        <v>4.6399900149775331</v>
      </c>
      <c r="V514">
        <f>VLOOKUP(A514,LISTINO!D:N,10,FALSE)</f>
        <v>7.06</v>
      </c>
      <c r="W514">
        <f t="shared" si="23"/>
        <v>1414.1179999999999</v>
      </c>
      <c r="X514" s="11">
        <f>VLOOKUP(A514,LISTINO!D:K,7,FALSE)</f>
        <v>45376</v>
      </c>
    </row>
    <row r="515" spans="1:24" x14ac:dyDescent="0.25">
      <c r="A515" t="s">
        <v>79</v>
      </c>
      <c r="B515" t="s">
        <v>0</v>
      </c>
      <c r="C515" t="s">
        <v>0</v>
      </c>
      <c r="D515" t="s">
        <v>2</v>
      </c>
      <c r="E515" t="s">
        <v>30</v>
      </c>
      <c r="F515" t="s">
        <v>80</v>
      </c>
      <c r="G515" t="s">
        <v>5</v>
      </c>
      <c r="H515" s="2">
        <v>45092</v>
      </c>
      <c r="I515" t="s">
        <v>6</v>
      </c>
      <c r="J515" t="s">
        <v>6</v>
      </c>
      <c r="K515" s="5">
        <v>499.6</v>
      </c>
      <c r="L515" t="s">
        <v>5</v>
      </c>
      <c r="M515" t="s">
        <v>5</v>
      </c>
      <c r="N515" t="s">
        <v>5</v>
      </c>
      <c r="O515" t="s">
        <v>405</v>
      </c>
      <c r="P515" t="s">
        <v>36</v>
      </c>
      <c r="Q515" t="s">
        <v>43</v>
      </c>
      <c r="R515" t="s">
        <v>5</v>
      </c>
      <c r="S515" s="4">
        <v>849.32</v>
      </c>
      <c r="T515" t="s">
        <v>8</v>
      </c>
      <c r="U515">
        <f t="shared" si="22"/>
        <v>1.7</v>
      </c>
      <c r="V515">
        <f>VLOOKUP(A515,LISTINO!D:N,10,FALSE)</f>
        <v>2.59</v>
      </c>
      <c r="W515">
        <f t="shared" si="23"/>
        <v>1293.9639999999999</v>
      </c>
      <c r="X515" s="11">
        <f>VLOOKUP(A515,LISTINO!D:K,7,FALSE)</f>
        <v>45376</v>
      </c>
    </row>
    <row r="516" spans="1:24" x14ac:dyDescent="0.25">
      <c r="A516" t="s">
        <v>83</v>
      </c>
      <c r="B516" t="s">
        <v>0</v>
      </c>
      <c r="C516" t="s">
        <v>0</v>
      </c>
      <c r="D516" t="s">
        <v>2</v>
      </c>
      <c r="E516" t="s">
        <v>30</v>
      </c>
      <c r="F516" t="s">
        <v>84</v>
      </c>
      <c r="G516" t="s">
        <v>5</v>
      </c>
      <c r="H516" s="2">
        <v>45092</v>
      </c>
      <c r="I516" t="s">
        <v>6</v>
      </c>
      <c r="J516" t="s">
        <v>6</v>
      </c>
      <c r="K516" s="5">
        <v>47.5</v>
      </c>
      <c r="L516" t="s">
        <v>5</v>
      </c>
      <c r="M516" t="s">
        <v>5</v>
      </c>
      <c r="N516" t="s">
        <v>5</v>
      </c>
      <c r="O516" t="s">
        <v>403</v>
      </c>
      <c r="P516" t="s">
        <v>36</v>
      </c>
      <c r="Q516" t="s">
        <v>43</v>
      </c>
      <c r="R516" t="s">
        <v>5</v>
      </c>
      <c r="S516" s="4">
        <v>97.38</v>
      </c>
      <c r="T516" t="s">
        <v>8</v>
      </c>
      <c r="U516">
        <f t="shared" si="22"/>
        <v>2.0501052631578944</v>
      </c>
      <c r="V516">
        <f>VLOOKUP(A516,LISTINO!D:N,10,FALSE)</f>
        <v>3.12</v>
      </c>
      <c r="W516">
        <f t="shared" si="23"/>
        <v>148.20000000000002</v>
      </c>
      <c r="X516" s="11">
        <f>VLOOKUP(A516,LISTINO!D:K,7,FALSE)</f>
        <v>45376</v>
      </c>
    </row>
    <row r="517" spans="1:24" x14ac:dyDescent="0.25">
      <c r="A517" t="s">
        <v>83</v>
      </c>
      <c r="B517" t="s">
        <v>0</v>
      </c>
      <c r="C517" t="s">
        <v>0</v>
      </c>
      <c r="D517" t="s">
        <v>2</v>
      </c>
      <c r="E517" t="s">
        <v>30</v>
      </c>
      <c r="F517" t="s">
        <v>84</v>
      </c>
      <c r="G517" t="s">
        <v>5</v>
      </c>
      <c r="H517" s="2">
        <v>45092</v>
      </c>
      <c r="I517" t="s">
        <v>6</v>
      </c>
      <c r="J517" t="s">
        <v>6</v>
      </c>
      <c r="K517" s="5">
        <v>479.4</v>
      </c>
      <c r="L517" t="s">
        <v>5</v>
      </c>
      <c r="M517" t="s">
        <v>5</v>
      </c>
      <c r="N517" t="s">
        <v>5</v>
      </c>
      <c r="O517" t="s">
        <v>405</v>
      </c>
      <c r="P517" t="s">
        <v>39</v>
      </c>
      <c r="Q517" t="s">
        <v>43</v>
      </c>
      <c r="R517" t="s">
        <v>5</v>
      </c>
      <c r="S517" s="4">
        <v>982.77</v>
      </c>
      <c r="T517" t="s">
        <v>8</v>
      </c>
      <c r="U517">
        <f t="shared" si="22"/>
        <v>2.0500000000000003</v>
      </c>
      <c r="V517">
        <f>VLOOKUP(A517,LISTINO!D:N,10,FALSE)</f>
        <v>3.12</v>
      </c>
      <c r="W517">
        <f t="shared" si="23"/>
        <v>1495.7280000000001</v>
      </c>
      <c r="X517" s="11">
        <f>VLOOKUP(A517,LISTINO!D:K,7,FALSE)</f>
        <v>45376</v>
      </c>
    </row>
    <row r="518" spans="1:24" x14ac:dyDescent="0.25">
      <c r="A518" t="s">
        <v>83</v>
      </c>
      <c r="B518" t="s">
        <v>0</v>
      </c>
      <c r="C518" t="s">
        <v>0</v>
      </c>
      <c r="D518" t="s">
        <v>2</v>
      </c>
      <c r="E518" t="s">
        <v>30</v>
      </c>
      <c r="F518" t="s">
        <v>84</v>
      </c>
      <c r="G518" t="s">
        <v>5</v>
      </c>
      <c r="H518" s="2">
        <v>45092</v>
      </c>
      <c r="I518" t="s">
        <v>6</v>
      </c>
      <c r="J518" t="s">
        <v>6</v>
      </c>
      <c r="K518" s="5">
        <v>452.7</v>
      </c>
      <c r="L518" t="s">
        <v>5</v>
      </c>
      <c r="M518" t="s">
        <v>5</v>
      </c>
      <c r="N518" t="s">
        <v>5</v>
      </c>
      <c r="O518" t="s">
        <v>405</v>
      </c>
      <c r="P518" t="s">
        <v>7</v>
      </c>
      <c r="Q518" t="s">
        <v>43</v>
      </c>
      <c r="R518" t="s">
        <v>5</v>
      </c>
      <c r="S518" s="4">
        <v>928.04</v>
      </c>
      <c r="T518" t="s">
        <v>8</v>
      </c>
      <c r="U518">
        <f t="shared" si="22"/>
        <v>2.0500110448420585</v>
      </c>
      <c r="V518">
        <f>VLOOKUP(A518,LISTINO!D:N,10,FALSE)</f>
        <v>3.12</v>
      </c>
      <c r="W518">
        <f t="shared" si="23"/>
        <v>1412.424</v>
      </c>
      <c r="X518" s="11">
        <f>VLOOKUP(A518,LISTINO!D:K,7,FALSE)</f>
        <v>45376</v>
      </c>
    </row>
    <row r="519" spans="1:24" x14ac:dyDescent="0.25">
      <c r="A519" t="s">
        <v>86</v>
      </c>
      <c r="B519" t="s">
        <v>0</v>
      </c>
      <c r="C519" t="s">
        <v>0</v>
      </c>
      <c r="D519" t="s">
        <v>2</v>
      </c>
      <c r="E519" t="s">
        <v>30</v>
      </c>
      <c r="F519" t="s">
        <v>87</v>
      </c>
      <c r="G519" t="s">
        <v>5</v>
      </c>
      <c r="H519" s="2">
        <v>45092</v>
      </c>
      <c r="I519" t="s">
        <v>6</v>
      </c>
      <c r="J519" t="s">
        <v>6</v>
      </c>
      <c r="K519" s="5">
        <v>75.2</v>
      </c>
      <c r="L519" t="s">
        <v>5</v>
      </c>
      <c r="M519" t="s">
        <v>5</v>
      </c>
      <c r="N519" t="s">
        <v>5</v>
      </c>
      <c r="O519" t="s">
        <v>403</v>
      </c>
      <c r="P519" t="s">
        <v>34</v>
      </c>
      <c r="Q519" t="s">
        <v>43</v>
      </c>
      <c r="R519" t="s">
        <v>5</v>
      </c>
      <c r="S519" s="4">
        <v>185.74</v>
      </c>
      <c r="T519" t="s">
        <v>8</v>
      </c>
      <c r="U519">
        <f t="shared" si="22"/>
        <v>2.4699468085106382</v>
      </c>
      <c r="V519">
        <f>VLOOKUP(A519,LISTINO!D:N,10,FALSE)</f>
        <v>3.76</v>
      </c>
      <c r="W519">
        <f t="shared" si="23"/>
        <v>282.75200000000001</v>
      </c>
      <c r="X519" s="11">
        <f>VLOOKUP(A519,LISTINO!D:K,7,FALSE)</f>
        <v>45376</v>
      </c>
    </row>
    <row r="520" spans="1:24" x14ac:dyDescent="0.25">
      <c r="A520" t="s">
        <v>12</v>
      </c>
      <c r="B520" t="s">
        <v>0</v>
      </c>
      <c r="C520" t="s">
        <v>0</v>
      </c>
      <c r="D520" t="s">
        <v>2</v>
      </c>
      <c r="E520" t="s">
        <v>30</v>
      </c>
      <c r="F520" t="s">
        <v>13</v>
      </c>
      <c r="G520" t="s">
        <v>5</v>
      </c>
      <c r="H520" s="2">
        <v>45092</v>
      </c>
      <c r="I520" t="s">
        <v>6</v>
      </c>
      <c r="J520" t="s">
        <v>6</v>
      </c>
      <c r="K520" s="3">
        <v>23</v>
      </c>
      <c r="L520" t="s">
        <v>5</v>
      </c>
      <c r="M520" t="s">
        <v>5</v>
      </c>
      <c r="N520" t="s">
        <v>5</v>
      </c>
      <c r="O520" t="s">
        <v>406</v>
      </c>
      <c r="P520" t="s">
        <v>58</v>
      </c>
      <c r="Q520" t="s">
        <v>43</v>
      </c>
      <c r="R520" t="s">
        <v>5</v>
      </c>
      <c r="S520" s="4">
        <v>51.29</v>
      </c>
      <c r="T520" t="s">
        <v>8</v>
      </c>
      <c r="U520">
        <f t="shared" si="22"/>
        <v>2.23</v>
      </c>
      <c r="V520">
        <f>VLOOKUP(A520,LISTINO!D:N,10,FALSE)</f>
        <v>2.99</v>
      </c>
      <c r="W520">
        <f t="shared" si="23"/>
        <v>68.77000000000001</v>
      </c>
      <c r="X520" s="11">
        <f>VLOOKUP(A520,LISTINO!D:K,7,FALSE)</f>
        <v>45376</v>
      </c>
    </row>
    <row r="521" spans="1:24" x14ac:dyDescent="0.25">
      <c r="A521" t="s">
        <v>12</v>
      </c>
      <c r="B521" t="s">
        <v>0</v>
      </c>
      <c r="C521" t="s">
        <v>0</v>
      </c>
      <c r="D521" t="s">
        <v>2</v>
      </c>
      <c r="E521" t="s">
        <v>30</v>
      </c>
      <c r="F521" t="s">
        <v>13</v>
      </c>
      <c r="G521" t="s">
        <v>5</v>
      </c>
      <c r="H521" s="2">
        <v>45092</v>
      </c>
      <c r="I521" t="s">
        <v>6</v>
      </c>
      <c r="J521" t="s">
        <v>6</v>
      </c>
      <c r="K521" s="5">
        <v>1099.5999999999999</v>
      </c>
      <c r="L521" t="s">
        <v>5</v>
      </c>
      <c r="M521" t="s">
        <v>5</v>
      </c>
      <c r="N521" t="s">
        <v>5</v>
      </c>
      <c r="O521" t="s">
        <v>406</v>
      </c>
      <c r="P521" t="s">
        <v>34</v>
      </c>
      <c r="Q521" t="s">
        <v>43</v>
      </c>
      <c r="R521" t="s">
        <v>5</v>
      </c>
      <c r="S521" s="4">
        <v>2452.11</v>
      </c>
      <c r="T521" t="s">
        <v>8</v>
      </c>
      <c r="U521">
        <f t="shared" si="22"/>
        <v>2.230001818843216</v>
      </c>
      <c r="V521">
        <f>VLOOKUP(A521,LISTINO!D:N,10,FALSE)</f>
        <v>2.99</v>
      </c>
      <c r="W521">
        <f t="shared" si="23"/>
        <v>3287.8040000000001</v>
      </c>
      <c r="X521" s="11">
        <f>VLOOKUP(A521,LISTINO!D:K,7,FALSE)</f>
        <v>45376</v>
      </c>
    </row>
    <row r="522" spans="1:24" x14ac:dyDescent="0.25">
      <c r="A522" t="s">
        <v>12</v>
      </c>
      <c r="B522" t="s">
        <v>0</v>
      </c>
      <c r="C522" t="s">
        <v>0</v>
      </c>
      <c r="D522" t="s">
        <v>2</v>
      </c>
      <c r="E522" t="s">
        <v>30</v>
      </c>
      <c r="F522" t="s">
        <v>13</v>
      </c>
      <c r="G522" t="s">
        <v>5</v>
      </c>
      <c r="H522" s="2">
        <v>45092</v>
      </c>
      <c r="I522" t="s">
        <v>6</v>
      </c>
      <c r="J522" t="s">
        <v>6</v>
      </c>
      <c r="K522" s="5">
        <v>36.9</v>
      </c>
      <c r="L522" t="s">
        <v>5</v>
      </c>
      <c r="M522" t="s">
        <v>5</v>
      </c>
      <c r="N522" t="s">
        <v>5</v>
      </c>
      <c r="O522" t="s">
        <v>406</v>
      </c>
      <c r="P522" t="s">
        <v>36</v>
      </c>
      <c r="Q522" t="s">
        <v>43</v>
      </c>
      <c r="R522" t="s">
        <v>5</v>
      </c>
      <c r="S522" s="4">
        <v>82.29</v>
      </c>
      <c r="T522" t="s">
        <v>8</v>
      </c>
      <c r="U522">
        <f t="shared" si="22"/>
        <v>2.2300813008130085</v>
      </c>
      <c r="V522">
        <f>VLOOKUP(A522,LISTINO!D:N,10,FALSE)</f>
        <v>2.99</v>
      </c>
      <c r="W522">
        <f t="shared" si="23"/>
        <v>110.331</v>
      </c>
      <c r="X522" s="11">
        <f>VLOOKUP(A522,LISTINO!D:K,7,FALSE)</f>
        <v>45376</v>
      </c>
    </row>
    <row r="523" spans="1:24" x14ac:dyDescent="0.25">
      <c r="A523" t="s">
        <v>12</v>
      </c>
      <c r="B523" t="s">
        <v>0</v>
      </c>
      <c r="C523" t="s">
        <v>0</v>
      </c>
      <c r="D523" t="s">
        <v>2</v>
      </c>
      <c r="E523" t="s">
        <v>30</v>
      </c>
      <c r="F523" t="s">
        <v>13</v>
      </c>
      <c r="G523" t="s">
        <v>5</v>
      </c>
      <c r="H523" s="2">
        <v>45092</v>
      </c>
      <c r="I523" t="s">
        <v>6</v>
      </c>
      <c r="J523" t="s">
        <v>6</v>
      </c>
      <c r="K523" s="5">
        <v>30.1</v>
      </c>
      <c r="L523" t="s">
        <v>5</v>
      </c>
      <c r="M523" t="s">
        <v>5</v>
      </c>
      <c r="N523" t="s">
        <v>5</v>
      </c>
      <c r="O523" t="s">
        <v>406</v>
      </c>
      <c r="P523" t="s">
        <v>39</v>
      </c>
      <c r="Q523" t="s">
        <v>43</v>
      </c>
      <c r="R523" t="s">
        <v>5</v>
      </c>
      <c r="S523" s="4">
        <v>67.12</v>
      </c>
      <c r="T523" t="s">
        <v>8</v>
      </c>
      <c r="U523">
        <f t="shared" si="22"/>
        <v>2.2299003322259137</v>
      </c>
      <c r="V523">
        <f>VLOOKUP(A523,LISTINO!D:N,10,FALSE)</f>
        <v>2.99</v>
      </c>
      <c r="W523">
        <f t="shared" si="23"/>
        <v>89.999000000000009</v>
      </c>
      <c r="X523" s="11">
        <f>VLOOKUP(A523,LISTINO!D:K,7,FALSE)</f>
        <v>45376</v>
      </c>
    </row>
    <row r="524" spans="1:24" x14ac:dyDescent="0.25">
      <c r="A524" t="s">
        <v>12</v>
      </c>
      <c r="B524" t="s">
        <v>0</v>
      </c>
      <c r="C524" t="s">
        <v>0</v>
      </c>
      <c r="D524" t="s">
        <v>2</v>
      </c>
      <c r="E524" t="s">
        <v>30</v>
      </c>
      <c r="F524" t="s">
        <v>13</v>
      </c>
      <c r="G524" t="s">
        <v>5</v>
      </c>
      <c r="H524" s="2">
        <v>45092</v>
      </c>
      <c r="I524" t="s">
        <v>6</v>
      </c>
      <c r="J524" t="s">
        <v>6</v>
      </c>
      <c r="K524" s="5">
        <v>679.8</v>
      </c>
      <c r="L524" t="s">
        <v>5</v>
      </c>
      <c r="M524" t="s">
        <v>5</v>
      </c>
      <c r="N524" t="s">
        <v>5</v>
      </c>
      <c r="O524" t="s">
        <v>406</v>
      </c>
      <c r="P524" t="s">
        <v>7</v>
      </c>
      <c r="Q524" t="s">
        <v>43</v>
      </c>
      <c r="R524" t="s">
        <v>5</v>
      </c>
      <c r="S524" s="4">
        <v>1515.95</v>
      </c>
      <c r="T524" t="s">
        <v>8</v>
      </c>
      <c r="U524">
        <f t="shared" si="22"/>
        <v>2.2299941159164463</v>
      </c>
      <c r="V524">
        <f>VLOOKUP(A524,LISTINO!D:N,10,FALSE)</f>
        <v>2.99</v>
      </c>
      <c r="W524">
        <f t="shared" si="23"/>
        <v>2032.6020000000001</v>
      </c>
      <c r="X524" s="11">
        <f>VLOOKUP(A524,LISTINO!D:K,7,FALSE)</f>
        <v>45376</v>
      </c>
    </row>
    <row r="525" spans="1:24" x14ac:dyDescent="0.25">
      <c r="A525" t="s">
        <v>12</v>
      </c>
      <c r="B525" t="s">
        <v>0</v>
      </c>
      <c r="C525" t="s">
        <v>0</v>
      </c>
      <c r="D525" t="s">
        <v>2</v>
      </c>
      <c r="E525" t="s">
        <v>30</v>
      </c>
      <c r="F525" t="s">
        <v>13</v>
      </c>
      <c r="G525" t="s">
        <v>5</v>
      </c>
      <c r="H525" s="2">
        <v>45092</v>
      </c>
      <c r="I525" t="s">
        <v>6</v>
      </c>
      <c r="J525" t="s">
        <v>6</v>
      </c>
      <c r="K525" s="5">
        <v>899.4</v>
      </c>
      <c r="L525" t="s">
        <v>5</v>
      </c>
      <c r="M525" t="s">
        <v>5</v>
      </c>
      <c r="N525" t="s">
        <v>5</v>
      </c>
      <c r="O525" t="s">
        <v>403</v>
      </c>
      <c r="P525" t="s">
        <v>39</v>
      </c>
      <c r="Q525" t="s">
        <v>43</v>
      </c>
      <c r="R525" t="s">
        <v>5</v>
      </c>
      <c r="S525" s="4">
        <v>2005.66</v>
      </c>
      <c r="T525" t="s">
        <v>8</v>
      </c>
      <c r="U525">
        <f t="shared" si="22"/>
        <v>2.229997776295308</v>
      </c>
      <c r="V525">
        <f>VLOOKUP(A525,LISTINO!D:N,10,FALSE)</f>
        <v>2.99</v>
      </c>
      <c r="W525">
        <f t="shared" si="23"/>
        <v>2689.2060000000001</v>
      </c>
      <c r="X525" s="11">
        <f>VLOOKUP(A525,LISTINO!D:K,7,FALSE)</f>
        <v>45376</v>
      </c>
    </row>
    <row r="526" spans="1:24" x14ac:dyDescent="0.25">
      <c r="A526" t="s">
        <v>12</v>
      </c>
      <c r="B526" t="s">
        <v>0</v>
      </c>
      <c r="C526" t="s">
        <v>0</v>
      </c>
      <c r="D526" t="s">
        <v>2</v>
      </c>
      <c r="E526" t="s">
        <v>30</v>
      </c>
      <c r="F526" t="s">
        <v>13</v>
      </c>
      <c r="G526" t="s">
        <v>5</v>
      </c>
      <c r="H526" s="2">
        <v>45092</v>
      </c>
      <c r="I526" t="s">
        <v>6</v>
      </c>
      <c r="J526" t="s">
        <v>6</v>
      </c>
      <c r="K526" s="3">
        <v>81</v>
      </c>
      <c r="L526" t="s">
        <v>5</v>
      </c>
      <c r="M526" t="s">
        <v>5</v>
      </c>
      <c r="N526" t="s">
        <v>5</v>
      </c>
      <c r="O526" t="s">
        <v>403</v>
      </c>
      <c r="P526" t="s">
        <v>7</v>
      </c>
      <c r="Q526" t="s">
        <v>43</v>
      </c>
      <c r="R526" t="s">
        <v>5</v>
      </c>
      <c r="S526" s="4">
        <v>180.63</v>
      </c>
      <c r="T526" t="s">
        <v>8</v>
      </c>
      <c r="U526">
        <f t="shared" si="22"/>
        <v>2.23</v>
      </c>
      <c r="V526">
        <f>VLOOKUP(A526,LISTINO!D:N,10,FALSE)</f>
        <v>2.99</v>
      </c>
      <c r="W526">
        <f t="shared" si="23"/>
        <v>242.19000000000003</v>
      </c>
      <c r="X526" s="11">
        <f>VLOOKUP(A526,LISTINO!D:K,7,FALSE)</f>
        <v>45376</v>
      </c>
    </row>
    <row r="527" spans="1:24" x14ac:dyDescent="0.25">
      <c r="A527" t="s">
        <v>12</v>
      </c>
      <c r="B527" t="s">
        <v>0</v>
      </c>
      <c r="C527" t="s">
        <v>0</v>
      </c>
      <c r="D527" t="s">
        <v>2</v>
      </c>
      <c r="E527" t="s">
        <v>30</v>
      </c>
      <c r="F527" t="s">
        <v>13</v>
      </c>
      <c r="G527" t="s">
        <v>5</v>
      </c>
      <c r="H527" s="2">
        <v>45092</v>
      </c>
      <c r="I527" t="s">
        <v>6</v>
      </c>
      <c r="J527" t="s">
        <v>6</v>
      </c>
      <c r="K527" s="5">
        <v>1106.8</v>
      </c>
      <c r="L527" t="s">
        <v>5</v>
      </c>
      <c r="M527" t="s">
        <v>5</v>
      </c>
      <c r="N527" t="s">
        <v>5</v>
      </c>
      <c r="O527" t="s">
        <v>407</v>
      </c>
      <c r="P527" t="s">
        <v>7</v>
      </c>
      <c r="Q527" t="s">
        <v>43</v>
      </c>
      <c r="R527" t="s">
        <v>5</v>
      </c>
      <c r="S527" s="4">
        <v>2468.16</v>
      </c>
      <c r="T527" t="s">
        <v>8</v>
      </c>
      <c r="U527">
        <f t="shared" si="22"/>
        <v>2.2299963859775929</v>
      </c>
      <c r="V527">
        <f>VLOOKUP(A527,LISTINO!D:N,10,FALSE)</f>
        <v>2.99</v>
      </c>
      <c r="W527">
        <f t="shared" si="23"/>
        <v>3309.3319999999999</v>
      </c>
      <c r="X527" s="11">
        <f>VLOOKUP(A527,LISTINO!D:K,7,FALSE)</f>
        <v>45376</v>
      </c>
    </row>
    <row r="528" spans="1:24" x14ac:dyDescent="0.25">
      <c r="A528" t="s">
        <v>15</v>
      </c>
      <c r="B528" t="s">
        <v>0</v>
      </c>
      <c r="C528" t="s">
        <v>0</v>
      </c>
      <c r="D528" t="s">
        <v>2</v>
      </c>
      <c r="E528" t="s">
        <v>30</v>
      </c>
      <c r="F528" t="s">
        <v>16</v>
      </c>
      <c r="G528" t="s">
        <v>5</v>
      </c>
      <c r="H528" s="2">
        <v>45092</v>
      </c>
      <c r="I528" t="s">
        <v>6</v>
      </c>
      <c r="J528" t="s">
        <v>6</v>
      </c>
      <c r="K528" s="3">
        <v>159</v>
      </c>
      <c r="L528" t="s">
        <v>5</v>
      </c>
      <c r="M528" t="s">
        <v>5</v>
      </c>
      <c r="N528" t="s">
        <v>5</v>
      </c>
      <c r="O528" t="s">
        <v>408</v>
      </c>
      <c r="P528" t="s">
        <v>7</v>
      </c>
      <c r="Q528" t="s">
        <v>43</v>
      </c>
      <c r="R528" t="s">
        <v>5</v>
      </c>
      <c r="S528" s="4">
        <v>370.47</v>
      </c>
      <c r="T528" t="s">
        <v>8</v>
      </c>
      <c r="U528">
        <f t="shared" si="22"/>
        <v>2.33</v>
      </c>
      <c r="V528">
        <f>VLOOKUP(A528,LISTINO!D:N,10,FALSE)</f>
        <v>3.19</v>
      </c>
      <c r="W528">
        <f t="shared" si="23"/>
        <v>507.21</v>
      </c>
      <c r="X528" s="11">
        <f>VLOOKUP(A528,LISTINO!D:K,7,FALSE)</f>
        <v>45376</v>
      </c>
    </row>
    <row r="529" spans="1:24" x14ac:dyDescent="0.25">
      <c r="A529" t="s">
        <v>409</v>
      </c>
      <c r="B529" t="s">
        <v>0</v>
      </c>
      <c r="C529" t="s">
        <v>1</v>
      </c>
      <c r="D529" t="s">
        <v>2</v>
      </c>
      <c r="E529" t="s">
        <v>30</v>
      </c>
      <c r="F529" t="s">
        <v>410</v>
      </c>
      <c r="G529" t="s">
        <v>5</v>
      </c>
      <c r="H529" s="2">
        <v>45092</v>
      </c>
      <c r="I529" t="s">
        <v>6</v>
      </c>
      <c r="J529" t="s">
        <v>6</v>
      </c>
      <c r="K529" s="5">
        <v>59.3</v>
      </c>
      <c r="L529" t="s">
        <v>5</v>
      </c>
      <c r="M529" t="s">
        <v>5</v>
      </c>
      <c r="N529" t="s">
        <v>5</v>
      </c>
      <c r="O529" t="s">
        <v>411</v>
      </c>
      <c r="P529" t="s">
        <v>7</v>
      </c>
      <c r="Q529" t="s">
        <v>43</v>
      </c>
      <c r="R529" t="s">
        <v>5</v>
      </c>
      <c r="S529" s="4">
        <v>0</v>
      </c>
      <c r="T529" t="s">
        <v>8</v>
      </c>
      <c r="U529">
        <f t="shared" si="22"/>
        <v>0</v>
      </c>
      <c r="V529">
        <f>VLOOKUP(A529,LISTINO!D:N,10,FALSE)</f>
        <v>5.54</v>
      </c>
      <c r="W529">
        <f t="shared" si="23"/>
        <v>328.52199999999999</v>
      </c>
      <c r="X529" s="11">
        <f>VLOOKUP(A529,LISTINO!D:K,7,FALSE)</f>
        <v>45292</v>
      </c>
    </row>
    <row r="530" spans="1:24" x14ac:dyDescent="0.25">
      <c r="A530" t="s">
        <v>248</v>
      </c>
      <c r="B530" t="s">
        <v>0</v>
      </c>
      <c r="C530" t="s">
        <v>0</v>
      </c>
      <c r="D530" t="s">
        <v>2</v>
      </c>
      <c r="E530" t="s">
        <v>30</v>
      </c>
      <c r="F530" t="s">
        <v>249</v>
      </c>
      <c r="G530" t="s">
        <v>5</v>
      </c>
      <c r="H530" s="2">
        <v>45091</v>
      </c>
      <c r="I530" t="s">
        <v>6</v>
      </c>
      <c r="J530" t="s">
        <v>6</v>
      </c>
      <c r="K530" s="5">
        <v>335.28</v>
      </c>
      <c r="L530" t="s">
        <v>5</v>
      </c>
      <c r="M530" t="s">
        <v>5</v>
      </c>
      <c r="N530" t="s">
        <v>5</v>
      </c>
      <c r="O530" t="s">
        <v>412</v>
      </c>
      <c r="P530" t="s">
        <v>39</v>
      </c>
      <c r="Q530" t="s">
        <v>35</v>
      </c>
      <c r="R530" t="s">
        <v>5</v>
      </c>
      <c r="S530" s="4">
        <v>1310.94</v>
      </c>
      <c r="T530" t="s">
        <v>8</v>
      </c>
      <c r="U530">
        <f t="shared" si="22"/>
        <v>3.9099856836077311</v>
      </c>
      <c r="V530">
        <f>VLOOKUP(A530,LISTINO!D:N,10,FALSE)</f>
        <v>5.38</v>
      </c>
      <c r="W530">
        <f t="shared" si="23"/>
        <v>1803.8063999999997</v>
      </c>
      <c r="X530" s="11">
        <f>VLOOKUP(A530,LISTINO!D:K,7,FALSE)</f>
        <v>44896</v>
      </c>
    </row>
    <row r="531" spans="1:24" x14ac:dyDescent="0.25">
      <c r="A531" t="s">
        <v>167</v>
      </c>
      <c r="B531" t="s">
        <v>0</v>
      </c>
      <c r="C531" t="s">
        <v>0</v>
      </c>
      <c r="D531" t="s">
        <v>2</v>
      </c>
      <c r="E531" t="s">
        <v>30</v>
      </c>
      <c r="F531" t="s">
        <v>168</v>
      </c>
      <c r="G531" t="s">
        <v>5</v>
      </c>
      <c r="H531" s="2">
        <v>45091</v>
      </c>
      <c r="I531" t="s">
        <v>6</v>
      </c>
      <c r="J531" t="s">
        <v>6</v>
      </c>
      <c r="K531" s="5">
        <v>167.64</v>
      </c>
      <c r="L531" t="s">
        <v>5</v>
      </c>
      <c r="M531" t="s">
        <v>5</v>
      </c>
      <c r="N531" t="s">
        <v>5</v>
      </c>
      <c r="O531" t="s">
        <v>413</v>
      </c>
      <c r="P531" t="s">
        <v>7</v>
      </c>
      <c r="Q531" t="s">
        <v>35</v>
      </c>
      <c r="R531" t="s">
        <v>5</v>
      </c>
      <c r="S531" s="4">
        <v>834.85</v>
      </c>
      <c r="T531" t="s">
        <v>8</v>
      </c>
      <c r="U531">
        <f t="shared" si="22"/>
        <v>4.9800167024576476</v>
      </c>
      <c r="V531">
        <f>VLOOKUP(A531,LISTINO!D:N,10,FALSE)</f>
        <v>5.67</v>
      </c>
      <c r="W531">
        <f t="shared" si="23"/>
        <v>950.51879999999994</v>
      </c>
      <c r="X531" s="11">
        <f>VLOOKUP(A531,LISTINO!D:K,7,FALSE)</f>
        <v>44896</v>
      </c>
    </row>
    <row r="532" spans="1:24" x14ac:dyDescent="0.25">
      <c r="A532" t="s">
        <v>170</v>
      </c>
      <c r="B532" t="s">
        <v>0</v>
      </c>
      <c r="C532" t="s">
        <v>0</v>
      </c>
      <c r="D532" t="s">
        <v>2</v>
      </c>
      <c r="E532" t="s">
        <v>30</v>
      </c>
      <c r="F532" t="s">
        <v>171</v>
      </c>
      <c r="G532" t="s">
        <v>5</v>
      </c>
      <c r="H532" s="2">
        <v>45091</v>
      </c>
      <c r="I532" t="s">
        <v>6</v>
      </c>
      <c r="J532" t="s">
        <v>6</v>
      </c>
      <c r="K532" s="5">
        <v>1523.61</v>
      </c>
      <c r="L532" t="s">
        <v>5</v>
      </c>
      <c r="M532" t="s">
        <v>5</v>
      </c>
      <c r="N532" t="s">
        <v>5</v>
      </c>
      <c r="O532" t="s">
        <v>413</v>
      </c>
      <c r="P532" t="s">
        <v>39</v>
      </c>
      <c r="Q532" t="s">
        <v>35</v>
      </c>
      <c r="R532" t="s">
        <v>5</v>
      </c>
      <c r="S532" s="4">
        <v>0</v>
      </c>
      <c r="T532" t="s">
        <v>8</v>
      </c>
      <c r="U532">
        <f t="shared" si="22"/>
        <v>0</v>
      </c>
      <c r="V532">
        <f>VLOOKUP(A532,LISTINO!D:N,10,FALSE)</f>
        <v>1.38</v>
      </c>
      <c r="W532">
        <f t="shared" si="23"/>
        <v>2102.5817999999995</v>
      </c>
      <c r="X532" s="11">
        <f>VLOOKUP(A532,LISTINO!D:K,7,FALSE)</f>
        <v>44896</v>
      </c>
    </row>
    <row r="533" spans="1:24" x14ac:dyDescent="0.25">
      <c r="A533" t="s">
        <v>64</v>
      </c>
      <c r="B533" t="s">
        <v>0</v>
      </c>
      <c r="C533" t="s">
        <v>0</v>
      </c>
      <c r="D533" t="s">
        <v>2</v>
      </c>
      <c r="E533" t="s">
        <v>30</v>
      </c>
      <c r="F533" t="s">
        <v>65</v>
      </c>
      <c r="G533" t="s">
        <v>5</v>
      </c>
      <c r="H533" s="2">
        <v>45091</v>
      </c>
      <c r="I533" t="s">
        <v>6</v>
      </c>
      <c r="J533" t="s">
        <v>6</v>
      </c>
      <c r="K533" s="5">
        <v>1052.6600000000001</v>
      </c>
      <c r="L533" t="s">
        <v>5</v>
      </c>
      <c r="M533" t="s">
        <v>5</v>
      </c>
      <c r="N533" t="s">
        <v>5</v>
      </c>
      <c r="O533" t="s">
        <v>413</v>
      </c>
      <c r="P533" t="s">
        <v>36</v>
      </c>
      <c r="Q533" t="s">
        <v>35</v>
      </c>
      <c r="R533" t="s">
        <v>5</v>
      </c>
      <c r="S533" s="4">
        <v>0</v>
      </c>
      <c r="T533" t="s">
        <v>8</v>
      </c>
      <c r="U533">
        <f t="shared" si="22"/>
        <v>0</v>
      </c>
      <c r="V533">
        <f>VLOOKUP(A533,LISTINO!D:N,10,FALSE)</f>
        <v>1.74</v>
      </c>
      <c r="W533">
        <f t="shared" si="23"/>
        <v>1831.6284000000001</v>
      </c>
      <c r="X533" s="11">
        <f>VLOOKUP(A533,LISTINO!D:K,7,FALSE)</f>
        <v>44896</v>
      </c>
    </row>
    <row r="534" spans="1:24" x14ac:dyDescent="0.25">
      <c r="A534" t="s">
        <v>64</v>
      </c>
      <c r="B534" t="s">
        <v>0</v>
      </c>
      <c r="C534" t="s">
        <v>0</v>
      </c>
      <c r="D534" t="s">
        <v>2</v>
      </c>
      <c r="E534" t="s">
        <v>30</v>
      </c>
      <c r="F534" t="s">
        <v>65</v>
      </c>
      <c r="G534" t="s">
        <v>5</v>
      </c>
      <c r="H534" s="2">
        <v>45091</v>
      </c>
      <c r="I534" t="s">
        <v>6</v>
      </c>
      <c r="J534" t="s">
        <v>6</v>
      </c>
      <c r="K534" s="5">
        <v>1170.82</v>
      </c>
      <c r="L534" t="s">
        <v>5</v>
      </c>
      <c r="M534" t="s">
        <v>5</v>
      </c>
      <c r="N534" t="s">
        <v>5</v>
      </c>
      <c r="O534" t="s">
        <v>412</v>
      </c>
      <c r="P534" t="s">
        <v>77</v>
      </c>
      <c r="Q534" t="s">
        <v>35</v>
      </c>
      <c r="R534" t="s">
        <v>5</v>
      </c>
      <c r="S534" s="4">
        <v>0</v>
      </c>
      <c r="T534" t="s">
        <v>8</v>
      </c>
      <c r="U534">
        <f t="shared" si="22"/>
        <v>0</v>
      </c>
      <c r="V534">
        <f>VLOOKUP(A534,LISTINO!D:N,10,FALSE)</f>
        <v>1.74</v>
      </c>
      <c r="W534">
        <f t="shared" si="23"/>
        <v>2037.2267999999999</v>
      </c>
      <c r="X534" s="11">
        <f>VLOOKUP(A534,LISTINO!D:K,7,FALSE)</f>
        <v>44896</v>
      </c>
    </row>
    <row r="535" spans="1:24" x14ac:dyDescent="0.25">
      <c r="A535" t="s">
        <v>64</v>
      </c>
      <c r="B535" t="s">
        <v>0</v>
      </c>
      <c r="C535" t="s">
        <v>0</v>
      </c>
      <c r="D535" t="s">
        <v>2</v>
      </c>
      <c r="E535" t="s">
        <v>30</v>
      </c>
      <c r="F535" t="s">
        <v>65</v>
      </c>
      <c r="G535" t="s">
        <v>5</v>
      </c>
      <c r="H535" s="2">
        <v>45091</v>
      </c>
      <c r="I535" t="s">
        <v>6</v>
      </c>
      <c r="J535" t="s">
        <v>6</v>
      </c>
      <c r="K535" s="5">
        <v>1112.3499999999999</v>
      </c>
      <c r="L535" t="s">
        <v>5</v>
      </c>
      <c r="M535" t="s">
        <v>5</v>
      </c>
      <c r="N535" t="s">
        <v>5</v>
      </c>
      <c r="O535" t="s">
        <v>412</v>
      </c>
      <c r="P535" t="s">
        <v>110</v>
      </c>
      <c r="Q535" t="s">
        <v>35</v>
      </c>
      <c r="R535" t="s">
        <v>5</v>
      </c>
      <c r="S535" s="4">
        <v>0</v>
      </c>
      <c r="T535" t="s">
        <v>8</v>
      </c>
      <c r="U535">
        <f t="shared" si="22"/>
        <v>0</v>
      </c>
      <c r="V535">
        <f>VLOOKUP(A535,LISTINO!D:N,10,FALSE)</f>
        <v>1.74</v>
      </c>
      <c r="W535">
        <f t="shared" si="23"/>
        <v>1935.4889999999998</v>
      </c>
      <c r="X535" s="11">
        <f>VLOOKUP(A535,LISTINO!D:K,7,FALSE)</f>
        <v>44896</v>
      </c>
    </row>
    <row r="536" spans="1:24" x14ac:dyDescent="0.25">
      <c r="A536" t="s">
        <v>68</v>
      </c>
      <c r="B536" t="s">
        <v>0</v>
      </c>
      <c r="C536" t="s">
        <v>0</v>
      </c>
      <c r="D536" t="s">
        <v>2</v>
      </c>
      <c r="E536" t="s">
        <v>30</v>
      </c>
      <c r="F536" t="s">
        <v>69</v>
      </c>
      <c r="G536" t="s">
        <v>5</v>
      </c>
      <c r="H536" s="2">
        <v>45091</v>
      </c>
      <c r="I536" t="s">
        <v>6</v>
      </c>
      <c r="J536" t="s">
        <v>6</v>
      </c>
      <c r="K536" s="5">
        <v>708.03</v>
      </c>
      <c r="L536" t="s">
        <v>5</v>
      </c>
      <c r="M536" t="s">
        <v>5</v>
      </c>
      <c r="N536" t="s">
        <v>5</v>
      </c>
      <c r="O536" t="s">
        <v>412</v>
      </c>
      <c r="P536" t="s">
        <v>113</v>
      </c>
      <c r="Q536" t="s">
        <v>35</v>
      </c>
      <c r="R536" t="s">
        <v>5</v>
      </c>
      <c r="S536" s="4">
        <v>0</v>
      </c>
      <c r="T536" t="s">
        <v>8</v>
      </c>
      <c r="U536">
        <f t="shared" si="22"/>
        <v>0</v>
      </c>
      <c r="V536">
        <f>VLOOKUP(A536,LISTINO!D:N,10,FALSE)</f>
        <v>1.93</v>
      </c>
      <c r="W536">
        <f t="shared" si="23"/>
        <v>1366.4978999999998</v>
      </c>
      <c r="X536" s="11">
        <f>VLOOKUP(A536,LISTINO!D:K,7,FALSE)</f>
        <v>44896</v>
      </c>
    </row>
    <row r="537" spans="1:24" x14ac:dyDescent="0.25">
      <c r="A537" t="s">
        <v>68</v>
      </c>
      <c r="B537" t="s">
        <v>0</v>
      </c>
      <c r="C537" t="s">
        <v>0</v>
      </c>
      <c r="D537" t="s">
        <v>2</v>
      </c>
      <c r="E537" t="s">
        <v>30</v>
      </c>
      <c r="F537" t="s">
        <v>69</v>
      </c>
      <c r="G537" t="s">
        <v>5</v>
      </c>
      <c r="H537" s="2">
        <v>45091</v>
      </c>
      <c r="I537" t="s">
        <v>6</v>
      </c>
      <c r="J537" t="s">
        <v>6</v>
      </c>
      <c r="K537" s="5">
        <v>798.84</v>
      </c>
      <c r="L537" t="s">
        <v>5</v>
      </c>
      <c r="M537" t="s">
        <v>5</v>
      </c>
      <c r="N537" t="s">
        <v>5</v>
      </c>
      <c r="O537" t="s">
        <v>413</v>
      </c>
      <c r="P537" t="s">
        <v>34</v>
      </c>
      <c r="Q537" t="s">
        <v>35</v>
      </c>
      <c r="R537" t="s">
        <v>5</v>
      </c>
      <c r="S537" s="4">
        <v>0</v>
      </c>
      <c r="T537" t="s">
        <v>8</v>
      </c>
      <c r="U537">
        <f t="shared" si="22"/>
        <v>0</v>
      </c>
      <c r="V537">
        <f>VLOOKUP(A537,LISTINO!D:N,10,FALSE)</f>
        <v>1.93</v>
      </c>
      <c r="W537">
        <f t="shared" si="23"/>
        <v>1541.7611999999999</v>
      </c>
      <c r="X537" s="11">
        <f>VLOOKUP(A537,LISTINO!D:K,7,FALSE)</f>
        <v>44896</v>
      </c>
    </row>
    <row r="538" spans="1:24" x14ac:dyDescent="0.25">
      <c r="A538" t="s">
        <v>252</v>
      </c>
      <c r="B538" t="s">
        <v>0</v>
      </c>
      <c r="C538" t="s">
        <v>0</v>
      </c>
      <c r="D538" t="s">
        <v>2</v>
      </c>
      <c r="E538" t="s">
        <v>30</v>
      </c>
      <c r="F538" t="s">
        <v>253</v>
      </c>
      <c r="G538" t="s">
        <v>5</v>
      </c>
      <c r="H538" s="2">
        <v>45091</v>
      </c>
      <c r="I538" t="s">
        <v>6</v>
      </c>
      <c r="J538" t="s">
        <v>6</v>
      </c>
      <c r="K538" s="5">
        <v>569.39</v>
      </c>
      <c r="L538" t="s">
        <v>5</v>
      </c>
      <c r="M538" t="s">
        <v>5</v>
      </c>
      <c r="N538" t="s">
        <v>5</v>
      </c>
      <c r="O538" t="s">
        <v>413</v>
      </c>
      <c r="P538" t="s">
        <v>58</v>
      </c>
      <c r="Q538" t="s">
        <v>35</v>
      </c>
      <c r="R538" t="s">
        <v>5</v>
      </c>
      <c r="S538" s="4">
        <v>0</v>
      </c>
      <c r="T538" t="s">
        <v>8</v>
      </c>
      <c r="U538">
        <f t="shared" si="22"/>
        <v>0</v>
      </c>
      <c r="V538">
        <f>VLOOKUP(A538,LISTINO!D:N,10,FALSE)</f>
        <v>2.4</v>
      </c>
      <c r="W538">
        <f t="shared" si="23"/>
        <v>1366.5359999999998</v>
      </c>
      <c r="X538" s="11">
        <f>VLOOKUP(A538,LISTINO!D:K,7,FALSE)</f>
        <v>44896</v>
      </c>
    </row>
    <row r="539" spans="1:24" x14ac:dyDescent="0.25">
      <c r="A539" t="s">
        <v>9</v>
      </c>
      <c r="B539" t="s">
        <v>0</v>
      </c>
      <c r="C539" t="s">
        <v>0</v>
      </c>
      <c r="D539" t="s">
        <v>2</v>
      </c>
      <c r="E539" t="s">
        <v>30</v>
      </c>
      <c r="F539" t="s">
        <v>10</v>
      </c>
      <c r="G539" t="s">
        <v>5</v>
      </c>
      <c r="H539" s="2">
        <v>45091</v>
      </c>
      <c r="I539" t="s">
        <v>6</v>
      </c>
      <c r="J539" t="s">
        <v>6</v>
      </c>
      <c r="K539" s="5">
        <v>723.84</v>
      </c>
      <c r="L539" t="s">
        <v>5</v>
      </c>
      <c r="M539" t="s">
        <v>5</v>
      </c>
      <c r="N539" t="s">
        <v>5</v>
      </c>
      <c r="O539" t="s">
        <v>412</v>
      </c>
      <c r="P539" t="s">
        <v>61</v>
      </c>
      <c r="Q539" t="s">
        <v>35</v>
      </c>
      <c r="R539" t="s">
        <v>5</v>
      </c>
      <c r="S539" s="4">
        <v>1447.68</v>
      </c>
      <c r="T539" t="s">
        <v>8</v>
      </c>
      <c r="U539">
        <f t="shared" si="22"/>
        <v>2</v>
      </c>
      <c r="V539">
        <f>VLOOKUP(A539,LISTINO!D:N,10,FALSE)</f>
        <v>2.27</v>
      </c>
      <c r="W539">
        <f t="shared" si="23"/>
        <v>1643.1168</v>
      </c>
      <c r="X539" s="11">
        <f>VLOOKUP(A539,LISTINO!D:K,7,FALSE)</f>
        <v>44896</v>
      </c>
    </row>
    <row r="540" spans="1:24" x14ac:dyDescent="0.25">
      <c r="A540" t="s">
        <v>9</v>
      </c>
      <c r="B540" t="s">
        <v>0</v>
      </c>
      <c r="C540" t="s">
        <v>0</v>
      </c>
      <c r="D540" t="s">
        <v>2</v>
      </c>
      <c r="E540" t="s">
        <v>30</v>
      </c>
      <c r="F540" t="s">
        <v>10</v>
      </c>
      <c r="G540" t="s">
        <v>5</v>
      </c>
      <c r="H540" s="2">
        <v>45091</v>
      </c>
      <c r="I540" t="s">
        <v>6</v>
      </c>
      <c r="J540" t="s">
        <v>6</v>
      </c>
      <c r="K540" s="5">
        <v>822.37</v>
      </c>
      <c r="L540" t="s">
        <v>5</v>
      </c>
      <c r="M540" t="s">
        <v>5</v>
      </c>
      <c r="N540" t="s">
        <v>5</v>
      </c>
      <c r="O540" t="s">
        <v>413</v>
      </c>
      <c r="P540" t="s">
        <v>77</v>
      </c>
      <c r="Q540" t="s">
        <v>35</v>
      </c>
      <c r="R540" t="s">
        <v>5</v>
      </c>
      <c r="S540" s="4">
        <v>1644.74</v>
      </c>
      <c r="T540" t="s">
        <v>8</v>
      </c>
      <c r="U540">
        <f t="shared" si="22"/>
        <v>2</v>
      </c>
      <c r="V540">
        <f>VLOOKUP(A540,LISTINO!D:N,10,FALSE)</f>
        <v>2.27</v>
      </c>
      <c r="W540">
        <f t="shared" si="23"/>
        <v>1866.7799</v>
      </c>
      <c r="X540" s="11">
        <f>VLOOKUP(A540,LISTINO!D:K,7,FALSE)</f>
        <v>44896</v>
      </c>
    </row>
    <row r="541" spans="1:24" x14ac:dyDescent="0.25">
      <c r="A541" t="s">
        <v>9</v>
      </c>
      <c r="B541" t="s">
        <v>0</v>
      </c>
      <c r="C541" t="s">
        <v>0</v>
      </c>
      <c r="D541" t="s">
        <v>2</v>
      </c>
      <c r="E541" t="s">
        <v>30</v>
      </c>
      <c r="F541" t="s">
        <v>10</v>
      </c>
      <c r="G541" t="s">
        <v>5</v>
      </c>
      <c r="H541" s="2">
        <v>45091</v>
      </c>
      <c r="I541" t="s">
        <v>6</v>
      </c>
      <c r="J541" t="s">
        <v>6</v>
      </c>
      <c r="K541" s="5">
        <v>846.54</v>
      </c>
      <c r="L541" t="s">
        <v>5</v>
      </c>
      <c r="M541" t="s">
        <v>5</v>
      </c>
      <c r="N541" t="s">
        <v>5</v>
      </c>
      <c r="O541" t="s">
        <v>412</v>
      </c>
      <c r="P541" t="s">
        <v>116</v>
      </c>
      <c r="Q541" t="s">
        <v>35</v>
      </c>
      <c r="R541" t="s">
        <v>5</v>
      </c>
      <c r="S541" s="4">
        <v>1693.08</v>
      </c>
      <c r="T541" t="s">
        <v>8</v>
      </c>
      <c r="U541">
        <f t="shared" si="22"/>
        <v>2</v>
      </c>
      <c r="V541">
        <f>VLOOKUP(A541,LISTINO!D:N,10,FALSE)</f>
        <v>2.27</v>
      </c>
      <c r="W541">
        <f t="shared" si="23"/>
        <v>1921.6458</v>
      </c>
      <c r="X541" s="11">
        <f>VLOOKUP(A541,LISTINO!D:K,7,FALSE)</f>
        <v>44896</v>
      </c>
    </row>
    <row r="542" spans="1:24" x14ac:dyDescent="0.25">
      <c r="A542" t="s">
        <v>371</v>
      </c>
      <c r="B542" t="s">
        <v>0</v>
      </c>
      <c r="C542" t="s">
        <v>0</v>
      </c>
      <c r="D542" t="s">
        <v>2</v>
      </c>
      <c r="E542" t="s">
        <v>30</v>
      </c>
      <c r="F542" t="s">
        <v>372</v>
      </c>
      <c r="G542" t="s">
        <v>5</v>
      </c>
      <c r="H542" s="2">
        <v>45091</v>
      </c>
      <c r="I542" t="s">
        <v>6</v>
      </c>
      <c r="J542" t="s">
        <v>6</v>
      </c>
      <c r="K542" s="3">
        <v>60</v>
      </c>
      <c r="L542" t="s">
        <v>5</v>
      </c>
      <c r="M542" t="s">
        <v>5</v>
      </c>
      <c r="N542" t="s">
        <v>5</v>
      </c>
      <c r="O542" t="s">
        <v>412</v>
      </c>
      <c r="P542" t="s">
        <v>36</v>
      </c>
      <c r="Q542" t="s">
        <v>35</v>
      </c>
      <c r="R542" t="s">
        <v>5</v>
      </c>
      <c r="S542" s="4">
        <v>594</v>
      </c>
      <c r="T542" t="s">
        <v>8</v>
      </c>
      <c r="U542">
        <f t="shared" si="22"/>
        <v>9.9</v>
      </c>
      <c r="V542">
        <f>VLOOKUP(A542,LISTINO!D:N,10,FALSE)</f>
        <v>12.39</v>
      </c>
      <c r="W542">
        <f t="shared" si="23"/>
        <v>743.40000000000009</v>
      </c>
      <c r="X542" s="11">
        <f>VLOOKUP(A542,LISTINO!D:K,7,FALSE)</f>
        <v>44896</v>
      </c>
    </row>
    <row r="543" spans="1:24" x14ac:dyDescent="0.25">
      <c r="A543" t="s">
        <v>256</v>
      </c>
      <c r="B543" t="s">
        <v>0</v>
      </c>
      <c r="C543" t="s">
        <v>0</v>
      </c>
      <c r="D543" t="s">
        <v>2</v>
      </c>
      <c r="E543" t="s">
        <v>30</v>
      </c>
      <c r="F543" t="s">
        <v>257</v>
      </c>
      <c r="G543" t="s">
        <v>5</v>
      </c>
      <c r="H543" s="2">
        <v>45091</v>
      </c>
      <c r="I543" t="s">
        <v>6</v>
      </c>
      <c r="J543" t="s">
        <v>6</v>
      </c>
      <c r="K543" s="3">
        <v>1338</v>
      </c>
      <c r="L543" t="s">
        <v>5</v>
      </c>
      <c r="M543" t="s">
        <v>5</v>
      </c>
      <c r="N543" t="s">
        <v>5</v>
      </c>
      <c r="O543" t="s">
        <v>414</v>
      </c>
      <c r="P543" t="s">
        <v>7</v>
      </c>
      <c r="Q543" t="s">
        <v>35</v>
      </c>
      <c r="R543" t="s">
        <v>5</v>
      </c>
      <c r="S543" s="4">
        <v>11078.64</v>
      </c>
      <c r="T543" t="s">
        <v>8</v>
      </c>
      <c r="U543">
        <f t="shared" si="22"/>
        <v>8.2799999999999994</v>
      </c>
      <c r="V543">
        <f>VLOOKUP(A543,LISTINO!D:N,10,FALSE)</f>
        <v>12.51</v>
      </c>
      <c r="W543">
        <f t="shared" si="23"/>
        <v>16738.38</v>
      </c>
      <c r="X543" s="11">
        <f>VLOOKUP(A543,LISTINO!D:K,7,FALSE)</f>
        <v>44896</v>
      </c>
    </row>
    <row r="544" spans="1:24" x14ac:dyDescent="0.25">
      <c r="A544" t="s">
        <v>256</v>
      </c>
      <c r="B544" t="s">
        <v>0</v>
      </c>
      <c r="C544" t="s">
        <v>0</v>
      </c>
      <c r="D544" t="s">
        <v>2</v>
      </c>
      <c r="E544" t="s">
        <v>30</v>
      </c>
      <c r="F544" t="s">
        <v>257</v>
      </c>
      <c r="G544" t="s">
        <v>5</v>
      </c>
      <c r="H544" s="2">
        <v>45091</v>
      </c>
      <c r="I544" t="s">
        <v>6</v>
      </c>
      <c r="J544" t="s">
        <v>6</v>
      </c>
      <c r="K544" s="5">
        <v>1249.2</v>
      </c>
      <c r="L544" t="s">
        <v>5</v>
      </c>
      <c r="M544" t="s">
        <v>5</v>
      </c>
      <c r="N544" t="s">
        <v>5</v>
      </c>
      <c r="O544" t="s">
        <v>414</v>
      </c>
      <c r="P544" t="s">
        <v>39</v>
      </c>
      <c r="Q544" t="s">
        <v>35</v>
      </c>
      <c r="R544" t="s">
        <v>5</v>
      </c>
      <c r="S544" s="4">
        <v>10343.379999999999</v>
      </c>
      <c r="T544" t="s">
        <v>8</v>
      </c>
      <c r="U544">
        <f t="shared" si="22"/>
        <v>8.2800032020493113</v>
      </c>
      <c r="V544">
        <f>VLOOKUP(A544,LISTINO!D:N,10,FALSE)</f>
        <v>12.51</v>
      </c>
      <c r="W544">
        <f t="shared" si="23"/>
        <v>15627.492</v>
      </c>
      <c r="X544" s="11">
        <f>VLOOKUP(A544,LISTINO!D:K,7,FALSE)</f>
        <v>44896</v>
      </c>
    </row>
    <row r="545" spans="1:24" x14ac:dyDescent="0.25">
      <c r="A545" t="s">
        <v>174</v>
      </c>
      <c r="B545" t="s">
        <v>0</v>
      </c>
      <c r="C545" t="s">
        <v>0</v>
      </c>
      <c r="D545" t="s">
        <v>2</v>
      </c>
      <c r="E545" t="s">
        <v>30</v>
      </c>
      <c r="F545" t="s">
        <v>175</v>
      </c>
      <c r="G545" t="s">
        <v>5</v>
      </c>
      <c r="H545" s="2">
        <v>45091</v>
      </c>
      <c r="I545" t="s">
        <v>6</v>
      </c>
      <c r="J545" t="s">
        <v>6</v>
      </c>
      <c r="K545" s="5">
        <v>24.38</v>
      </c>
      <c r="L545" t="s">
        <v>5</v>
      </c>
      <c r="M545" t="s">
        <v>5</v>
      </c>
      <c r="N545" t="s">
        <v>5</v>
      </c>
      <c r="O545" t="s">
        <v>412</v>
      </c>
      <c r="P545" t="s">
        <v>70</v>
      </c>
      <c r="Q545" t="s">
        <v>35</v>
      </c>
      <c r="R545" t="s">
        <v>5</v>
      </c>
      <c r="S545" s="4">
        <v>298.89999999999998</v>
      </c>
      <c r="T545" t="s">
        <v>8</v>
      </c>
      <c r="U545">
        <f t="shared" si="22"/>
        <v>12.260049220672682</v>
      </c>
      <c r="V545">
        <f>VLOOKUP(A545,LISTINO!D:N,10,FALSE)</f>
        <v>19.22</v>
      </c>
      <c r="W545">
        <f t="shared" si="23"/>
        <v>468.58359999999993</v>
      </c>
      <c r="X545" s="11">
        <f>VLOOKUP(A545,LISTINO!D:K,7,FALSE)</f>
        <v>44896</v>
      </c>
    </row>
    <row r="546" spans="1:24" x14ac:dyDescent="0.25">
      <c r="A546" t="s">
        <v>158</v>
      </c>
      <c r="B546" t="s">
        <v>0</v>
      </c>
      <c r="C546" t="s">
        <v>0</v>
      </c>
      <c r="D546" t="s">
        <v>2</v>
      </c>
      <c r="E546" t="s">
        <v>30</v>
      </c>
      <c r="F546" t="s">
        <v>159</v>
      </c>
      <c r="G546" t="s">
        <v>5</v>
      </c>
      <c r="H546" s="2">
        <v>45091</v>
      </c>
      <c r="I546" t="s">
        <v>6</v>
      </c>
      <c r="J546" t="s">
        <v>6</v>
      </c>
      <c r="K546" s="5">
        <v>1515.76</v>
      </c>
      <c r="L546" t="s">
        <v>5</v>
      </c>
      <c r="M546" t="s">
        <v>5</v>
      </c>
      <c r="N546" t="s">
        <v>5</v>
      </c>
      <c r="O546" t="s">
        <v>412</v>
      </c>
      <c r="P546" t="s">
        <v>348</v>
      </c>
      <c r="Q546" t="s">
        <v>35</v>
      </c>
      <c r="R546" t="s">
        <v>5</v>
      </c>
      <c r="S546" s="4">
        <v>1925.02</v>
      </c>
      <c r="T546" t="s">
        <v>8</v>
      </c>
      <c r="U546">
        <f t="shared" si="22"/>
        <v>1.2700031667282419</v>
      </c>
      <c r="V546">
        <f>VLOOKUP(A546,LISTINO!D:N,10,FALSE)</f>
        <v>2.16</v>
      </c>
      <c r="W546">
        <f t="shared" si="23"/>
        <v>3274.0416</v>
      </c>
      <c r="X546" s="11">
        <f>VLOOKUP(A546,LISTINO!D:K,7,FALSE)</f>
        <v>44896</v>
      </c>
    </row>
    <row r="547" spans="1:24" x14ac:dyDescent="0.25">
      <c r="A547" t="s">
        <v>102</v>
      </c>
      <c r="B547" t="s">
        <v>0</v>
      </c>
      <c r="C547" t="s">
        <v>0</v>
      </c>
      <c r="D547" t="s">
        <v>2</v>
      </c>
      <c r="E547" t="s">
        <v>30</v>
      </c>
      <c r="F547" t="s">
        <v>103</v>
      </c>
      <c r="G547" t="s">
        <v>5</v>
      </c>
      <c r="H547" s="2">
        <v>45091</v>
      </c>
      <c r="I547" t="s">
        <v>6</v>
      </c>
      <c r="J547" t="s">
        <v>6</v>
      </c>
      <c r="K547" s="3">
        <v>175</v>
      </c>
      <c r="L547" t="s">
        <v>5</v>
      </c>
      <c r="M547" t="s">
        <v>5</v>
      </c>
      <c r="N547" t="s">
        <v>5</v>
      </c>
      <c r="O547" t="s">
        <v>412</v>
      </c>
      <c r="P547" t="s">
        <v>34</v>
      </c>
      <c r="Q547" t="s">
        <v>35</v>
      </c>
      <c r="R547" t="s">
        <v>5</v>
      </c>
      <c r="S547" s="4">
        <v>281.75</v>
      </c>
      <c r="T547" t="s">
        <v>8</v>
      </c>
      <c r="U547">
        <f t="shared" si="22"/>
        <v>1.61</v>
      </c>
      <c r="V547">
        <f>VLOOKUP(A547,LISTINO!D:N,10,FALSE)</f>
        <v>2.67</v>
      </c>
      <c r="W547">
        <f t="shared" si="23"/>
        <v>467.25</v>
      </c>
      <c r="X547" s="11">
        <f>VLOOKUP(A547,LISTINO!D:K,7,FALSE)</f>
        <v>44896</v>
      </c>
    </row>
    <row r="548" spans="1:24" x14ac:dyDescent="0.25">
      <c r="A548" t="s">
        <v>105</v>
      </c>
      <c r="B548" t="s">
        <v>0</v>
      </c>
      <c r="C548" t="s">
        <v>0</v>
      </c>
      <c r="D548" t="s">
        <v>2</v>
      </c>
      <c r="E548" t="s">
        <v>30</v>
      </c>
      <c r="F548" t="s">
        <v>106</v>
      </c>
      <c r="G548" t="s">
        <v>5</v>
      </c>
      <c r="H548" s="2">
        <v>45091</v>
      </c>
      <c r="I548" t="s">
        <v>6</v>
      </c>
      <c r="J548" t="s">
        <v>6</v>
      </c>
      <c r="K548" s="5">
        <v>1240.3900000000001</v>
      </c>
      <c r="L548" t="s">
        <v>5</v>
      </c>
      <c r="M548" t="s">
        <v>5</v>
      </c>
      <c r="N548" t="s">
        <v>5</v>
      </c>
      <c r="O548" t="s">
        <v>412</v>
      </c>
      <c r="P548" t="s">
        <v>109</v>
      </c>
      <c r="Q548" t="s">
        <v>35</v>
      </c>
      <c r="R548" t="s">
        <v>5</v>
      </c>
      <c r="S548" s="4">
        <v>2046.64</v>
      </c>
      <c r="T548" t="s">
        <v>8</v>
      </c>
      <c r="U548">
        <f t="shared" si="22"/>
        <v>1.6499971783068228</v>
      </c>
      <c r="V548">
        <f>VLOOKUP(A548,LISTINO!D:N,10,FALSE)</f>
        <v>2.74</v>
      </c>
      <c r="W548">
        <f t="shared" si="23"/>
        <v>3398.6686000000004</v>
      </c>
      <c r="X548" s="11">
        <f>VLOOKUP(A548,LISTINO!D:K,7,FALSE)</f>
        <v>44896</v>
      </c>
    </row>
    <row r="549" spans="1:24" x14ac:dyDescent="0.25">
      <c r="A549" t="s">
        <v>105</v>
      </c>
      <c r="B549" t="s">
        <v>0</v>
      </c>
      <c r="C549" t="s">
        <v>0</v>
      </c>
      <c r="D549" t="s">
        <v>2</v>
      </c>
      <c r="E549" t="s">
        <v>30</v>
      </c>
      <c r="F549" t="s">
        <v>106</v>
      </c>
      <c r="G549" t="s">
        <v>5</v>
      </c>
      <c r="H549" s="2">
        <v>45091</v>
      </c>
      <c r="I549" t="s">
        <v>6</v>
      </c>
      <c r="J549" t="s">
        <v>6</v>
      </c>
      <c r="K549" s="5">
        <v>1163.96</v>
      </c>
      <c r="L549" t="s">
        <v>5</v>
      </c>
      <c r="M549" t="s">
        <v>5</v>
      </c>
      <c r="N549" t="s">
        <v>5</v>
      </c>
      <c r="O549" t="s">
        <v>415</v>
      </c>
      <c r="P549" t="s">
        <v>39</v>
      </c>
      <c r="Q549" t="s">
        <v>35</v>
      </c>
      <c r="R549" t="s">
        <v>5</v>
      </c>
      <c r="S549" s="4">
        <v>1920.53</v>
      </c>
      <c r="T549" t="s">
        <v>8</v>
      </c>
      <c r="U549">
        <f t="shared" si="22"/>
        <v>1.6499965634557887</v>
      </c>
      <c r="V549">
        <f>VLOOKUP(A549,LISTINO!D:N,10,FALSE)</f>
        <v>2.74</v>
      </c>
      <c r="W549">
        <f t="shared" si="23"/>
        <v>3189.2504000000004</v>
      </c>
      <c r="X549" s="11">
        <f>VLOOKUP(A549,LISTINO!D:K,7,FALSE)</f>
        <v>44896</v>
      </c>
    </row>
    <row r="550" spans="1:24" x14ac:dyDescent="0.25">
      <c r="A550" t="s">
        <v>176</v>
      </c>
      <c r="B550" t="s">
        <v>0</v>
      </c>
      <c r="C550" t="s">
        <v>0</v>
      </c>
      <c r="D550" t="s">
        <v>2</v>
      </c>
      <c r="E550" t="s">
        <v>30</v>
      </c>
      <c r="F550" t="s">
        <v>177</v>
      </c>
      <c r="G550" t="s">
        <v>5</v>
      </c>
      <c r="H550" s="2">
        <v>45091</v>
      </c>
      <c r="I550" t="s">
        <v>6</v>
      </c>
      <c r="J550" t="s">
        <v>6</v>
      </c>
      <c r="K550" s="5">
        <v>756.96</v>
      </c>
      <c r="L550" t="s">
        <v>5</v>
      </c>
      <c r="M550" t="s">
        <v>5</v>
      </c>
      <c r="N550" t="s">
        <v>5</v>
      </c>
      <c r="O550" t="s">
        <v>412</v>
      </c>
      <c r="P550" t="s">
        <v>67</v>
      </c>
      <c r="Q550" t="s">
        <v>35</v>
      </c>
      <c r="R550" t="s">
        <v>5</v>
      </c>
      <c r="S550" s="4">
        <v>1680.45</v>
      </c>
      <c r="T550" t="s">
        <v>8</v>
      </c>
      <c r="U550">
        <f t="shared" si="22"/>
        <v>2.2199984147114775</v>
      </c>
      <c r="V550">
        <f>VLOOKUP(A550,LISTINO!D:N,10,FALSE)</f>
        <v>3.48</v>
      </c>
      <c r="W550">
        <f t="shared" si="23"/>
        <v>2634.2208000000001</v>
      </c>
      <c r="X550" s="11">
        <f>VLOOKUP(A550,LISTINO!D:K,7,FALSE)</f>
        <v>44896</v>
      </c>
    </row>
    <row r="551" spans="1:24" x14ac:dyDescent="0.25">
      <c r="A551" t="s">
        <v>107</v>
      </c>
      <c r="B551" t="s">
        <v>0</v>
      </c>
      <c r="C551" t="s">
        <v>0</v>
      </c>
      <c r="D551" t="s">
        <v>2</v>
      </c>
      <c r="E551" t="s">
        <v>30</v>
      </c>
      <c r="F551" t="s">
        <v>108</v>
      </c>
      <c r="G551" t="s">
        <v>5</v>
      </c>
      <c r="H551" s="2">
        <v>45091</v>
      </c>
      <c r="I551" t="s">
        <v>6</v>
      </c>
      <c r="J551" t="s">
        <v>6</v>
      </c>
      <c r="K551" s="5">
        <v>6401.07</v>
      </c>
      <c r="L551" t="s">
        <v>5</v>
      </c>
      <c r="M551" t="s">
        <v>5</v>
      </c>
      <c r="N551" t="s">
        <v>5</v>
      </c>
      <c r="O551" t="s">
        <v>414</v>
      </c>
      <c r="P551" t="s">
        <v>36</v>
      </c>
      <c r="Q551" t="s">
        <v>35</v>
      </c>
      <c r="R551" t="s">
        <v>5</v>
      </c>
      <c r="S551" s="4">
        <v>15042.51</v>
      </c>
      <c r="T551" t="s">
        <v>8</v>
      </c>
      <c r="U551">
        <f t="shared" si="22"/>
        <v>2.3499992969925341</v>
      </c>
      <c r="V551">
        <f>VLOOKUP(A551,LISTINO!D:N,10,FALSE)</f>
        <v>3.66</v>
      </c>
      <c r="W551">
        <f t="shared" si="23"/>
        <v>23427.9162</v>
      </c>
      <c r="X551" s="11">
        <f>VLOOKUP(A551,LISTINO!D:K,7,FALSE)</f>
        <v>44896</v>
      </c>
    </row>
    <row r="552" spans="1:24" x14ac:dyDescent="0.25">
      <c r="A552" t="s">
        <v>59</v>
      </c>
      <c r="B552" t="s">
        <v>0</v>
      </c>
      <c r="C552" t="s">
        <v>0</v>
      </c>
      <c r="D552" t="s">
        <v>2</v>
      </c>
      <c r="E552" t="s">
        <v>30</v>
      </c>
      <c r="F552" t="s">
        <v>60</v>
      </c>
      <c r="G552" t="s">
        <v>5</v>
      </c>
      <c r="H552" s="2">
        <v>45091</v>
      </c>
      <c r="I552" t="s">
        <v>6</v>
      </c>
      <c r="J552" t="s">
        <v>6</v>
      </c>
      <c r="K552" s="3">
        <v>250</v>
      </c>
      <c r="L552" t="s">
        <v>5</v>
      </c>
      <c r="M552" t="s">
        <v>5</v>
      </c>
      <c r="N552" t="s">
        <v>5</v>
      </c>
      <c r="O552" t="s">
        <v>412</v>
      </c>
      <c r="P552" t="s">
        <v>112</v>
      </c>
      <c r="Q552" t="s">
        <v>35</v>
      </c>
      <c r="R552" t="s">
        <v>5</v>
      </c>
      <c r="S552" s="4">
        <v>730</v>
      </c>
      <c r="T552" t="s">
        <v>8</v>
      </c>
      <c r="U552">
        <f t="shared" si="22"/>
        <v>2.92</v>
      </c>
      <c r="V552">
        <f>VLOOKUP(A552,LISTINO!D:N,10,FALSE)</f>
        <v>4.57</v>
      </c>
      <c r="W552">
        <f t="shared" si="23"/>
        <v>1142.5</v>
      </c>
      <c r="X552" s="11">
        <f>VLOOKUP(A552,LISTINO!D:K,7,FALSE)</f>
        <v>44896</v>
      </c>
    </row>
    <row r="553" spans="1:24" x14ac:dyDescent="0.25">
      <c r="A553" t="s">
        <v>59</v>
      </c>
      <c r="B553" t="s">
        <v>0</v>
      </c>
      <c r="C553" t="s">
        <v>0</v>
      </c>
      <c r="D553" t="s">
        <v>2</v>
      </c>
      <c r="E553" t="s">
        <v>30</v>
      </c>
      <c r="F553" t="s">
        <v>60</v>
      </c>
      <c r="G553" t="s">
        <v>5</v>
      </c>
      <c r="H553" s="2">
        <v>45091</v>
      </c>
      <c r="I553" t="s">
        <v>6</v>
      </c>
      <c r="J553" t="s">
        <v>6</v>
      </c>
      <c r="K553" s="3">
        <v>375</v>
      </c>
      <c r="L553" t="s">
        <v>5</v>
      </c>
      <c r="M553" t="s">
        <v>5</v>
      </c>
      <c r="N553" t="s">
        <v>5</v>
      </c>
      <c r="O553" t="s">
        <v>412</v>
      </c>
      <c r="P553" t="s">
        <v>129</v>
      </c>
      <c r="Q553" t="s">
        <v>35</v>
      </c>
      <c r="R553" t="s">
        <v>5</v>
      </c>
      <c r="S553" s="4">
        <v>1095</v>
      </c>
      <c r="T553" t="s">
        <v>8</v>
      </c>
      <c r="U553">
        <f t="shared" si="22"/>
        <v>2.92</v>
      </c>
      <c r="V553">
        <f>VLOOKUP(A553,LISTINO!D:N,10,FALSE)</f>
        <v>4.57</v>
      </c>
      <c r="W553">
        <f t="shared" si="23"/>
        <v>1713.75</v>
      </c>
      <c r="X553" s="11">
        <f>VLOOKUP(A553,LISTINO!D:K,7,FALSE)</f>
        <v>44896</v>
      </c>
    </row>
    <row r="554" spans="1:24" x14ac:dyDescent="0.25">
      <c r="A554" t="s">
        <v>59</v>
      </c>
      <c r="B554" t="s">
        <v>0</v>
      </c>
      <c r="C554" t="s">
        <v>0</v>
      </c>
      <c r="D554" t="s">
        <v>2</v>
      </c>
      <c r="E554" t="s">
        <v>30</v>
      </c>
      <c r="F554" t="s">
        <v>60</v>
      </c>
      <c r="G554" t="s">
        <v>5</v>
      </c>
      <c r="H554" s="2">
        <v>45091</v>
      </c>
      <c r="I554" t="s">
        <v>6</v>
      </c>
      <c r="J554" t="s">
        <v>6</v>
      </c>
      <c r="K554" s="3">
        <v>250</v>
      </c>
      <c r="L554" t="s">
        <v>5</v>
      </c>
      <c r="M554" t="s">
        <v>5</v>
      </c>
      <c r="N554" t="s">
        <v>5</v>
      </c>
      <c r="O554" t="s">
        <v>413</v>
      </c>
      <c r="P554" t="s">
        <v>61</v>
      </c>
      <c r="Q554" t="s">
        <v>35</v>
      </c>
      <c r="R554" t="s">
        <v>5</v>
      </c>
      <c r="S554" s="4">
        <v>730</v>
      </c>
      <c r="T554" t="s">
        <v>8</v>
      </c>
      <c r="U554">
        <f t="shared" si="22"/>
        <v>2.92</v>
      </c>
      <c r="V554">
        <f>VLOOKUP(A554,LISTINO!D:N,10,FALSE)</f>
        <v>4.57</v>
      </c>
      <c r="W554">
        <f t="shared" si="23"/>
        <v>1142.5</v>
      </c>
      <c r="X554" s="11">
        <f>VLOOKUP(A554,LISTINO!D:K,7,FALSE)</f>
        <v>44896</v>
      </c>
    </row>
    <row r="555" spans="1:24" x14ac:dyDescent="0.25">
      <c r="A555" t="s">
        <v>21</v>
      </c>
      <c r="B555" t="s">
        <v>0</v>
      </c>
      <c r="C555" t="s">
        <v>0</v>
      </c>
      <c r="D555" t="s">
        <v>2</v>
      </c>
      <c r="E555" t="s">
        <v>30</v>
      </c>
      <c r="F555" t="s">
        <v>22</v>
      </c>
      <c r="G555" t="s">
        <v>5</v>
      </c>
      <c r="H555" s="2">
        <v>45091</v>
      </c>
      <c r="I555" t="s">
        <v>6</v>
      </c>
      <c r="J555" t="s">
        <v>6</v>
      </c>
      <c r="K555" s="5">
        <v>1158.24</v>
      </c>
      <c r="L555" t="s">
        <v>5</v>
      </c>
      <c r="M555" t="s">
        <v>5</v>
      </c>
      <c r="N555" t="s">
        <v>5</v>
      </c>
      <c r="O555" t="s">
        <v>413</v>
      </c>
      <c r="P555" t="s">
        <v>67</v>
      </c>
      <c r="Q555" t="s">
        <v>35</v>
      </c>
      <c r="R555" t="s">
        <v>5</v>
      </c>
      <c r="S555" s="4">
        <v>3080.92</v>
      </c>
      <c r="T555" t="s">
        <v>8</v>
      </c>
      <c r="U555">
        <f t="shared" si="22"/>
        <v>2.6600013814062717</v>
      </c>
      <c r="V555">
        <f>VLOOKUP(A555,LISTINO!D:N,10,FALSE)</f>
        <v>4.16</v>
      </c>
      <c r="W555">
        <f t="shared" si="23"/>
        <v>4818.2784000000001</v>
      </c>
      <c r="X555" s="11">
        <f>VLOOKUP(A555,LISTINO!D:K,7,FALSE)</f>
        <v>44896</v>
      </c>
    </row>
    <row r="556" spans="1:24" x14ac:dyDescent="0.25">
      <c r="A556" t="s">
        <v>62</v>
      </c>
      <c r="B556" t="s">
        <v>0</v>
      </c>
      <c r="C556" t="s">
        <v>0</v>
      </c>
      <c r="D556" t="s">
        <v>2</v>
      </c>
      <c r="E556" t="s">
        <v>30</v>
      </c>
      <c r="F556" t="s">
        <v>63</v>
      </c>
      <c r="G556" t="s">
        <v>5</v>
      </c>
      <c r="H556" s="2">
        <v>45091</v>
      </c>
      <c r="I556" t="s">
        <v>6</v>
      </c>
      <c r="J556" t="s">
        <v>6</v>
      </c>
      <c r="K556" s="5">
        <v>1293.8699999999999</v>
      </c>
      <c r="L556" t="s">
        <v>5</v>
      </c>
      <c r="M556" t="s">
        <v>5</v>
      </c>
      <c r="N556" t="s">
        <v>5</v>
      </c>
      <c r="O556" t="s">
        <v>413</v>
      </c>
      <c r="P556" t="s">
        <v>70</v>
      </c>
      <c r="Q556" t="s">
        <v>35</v>
      </c>
      <c r="R556" t="s">
        <v>5</v>
      </c>
      <c r="S556" s="4">
        <v>4023.94</v>
      </c>
      <c r="T556" t="s">
        <v>8</v>
      </c>
      <c r="U556">
        <f t="shared" si="22"/>
        <v>3.110003323363244</v>
      </c>
      <c r="V556">
        <f>VLOOKUP(A556,LISTINO!D:N,10,FALSE)</f>
        <v>4.88</v>
      </c>
      <c r="W556">
        <f t="shared" si="23"/>
        <v>6314.0855999999994</v>
      </c>
      <c r="X556" s="11">
        <f>VLOOKUP(A556,LISTINO!D:K,7,FALSE)</f>
        <v>44896</v>
      </c>
    </row>
    <row r="557" spans="1:24" x14ac:dyDescent="0.25">
      <c r="A557" t="s">
        <v>114</v>
      </c>
      <c r="B557" t="s">
        <v>0</v>
      </c>
      <c r="C557" t="s">
        <v>0</v>
      </c>
      <c r="D557" t="s">
        <v>2</v>
      </c>
      <c r="E557" t="s">
        <v>30</v>
      </c>
      <c r="F557" t="s">
        <v>115</v>
      </c>
      <c r="G557" t="s">
        <v>5</v>
      </c>
      <c r="H557" s="2">
        <v>45091</v>
      </c>
      <c r="I557" t="s">
        <v>6</v>
      </c>
      <c r="J557" t="s">
        <v>6</v>
      </c>
      <c r="K557" s="5">
        <v>955.36</v>
      </c>
      <c r="L557" t="s">
        <v>5</v>
      </c>
      <c r="M557" t="s">
        <v>5</v>
      </c>
      <c r="N557" t="s">
        <v>5</v>
      </c>
      <c r="O557" t="s">
        <v>413</v>
      </c>
      <c r="P557" t="s">
        <v>116</v>
      </c>
      <c r="Q557" t="s">
        <v>35</v>
      </c>
      <c r="R557" t="s">
        <v>5</v>
      </c>
      <c r="S557" s="4">
        <v>1690.99</v>
      </c>
      <c r="T557" t="s">
        <v>8</v>
      </c>
      <c r="U557">
        <f t="shared" si="22"/>
        <v>1.7700029308323564</v>
      </c>
      <c r="V557">
        <f>VLOOKUP(A557,LISTINO!D:N,10,FALSE)</f>
        <v>2.92</v>
      </c>
      <c r="W557">
        <f t="shared" si="23"/>
        <v>2789.6511999999998</v>
      </c>
      <c r="X557" s="11">
        <f>VLOOKUP(A557,LISTINO!D:K,7,FALSE)</f>
        <v>44896</v>
      </c>
    </row>
    <row r="558" spans="1:24" x14ac:dyDescent="0.25">
      <c r="A558" t="s">
        <v>114</v>
      </c>
      <c r="B558" t="s">
        <v>0</v>
      </c>
      <c r="C558" t="s">
        <v>0</v>
      </c>
      <c r="D558" t="s">
        <v>2</v>
      </c>
      <c r="E558" t="s">
        <v>30</v>
      </c>
      <c r="F558" t="s">
        <v>115</v>
      </c>
      <c r="G558" t="s">
        <v>5</v>
      </c>
      <c r="H558" s="2">
        <v>45091</v>
      </c>
      <c r="I558" t="s">
        <v>6</v>
      </c>
      <c r="J558" t="s">
        <v>6</v>
      </c>
      <c r="K558" s="5">
        <v>953.87</v>
      </c>
      <c r="L558" t="s">
        <v>5</v>
      </c>
      <c r="M558" t="s">
        <v>5</v>
      </c>
      <c r="N558" t="s">
        <v>5</v>
      </c>
      <c r="O558" t="s">
        <v>412</v>
      </c>
      <c r="P558" t="s">
        <v>101</v>
      </c>
      <c r="Q558" t="s">
        <v>35</v>
      </c>
      <c r="R558" t="s">
        <v>5</v>
      </c>
      <c r="S558" s="4">
        <v>1688.35</v>
      </c>
      <c r="T558" t="s">
        <v>8</v>
      </c>
      <c r="U558">
        <f t="shared" si="22"/>
        <v>1.7700001048360887</v>
      </c>
      <c r="V558">
        <f>VLOOKUP(A558,LISTINO!D:N,10,FALSE)</f>
        <v>2.92</v>
      </c>
      <c r="W558">
        <f t="shared" si="23"/>
        <v>2785.3004000000001</v>
      </c>
      <c r="X558" s="11">
        <f>VLOOKUP(A558,LISTINO!D:K,7,FALSE)</f>
        <v>44896</v>
      </c>
    </row>
    <row r="559" spans="1:24" x14ac:dyDescent="0.25">
      <c r="A559" t="s">
        <v>117</v>
      </c>
      <c r="B559" t="s">
        <v>0</v>
      </c>
      <c r="C559" t="s">
        <v>0</v>
      </c>
      <c r="D559" t="s">
        <v>2</v>
      </c>
      <c r="E559" t="s">
        <v>30</v>
      </c>
      <c r="F559" t="s">
        <v>118</v>
      </c>
      <c r="G559" t="s">
        <v>5</v>
      </c>
      <c r="H559" s="2">
        <v>45091</v>
      </c>
      <c r="I559" t="s">
        <v>6</v>
      </c>
      <c r="J559" t="s">
        <v>6</v>
      </c>
      <c r="K559" s="5">
        <v>641.05999999999995</v>
      </c>
      <c r="L559" t="s">
        <v>5</v>
      </c>
      <c r="M559" t="s">
        <v>5</v>
      </c>
      <c r="N559" t="s">
        <v>5</v>
      </c>
      <c r="O559" t="s">
        <v>412</v>
      </c>
      <c r="P559" t="s">
        <v>14</v>
      </c>
      <c r="Q559" t="s">
        <v>35</v>
      </c>
      <c r="R559" t="s">
        <v>5</v>
      </c>
      <c r="S559" s="4">
        <v>1974.46</v>
      </c>
      <c r="T559" t="s">
        <v>8</v>
      </c>
      <c r="U559">
        <f t="shared" si="22"/>
        <v>3.0799925124013354</v>
      </c>
      <c r="V559">
        <f>VLOOKUP(A559,LISTINO!D:N,10,FALSE)</f>
        <v>4.84</v>
      </c>
      <c r="W559">
        <f t="shared" si="23"/>
        <v>3102.7303999999995</v>
      </c>
      <c r="X559" s="11">
        <f>VLOOKUP(A559,LISTINO!D:K,7,FALSE)</f>
        <v>44896</v>
      </c>
    </row>
    <row r="560" spans="1:24" x14ac:dyDescent="0.25">
      <c r="A560" t="s">
        <v>119</v>
      </c>
      <c r="B560" t="s">
        <v>0</v>
      </c>
      <c r="C560" t="s">
        <v>0</v>
      </c>
      <c r="D560" t="s">
        <v>2</v>
      </c>
      <c r="E560" t="s">
        <v>30</v>
      </c>
      <c r="F560" t="s">
        <v>120</v>
      </c>
      <c r="G560" t="s">
        <v>5</v>
      </c>
      <c r="H560" s="2">
        <v>45091</v>
      </c>
      <c r="I560" t="s">
        <v>6</v>
      </c>
      <c r="J560" t="s">
        <v>6</v>
      </c>
      <c r="K560" s="3">
        <v>100</v>
      </c>
      <c r="L560" t="s">
        <v>5</v>
      </c>
      <c r="M560" t="s">
        <v>5</v>
      </c>
      <c r="N560" t="s">
        <v>5</v>
      </c>
      <c r="O560" t="s">
        <v>412</v>
      </c>
      <c r="P560" t="s">
        <v>58</v>
      </c>
      <c r="Q560" t="s">
        <v>35</v>
      </c>
      <c r="R560" t="s">
        <v>5</v>
      </c>
      <c r="S560" s="4">
        <v>360</v>
      </c>
      <c r="T560" t="s">
        <v>8</v>
      </c>
      <c r="U560">
        <f t="shared" si="22"/>
        <v>3.6</v>
      </c>
      <c r="V560">
        <f>VLOOKUP(A560,LISTINO!D:N,10,FALSE)</f>
        <v>5.63</v>
      </c>
      <c r="W560">
        <f t="shared" si="23"/>
        <v>563</v>
      </c>
      <c r="X560" s="11">
        <f>VLOOKUP(A560,LISTINO!D:K,7,FALSE)</f>
        <v>44896</v>
      </c>
    </row>
    <row r="561" spans="1:24" x14ac:dyDescent="0.25">
      <c r="A561" t="s">
        <v>119</v>
      </c>
      <c r="B561" t="s">
        <v>0</v>
      </c>
      <c r="C561" t="s">
        <v>0</v>
      </c>
      <c r="D561" t="s">
        <v>2</v>
      </c>
      <c r="E561" t="s">
        <v>30</v>
      </c>
      <c r="F561" t="s">
        <v>120</v>
      </c>
      <c r="G561" t="s">
        <v>5</v>
      </c>
      <c r="H561" s="2">
        <v>45091</v>
      </c>
      <c r="I561" t="s">
        <v>6</v>
      </c>
      <c r="J561" t="s">
        <v>6</v>
      </c>
      <c r="K561" s="3">
        <v>100</v>
      </c>
      <c r="L561" t="s">
        <v>5</v>
      </c>
      <c r="M561" t="s">
        <v>5</v>
      </c>
      <c r="N561" t="s">
        <v>5</v>
      </c>
      <c r="O561" t="s">
        <v>412</v>
      </c>
      <c r="P561" t="s">
        <v>28</v>
      </c>
      <c r="Q561" t="s">
        <v>35</v>
      </c>
      <c r="R561" t="s">
        <v>5</v>
      </c>
      <c r="S561" s="4">
        <v>360</v>
      </c>
      <c r="T561" t="s">
        <v>8</v>
      </c>
      <c r="U561">
        <f t="shared" si="22"/>
        <v>3.6</v>
      </c>
      <c r="V561">
        <f>VLOOKUP(A561,LISTINO!D:N,10,FALSE)</f>
        <v>5.63</v>
      </c>
      <c r="W561">
        <f t="shared" si="23"/>
        <v>563</v>
      </c>
      <c r="X561" s="11">
        <f>VLOOKUP(A561,LISTINO!D:K,7,FALSE)</f>
        <v>44896</v>
      </c>
    </row>
    <row r="562" spans="1:24" x14ac:dyDescent="0.25">
      <c r="A562" t="s">
        <v>122</v>
      </c>
      <c r="B562" t="s">
        <v>0</v>
      </c>
      <c r="C562" t="s">
        <v>0</v>
      </c>
      <c r="D562" t="s">
        <v>2</v>
      </c>
      <c r="E562" t="s">
        <v>30</v>
      </c>
      <c r="F562" t="s">
        <v>123</v>
      </c>
      <c r="G562" t="s">
        <v>5</v>
      </c>
      <c r="H562" s="2">
        <v>45091</v>
      </c>
      <c r="I562" t="s">
        <v>6</v>
      </c>
      <c r="J562" t="s">
        <v>6</v>
      </c>
      <c r="K562" s="3">
        <v>40</v>
      </c>
      <c r="L562" t="s">
        <v>5</v>
      </c>
      <c r="M562" t="s">
        <v>5</v>
      </c>
      <c r="N562" t="s">
        <v>5</v>
      </c>
      <c r="O562" t="s">
        <v>412</v>
      </c>
      <c r="P562" t="s">
        <v>126</v>
      </c>
      <c r="Q562" t="s">
        <v>35</v>
      </c>
      <c r="R562" t="s">
        <v>5</v>
      </c>
      <c r="S562" s="4">
        <v>183.6</v>
      </c>
      <c r="T562" t="s">
        <v>8</v>
      </c>
      <c r="U562">
        <f t="shared" si="22"/>
        <v>4.59</v>
      </c>
      <c r="V562">
        <f>VLOOKUP(A562,LISTINO!D:N,10,FALSE)</f>
        <v>7.18</v>
      </c>
      <c r="W562">
        <f t="shared" si="23"/>
        <v>287.2</v>
      </c>
      <c r="X562" s="11">
        <f>VLOOKUP(A562,LISTINO!D:K,7,FALSE)</f>
        <v>44896</v>
      </c>
    </row>
    <row r="563" spans="1:24" x14ac:dyDescent="0.25">
      <c r="A563" t="s">
        <v>122</v>
      </c>
      <c r="B563" t="s">
        <v>0</v>
      </c>
      <c r="C563" t="s">
        <v>0</v>
      </c>
      <c r="D563" t="s">
        <v>2</v>
      </c>
      <c r="E563" t="s">
        <v>30</v>
      </c>
      <c r="F563" t="s">
        <v>123</v>
      </c>
      <c r="G563" t="s">
        <v>5</v>
      </c>
      <c r="H563" s="2">
        <v>45091</v>
      </c>
      <c r="I563" t="s">
        <v>6</v>
      </c>
      <c r="J563" t="s">
        <v>6</v>
      </c>
      <c r="K563" s="3">
        <v>40</v>
      </c>
      <c r="L563" t="s">
        <v>5</v>
      </c>
      <c r="M563" t="s">
        <v>5</v>
      </c>
      <c r="N563" t="s">
        <v>5</v>
      </c>
      <c r="O563" t="s">
        <v>412</v>
      </c>
      <c r="P563" t="s">
        <v>121</v>
      </c>
      <c r="Q563" t="s">
        <v>35</v>
      </c>
      <c r="R563" t="s">
        <v>5</v>
      </c>
      <c r="S563" s="4">
        <v>183.6</v>
      </c>
      <c r="T563" t="s">
        <v>8</v>
      </c>
      <c r="U563">
        <f t="shared" si="22"/>
        <v>4.59</v>
      </c>
      <c r="V563">
        <f>VLOOKUP(A563,LISTINO!D:N,10,FALSE)</f>
        <v>7.18</v>
      </c>
      <c r="W563">
        <f t="shared" si="23"/>
        <v>287.2</v>
      </c>
      <c r="X563" s="11">
        <f>VLOOKUP(A563,LISTINO!D:K,7,FALSE)</f>
        <v>44896</v>
      </c>
    </row>
    <row r="564" spans="1:24" x14ac:dyDescent="0.25">
      <c r="A564" t="s">
        <v>281</v>
      </c>
      <c r="B564" t="s">
        <v>0</v>
      </c>
      <c r="C564" t="s">
        <v>0</v>
      </c>
      <c r="D564" t="s">
        <v>2</v>
      </c>
      <c r="E564" t="s">
        <v>30</v>
      </c>
      <c r="F564" t="s">
        <v>282</v>
      </c>
      <c r="G564" t="s">
        <v>5</v>
      </c>
      <c r="H564" s="2">
        <v>45091</v>
      </c>
      <c r="I564" t="s">
        <v>6</v>
      </c>
      <c r="J564" t="s">
        <v>6</v>
      </c>
      <c r="K564" s="5">
        <v>301.74</v>
      </c>
      <c r="L564" t="s">
        <v>5</v>
      </c>
      <c r="M564" t="s">
        <v>5</v>
      </c>
      <c r="N564" t="s">
        <v>5</v>
      </c>
      <c r="O564" t="s">
        <v>412</v>
      </c>
      <c r="P564" t="s">
        <v>104</v>
      </c>
      <c r="Q564" t="s">
        <v>35</v>
      </c>
      <c r="R564" t="s">
        <v>5</v>
      </c>
      <c r="S564" s="4">
        <v>835.82</v>
      </c>
      <c r="T564" t="s">
        <v>8</v>
      </c>
      <c r="U564">
        <f t="shared" si="22"/>
        <v>2.7700006628222975</v>
      </c>
      <c r="V564">
        <f>VLOOKUP(A564,LISTINO!D:N,10,FALSE)</f>
        <v>4.57</v>
      </c>
      <c r="W564">
        <f t="shared" si="23"/>
        <v>1378.9518</v>
      </c>
      <c r="X564" s="11">
        <f>VLOOKUP(A564,LISTINO!D:K,7,FALSE)</f>
        <v>44896</v>
      </c>
    </row>
    <row r="565" spans="1:24" x14ac:dyDescent="0.25">
      <c r="A565" t="s">
        <v>124</v>
      </c>
      <c r="B565" t="s">
        <v>0</v>
      </c>
      <c r="C565" t="s">
        <v>0</v>
      </c>
      <c r="D565" t="s">
        <v>2</v>
      </c>
      <c r="E565" t="s">
        <v>30</v>
      </c>
      <c r="F565" t="s">
        <v>125</v>
      </c>
      <c r="G565" t="s">
        <v>5</v>
      </c>
      <c r="H565" s="2">
        <v>45091</v>
      </c>
      <c r="I565" t="s">
        <v>6</v>
      </c>
      <c r="J565" t="s">
        <v>6</v>
      </c>
      <c r="K565" s="5">
        <v>67.05</v>
      </c>
      <c r="L565" t="s">
        <v>5</v>
      </c>
      <c r="M565" t="s">
        <v>5</v>
      </c>
      <c r="N565" t="s">
        <v>5</v>
      </c>
      <c r="O565" t="s">
        <v>412</v>
      </c>
      <c r="P565" t="s">
        <v>7</v>
      </c>
      <c r="Q565" t="s">
        <v>35</v>
      </c>
      <c r="R565" t="s">
        <v>5</v>
      </c>
      <c r="S565" s="4">
        <v>490.81</v>
      </c>
      <c r="T565" t="s">
        <v>8</v>
      </c>
      <c r="U565">
        <f t="shared" si="22"/>
        <v>7.3200596569724086</v>
      </c>
      <c r="V565">
        <f>VLOOKUP(A565,LISTINO!D:N,10,FALSE)</f>
        <v>10.69</v>
      </c>
      <c r="W565">
        <f t="shared" si="23"/>
        <v>716.76449999999988</v>
      </c>
      <c r="X565" s="11">
        <f>VLOOKUP(A565,LISTINO!D:K,7,FALSE)</f>
        <v>44896</v>
      </c>
    </row>
    <row r="566" spans="1:24" x14ac:dyDescent="0.25">
      <c r="A566" t="s">
        <v>416</v>
      </c>
      <c r="B566" t="s">
        <v>0</v>
      </c>
      <c r="C566" t="s">
        <v>0</v>
      </c>
      <c r="D566" t="s">
        <v>2</v>
      </c>
      <c r="E566" t="s">
        <v>30</v>
      </c>
      <c r="F566" t="s">
        <v>417</v>
      </c>
      <c r="G566" t="s">
        <v>5</v>
      </c>
      <c r="H566" s="2">
        <v>45091</v>
      </c>
      <c r="I566" t="s">
        <v>6</v>
      </c>
      <c r="J566" t="s">
        <v>6</v>
      </c>
      <c r="K566" s="3">
        <v>100</v>
      </c>
      <c r="L566" t="s">
        <v>5</v>
      </c>
      <c r="M566" t="s">
        <v>5</v>
      </c>
      <c r="N566" t="s">
        <v>5</v>
      </c>
      <c r="O566" t="s">
        <v>412</v>
      </c>
      <c r="P566" t="s">
        <v>377</v>
      </c>
      <c r="Q566" t="s">
        <v>35</v>
      </c>
      <c r="R566" t="s">
        <v>5</v>
      </c>
      <c r="S566" s="4">
        <v>0</v>
      </c>
      <c r="T566" t="s">
        <v>8</v>
      </c>
      <c r="U566">
        <f t="shared" si="22"/>
        <v>0</v>
      </c>
      <c r="V566">
        <f>VLOOKUP(A566,LISTINO!D:N,10,FALSE)</f>
        <v>7.62</v>
      </c>
      <c r="W566">
        <f t="shared" si="23"/>
        <v>762</v>
      </c>
      <c r="X566" s="11">
        <f>VLOOKUP(A566,LISTINO!D:K,7,FALSE)</f>
        <v>44986</v>
      </c>
    </row>
    <row r="567" spans="1:24" x14ac:dyDescent="0.25">
      <c r="A567" t="s">
        <v>140</v>
      </c>
      <c r="B567" t="s">
        <v>0</v>
      </c>
      <c r="C567" t="s">
        <v>0</v>
      </c>
      <c r="D567" t="s">
        <v>2</v>
      </c>
      <c r="E567" t="s">
        <v>30</v>
      </c>
      <c r="F567" t="s">
        <v>141</v>
      </c>
      <c r="G567" t="s">
        <v>5</v>
      </c>
      <c r="H567" s="2">
        <v>45091</v>
      </c>
      <c r="I567" t="s">
        <v>6</v>
      </c>
      <c r="J567" t="s">
        <v>6</v>
      </c>
      <c r="K567" s="5">
        <v>134.12</v>
      </c>
      <c r="L567" t="s">
        <v>5</v>
      </c>
      <c r="M567" t="s">
        <v>5</v>
      </c>
      <c r="N567" t="s">
        <v>5</v>
      </c>
      <c r="O567" t="s">
        <v>412</v>
      </c>
      <c r="P567" t="s">
        <v>111</v>
      </c>
      <c r="Q567" t="s">
        <v>35</v>
      </c>
      <c r="R567" t="s">
        <v>5</v>
      </c>
      <c r="S567" s="4">
        <v>757.78</v>
      </c>
      <c r="T567" t="s">
        <v>8</v>
      </c>
      <c r="U567">
        <f t="shared" si="22"/>
        <v>5.6500149120190866</v>
      </c>
      <c r="V567">
        <f>VLOOKUP(A567,LISTINO!D:N,10,FALSE)</f>
        <v>7.53</v>
      </c>
      <c r="W567">
        <f t="shared" si="23"/>
        <v>1009.9236000000001</v>
      </c>
      <c r="X567" s="11">
        <f>VLOOKUP(A567,LISTINO!D:K,7,FALSE)</f>
        <v>44896</v>
      </c>
    </row>
    <row r="568" spans="1:24" x14ac:dyDescent="0.25">
      <c r="A568" t="s">
        <v>140</v>
      </c>
      <c r="B568" t="s">
        <v>0</v>
      </c>
      <c r="C568" t="s">
        <v>0</v>
      </c>
      <c r="D568" t="s">
        <v>2</v>
      </c>
      <c r="E568" t="s">
        <v>30</v>
      </c>
      <c r="F568" t="s">
        <v>141</v>
      </c>
      <c r="G568" t="s">
        <v>5</v>
      </c>
      <c r="H568" s="2">
        <v>45091</v>
      </c>
      <c r="I568" t="s">
        <v>6</v>
      </c>
      <c r="J568" t="s">
        <v>6</v>
      </c>
      <c r="K568" s="5">
        <v>268.24</v>
      </c>
      <c r="L568" t="s">
        <v>5</v>
      </c>
      <c r="M568" t="s">
        <v>5</v>
      </c>
      <c r="N568" t="s">
        <v>5</v>
      </c>
      <c r="O568" t="s">
        <v>413</v>
      </c>
      <c r="P568" t="s">
        <v>104</v>
      </c>
      <c r="Q568" t="s">
        <v>35</v>
      </c>
      <c r="R568" t="s">
        <v>5</v>
      </c>
      <c r="S568" s="4">
        <v>1515.56</v>
      </c>
      <c r="T568" t="s">
        <v>8</v>
      </c>
      <c r="U568">
        <f t="shared" si="22"/>
        <v>5.6500149120190866</v>
      </c>
      <c r="V568">
        <f>VLOOKUP(A568,LISTINO!D:N,10,FALSE)</f>
        <v>7.53</v>
      </c>
      <c r="W568">
        <f t="shared" si="23"/>
        <v>2019.8472000000002</v>
      </c>
      <c r="X568" s="11">
        <f>VLOOKUP(A568,LISTINO!D:K,7,FALSE)</f>
        <v>44896</v>
      </c>
    </row>
    <row r="569" spans="1:24" x14ac:dyDescent="0.25">
      <c r="A569" t="s">
        <v>18</v>
      </c>
      <c r="B569" t="s">
        <v>0</v>
      </c>
      <c r="C569" t="s">
        <v>0</v>
      </c>
      <c r="D569" t="s">
        <v>2</v>
      </c>
      <c r="E569" t="s">
        <v>30</v>
      </c>
      <c r="F569" t="s">
        <v>19</v>
      </c>
      <c r="G569" t="s">
        <v>5</v>
      </c>
      <c r="H569" s="2">
        <v>45090</v>
      </c>
      <c r="I569" t="s">
        <v>6</v>
      </c>
      <c r="J569" t="s">
        <v>6</v>
      </c>
      <c r="K569" s="5">
        <v>387.6</v>
      </c>
      <c r="L569" t="s">
        <v>5</v>
      </c>
      <c r="M569" t="s">
        <v>5</v>
      </c>
      <c r="N569" t="s">
        <v>5</v>
      </c>
      <c r="O569" t="s">
        <v>418</v>
      </c>
      <c r="P569" t="s">
        <v>7</v>
      </c>
      <c r="Q569" t="s">
        <v>43</v>
      </c>
      <c r="R569" t="s">
        <v>5</v>
      </c>
      <c r="S569" s="4">
        <v>1182.18</v>
      </c>
      <c r="T569" t="s">
        <v>8</v>
      </c>
      <c r="U569">
        <f t="shared" si="22"/>
        <v>3.05</v>
      </c>
      <c r="V569">
        <f>VLOOKUP(A569,LISTINO!D:N,10,FALSE)</f>
        <v>4.18</v>
      </c>
      <c r="W569">
        <f t="shared" si="23"/>
        <v>1620.1679999999999</v>
      </c>
      <c r="X569" s="11">
        <f>VLOOKUP(A569,LISTINO!D:K,7,FALSE)</f>
        <v>45376</v>
      </c>
    </row>
    <row r="570" spans="1:24" x14ac:dyDescent="0.25">
      <c r="A570" t="s">
        <v>18</v>
      </c>
      <c r="B570" t="s">
        <v>0</v>
      </c>
      <c r="C570" t="s">
        <v>0</v>
      </c>
      <c r="D570" t="s">
        <v>2</v>
      </c>
      <c r="E570" t="s">
        <v>30</v>
      </c>
      <c r="F570" t="s">
        <v>19</v>
      </c>
      <c r="G570" t="s">
        <v>5</v>
      </c>
      <c r="H570" s="2">
        <v>45090</v>
      </c>
      <c r="I570" t="s">
        <v>6</v>
      </c>
      <c r="J570" t="s">
        <v>6</v>
      </c>
      <c r="K570" s="5">
        <v>678.7</v>
      </c>
      <c r="L570" t="s">
        <v>5</v>
      </c>
      <c r="M570" t="s">
        <v>5</v>
      </c>
      <c r="N570" t="s">
        <v>5</v>
      </c>
      <c r="O570" t="s">
        <v>419</v>
      </c>
      <c r="P570" t="s">
        <v>7</v>
      </c>
      <c r="Q570" t="s">
        <v>43</v>
      </c>
      <c r="R570" t="s">
        <v>5</v>
      </c>
      <c r="S570" s="4">
        <v>2070.04</v>
      </c>
      <c r="T570" t="s">
        <v>8</v>
      </c>
      <c r="U570">
        <f t="shared" si="22"/>
        <v>3.050007367025195</v>
      </c>
      <c r="V570">
        <f>VLOOKUP(A570,LISTINO!D:N,10,FALSE)</f>
        <v>4.18</v>
      </c>
      <c r="W570">
        <f t="shared" si="23"/>
        <v>2836.9659999999999</v>
      </c>
      <c r="X570" s="11">
        <f>VLOOKUP(A570,LISTINO!D:K,7,FALSE)</f>
        <v>45376</v>
      </c>
    </row>
    <row r="571" spans="1:24" x14ac:dyDescent="0.25">
      <c r="A571" t="s">
        <v>176</v>
      </c>
      <c r="B571" t="s">
        <v>0</v>
      </c>
      <c r="C571" t="s">
        <v>144</v>
      </c>
      <c r="D571" t="s">
        <v>2</v>
      </c>
      <c r="E571" t="s">
        <v>30</v>
      </c>
      <c r="F571" t="s">
        <v>177</v>
      </c>
      <c r="G571" t="s">
        <v>5</v>
      </c>
      <c r="H571" s="2">
        <v>45090</v>
      </c>
      <c r="I571" t="s">
        <v>6</v>
      </c>
      <c r="J571" t="s">
        <v>6</v>
      </c>
      <c r="K571" s="5">
        <v>729.26</v>
      </c>
      <c r="L571" t="s">
        <v>5</v>
      </c>
      <c r="M571" t="s">
        <v>5</v>
      </c>
      <c r="N571" t="s">
        <v>5</v>
      </c>
      <c r="O571" t="s">
        <v>420</v>
      </c>
      <c r="P571" t="s">
        <v>7</v>
      </c>
      <c r="Q571" t="s">
        <v>35</v>
      </c>
      <c r="R571" t="s">
        <v>5</v>
      </c>
      <c r="S571" s="4">
        <v>1618.96</v>
      </c>
      <c r="T571" t="s">
        <v>8</v>
      </c>
      <c r="U571">
        <f t="shared" si="22"/>
        <v>2.2200038395085429</v>
      </c>
      <c r="V571">
        <f>VLOOKUP(A571,LISTINO!D:N,10,FALSE)</f>
        <v>3.48</v>
      </c>
      <c r="W571">
        <f t="shared" si="23"/>
        <v>2537.8247999999999</v>
      </c>
      <c r="X571" s="11">
        <f>VLOOKUP(A571,LISTINO!D:K,7,FALSE)</f>
        <v>44896</v>
      </c>
    </row>
    <row r="572" spans="1:24" x14ac:dyDescent="0.25">
      <c r="A572" t="s">
        <v>187</v>
      </c>
      <c r="B572" t="s">
        <v>0</v>
      </c>
      <c r="C572" t="s">
        <v>0</v>
      </c>
      <c r="D572" t="s">
        <v>2</v>
      </c>
      <c r="E572" t="s">
        <v>30</v>
      </c>
      <c r="F572" t="s">
        <v>188</v>
      </c>
      <c r="G572" t="s">
        <v>5</v>
      </c>
      <c r="H572" s="2">
        <v>45086</v>
      </c>
      <c r="I572" t="s">
        <v>6</v>
      </c>
      <c r="J572" t="s">
        <v>6</v>
      </c>
      <c r="K572" s="5">
        <v>226.7</v>
      </c>
      <c r="L572" t="s">
        <v>5</v>
      </c>
      <c r="M572" t="s">
        <v>5</v>
      </c>
      <c r="N572" t="s">
        <v>5</v>
      </c>
      <c r="O572" t="s">
        <v>421</v>
      </c>
      <c r="P572" t="s">
        <v>7</v>
      </c>
      <c r="Q572" t="s">
        <v>43</v>
      </c>
      <c r="R572" t="s">
        <v>5</v>
      </c>
      <c r="S572" s="4">
        <v>523.67999999999995</v>
      </c>
      <c r="T572" t="s">
        <v>8</v>
      </c>
      <c r="U572">
        <f t="shared" si="22"/>
        <v>2.310013233348037</v>
      </c>
      <c r="V572">
        <f>VLOOKUP(A572,LISTINO!D:N,10,FALSE)</f>
        <v>3.52</v>
      </c>
      <c r="W572">
        <f t="shared" si="23"/>
        <v>797.98399999999992</v>
      </c>
      <c r="X572" s="11">
        <f>VLOOKUP(A572,LISTINO!D:K,7,FALSE)</f>
        <v>45292</v>
      </c>
    </row>
    <row r="573" spans="1:24" x14ac:dyDescent="0.25">
      <c r="A573" t="s">
        <v>187</v>
      </c>
      <c r="B573" t="s">
        <v>0</v>
      </c>
      <c r="C573" t="s">
        <v>0</v>
      </c>
      <c r="D573" t="s">
        <v>2</v>
      </c>
      <c r="E573" t="s">
        <v>30</v>
      </c>
      <c r="F573" t="s">
        <v>188</v>
      </c>
      <c r="G573" t="s">
        <v>5</v>
      </c>
      <c r="H573" s="2">
        <v>45086</v>
      </c>
      <c r="I573" t="s">
        <v>6</v>
      </c>
      <c r="J573" t="s">
        <v>6</v>
      </c>
      <c r="K573" s="5">
        <v>182.9</v>
      </c>
      <c r="L573" t="s">
        <v>5</v>
      </c>
      <c r="M573" t="s">
        <v>5</v>
      </c>
      <c r="N573" t="s">
        <v>5</v>
      </c>
      <c r="O573" t="s">
        <v>421</v>
      </c>
      <c r="P573" t="s">
        <v>39</v>
      </c>
      <c r="Q573" t="s">
        <v>43</v>
      </c>
      <c r="R573" t="s">
        <v>5</v>
      </c>
      <c r="S573" s="4">
        <v>422.5</v>
      </c>
      <c r="T573" t="s">
        <v>8</v>
      </c>
      <c r="U573">
        <f t="shared" ref="U573:U607" si="24">S573/K573</f>
        <v>2.3100054674685619</v>
      </c>
      <c r="V573">
        <f>VLOOKUP(A573,LISTINO!D:N,10,FALSE)</f>
        <v>3.52</v>
      </c>
      <c r="W573">
        <f t="shared" ref="W573:W607" si="25">V573*K573</f>
        <v>643.80799999999999</v>
      </c>
      <c r="X573" s="11">
        <f>VLOOKUP(A573,LISTINO!D:K,7,FALSE)</f>
        <v>45292</v>
      </c>
    </row>
    <row r="574" spans="1:24" x14ac:dyDescent="0.25">
      <c r="A574" t="s">
        <v>44</v>
      </c>
      <c r="B574" t="s">
        <v>0</v>
      </c>
      <c r="C574" t="s">
        <v>0</v>
      </c>
      <c r="D574" t="s">
        <v>2</v>
      </c>
      <c r="E574" t="s">
        <v>30</v>
      </c>
      <c r="F574" t="s">
        <v>45</v>
      </c>
      <c r="G574" t="s">
        <v>5</v>
      </c>
      <c r="H574" s="2">
        <v>45086</v>
      </c>
      <c r="I574" t="s">
        <v>6</v>
      </c>
      <c r="J574" t="s">
        <v>6</v>
      </c>
      <c r="K574" s="5">
        <v>78.900000000000006</v>
      </c>
      <c r="L574" t="s">
        <v>5</v>
      </c>
      <c r="M574" t="s">
        <v>5</v>
      </c>
      <c r="N574" t="s">
        <v>5</v>
      </c>
      <c r="O574" t="s">
        <v>422</v>
      </c>
      <c r="P574" t="s">
        <v>39</v>
      </c>
      <c r="Q574" t="s">
        <v>43</v>
      </c>
      <c r="R574" t="s">
        <v>5</v>
      </c>
      <c r="S574" s="4">
        <v>240.65</v>
      </c>
      <c r="T574" t="s">
        <v>8</v>
      </c>
      <c r="U574">
        <f t="shared" si="24"/>
        <v>3.0500633713561469</v>
      </c>
      <c r="V574">
        <f>VLOOKUP(A574,LISTINO!D:N,10,FALSE)</f>
        <v>4.6500000000000004</v>
      </c>
      <c r="W574">
        <f t="shared" si="25"/>
        <v>366.88500000000005</v>
      </c>
      <c r="X574" s="11">
        <f>VLOOKUP(A574,LISTINO!D:K,7,FALSE)</f>
        <v>45376</v>
      </c>
    </row>
    <row r="575" spans="1:24" x14ac:dyDescent="0.25">
      <c r="A575" t="s">
        <v>44</v>
      </c>
      <c r="B575" t="s">
        <v>0</v>
      </c>
      <c r="C575" t="s">
        <v>0</v>
      </c>
      <c r="D575" t="s">
        <v>2</v>
      </c>
      <c r="E575" t="s">
        <v>30</v>
      </c>
      <c r="F575" t="s">
        <v>45</v>
      </c>
      <c r="G575" t="s">
        <v>5</v>
      </c>
      <c r="H575" s="2">
        <v>45086</v>
      </c>
      <c r="I575" t="s">
        <v>6</v>
      </c>
      <c r="J575" t="s">
        <v>6</v>
      </c>
      <c r="K575" s="5">
        <v>448.7</v>
      </c>
      <c r="L575" t="s">
        <v>5</v>
      </c>
      <c r="M575" t="s">
        <v>5</v>
      </c>
      <c r="N575" t="s">
        <v>5</v>
      </c>
      <c r="O575" t="s">
        <v>422</v>
      </c>
      <c r="P575" t="s">
        <v>7</v>
      </c>
      <c r="Q575" t="s">
        <v>43</v>
      </c>
      <c r="R575" t="s">
        <v>5</v>
      </c>
      <c r="S575" s="4">
        <v>1368.54</v>
      </c>
      <c r="T575" t="s">
        <v>8</v>
      </c>
      <c r="U575">
        <f t="shared" si="24"/>
        <v>3.0500111433028749</v>
      </c>
      <c r="V575">
        <f>VLOOKUP(A575,LISTINO!D:N,10,FALSE)</f>
        <v>4.6500000000000004</v>
      </c>
      <c r="W575">
        <f t="shared" si="25"/>
        <v>2086.4549999999999</v>
      </c>
      <c r="X575" s="11">
        <f>VLOOKUP(A575,LISTINO!D:K,7,FALSE)</f>
        <v>45376</v>
      </c>
    </row>
    <row r="576" spans="1:24" x14ac:dyDescent="0.25">
      <c r="A576" t="s">
        <v>363</v>
      </c>
      <c r="B576" t="s">
        <v>0</v>
      </c>
      <c r="C576" t="s">
        <v>0</v>
      </c>
      <c r="D576" t="s">
        <v>2</v>
      </c>
      <c r="E576" t="s">
        <v>30</v>
      </c>
      <c r="F576" t="s">
        <v>364</v>
      </c>
      <c r="G576" t="s">
        <v>5</v>
      </c>
      <c r="H576" s="2">
        <v>45086</v>
      </c>
      <c r="I576" t="s">
        <v>6</v>
      </c>
      <c r="J576" t="s">
        <v>6</v>
      </c>
      <c r="K576" s="5">
        <v>96.6</v>
      </c>
      <c r="L576" t="s">
        <v>5</v>
      </c>
      <c r="M576" t="s">
        <v>5</v>
      </c>
      <c r="N576" t="s">
        <v>5</v>
      </c>
      <c r="O576" t="s">
        <v>423</v>
      </c>
      <c r="P576" t="s">
        <v>7</v>
      </c>
      <c r="Q576" t="s">
        <v>43</v>
      </c>
      <c r="R576" t="s">
        <v>5</v>
      </c>
      <c r="S576" s="4">
        <v>0</v>
      </c>
      <c r="T576" t="s">
        <v>8</v>
      </c>
      <c r="U576">
        <f t="shared" si="24"/>
        <v>0</v>
      </c>
      <c r="V576">
        <f>VLOOKUP(A576,LISTINO!D:N,10,FALSE)</f>
        <v>10.44</v>
      </c>
      <c r="W576">
        <f t="shared" si="25"/>
        <v>1008.5039999999999</v>
      </c>
      <c r="X576" s="11">
        <f>VLOOKUP(A576,LISTINO!D:K,7,FALSE)</f>
        <v>45292</v>
      </c>
    </row>
    <row r="577" spans="1:24" x14ac:dyDescent="0.25">
      <c r="A577" t="s">
        <v>363</v>
      </c>
      <c r="B577" t="s">
        <v>0</v>
      </c>
      <c r="C577" t="s">
        <v>0</v>
      </c>
      <c r="D577" t="s">
        <v>2</v>
      </c>
      <c r="E577" t="s">
        <v>30</v>
      </c>
      <c r="F577" t="s">
        <v>364</v>
      </c>
      <c r="G577" t="s">
        <v>5</v>
      </c>
      <c r="H577" s="2">
        <v>45086</v>
      </c>
      <c r="I577" t="s">
        <v>6</v>
      </c>
      <c r="J577" t="s">
        <v>6</v>
      </c>
      <c r="K577" s="5">
        <v>219.7</v>
      </c>
      <c r="L577" t="s">
        <v>5</v>
      </c>
      <c r="M577" t="s">
        <v>5</v>
      </c>
      <c r="N577" t="s">
        <v>5</v>
      </c>
      <c r="O577" t="s">
        <v>423</v>
      </c>
      <c r="P577" t="s">
        <v>39</v>
      </c>
      <c r="Q577" t="s">
        <v>43</v>
      </c>
      <c r="R577" t="s">
        <v>5</v>
      </c>
      <c r="S577" s="4">
        <v>0</v>
      </c>
      <c r="T577" t="s">
        <v>8</v>
      </c>
      <c r="U577">
        <f t="shared" si="24"/>
        <v>0</v>
      </c>
      <c r="V577">
        <f>VLOOKUP(A577,LISTINO!D:N,10,FALSE)</f>
        <v>10.44</v>
      </c>
      <c r="W577">
        <f t="shared" si="25"/>
        <v>2293.6679999999997</v>
      </c>
      <c r="X577" s="11">
        <f>VLOOKUP(A577,LISTINO!D:K,7,FALSE)</f>
        <v>45292</v>
      </c>
    </row>
    <row r="578" spans="1:24" x14ac:dyDescent="0.25">
      <c r="A578" t="s">
        <v>12</v>
      </c>
      <c r="B578" t="s">
        <v>0</v>
      </c>
      <c r="C578" t="s">
        <v>0</v>
      </c>
      <c r="D578" t="s">
        <v>2</v>
      </c>
      <c r="E578" t="s">
        <v>30</v>
      </c>
      <c r="F578" t="s">
        <v>13</v>
      </c>
      <c r="G578" t="s">
        <v>5</v>
      </c>
      <c r="H578" s="2">
        <v>45086</v>
      </c>
      <c r="I578" t="s">
        <v>6</v>
      </c>
      <c r="J578" t="s">
        <v>6</v>
      </c>
      <c r="K578" s="3">
        <v>121</v>
      </c>
      <c r="L578" t="s">
        <v>5</v>
      </c>
      <c r="M578" t="s">
        <v>5</v>
      </c>
      <c r="N578" t="s">
        <v>5</v>
      </c>
      <c r="O578" t="s">
        <v>424</v>
      </c>
      <c r="P578" t="s">
        <v>39</v>
      </c>
      <c r="Q578" t="s">
        <v>43</v>
      </c>
      <c r="R578" t="s">
        <v>5</v>
      </c>
      <c r="S578" s="4">
        <v>269.83</v>
      </c>
      <c r="T578" t="s">
        <v>8</v>
      </c>
      <c r="U578">
        <f t="shared" si="24"/>
        <v>2.23</v>
      </c>
      <c r="V578">
        <f>VLOOKUP(A578,LISTINO!D:N,10,FALSE)</f>
        <v>2.99</v>
      </c>
      <c r="W578">
        <f t="shared" si="25"/>
        <v>361.79</v>
      </c>
      <c r="X578" s="11">
        <f>VLOOKUP(A578,LISTINO!D:K,7,FALSE)</f>
        <v>45376</v>
      </c>
    </row>
    <row r="579" spans="1:24" x14ac:dyDescent="0.25">
      <c r="A579" t="s">
        <v>12</v>
      </c>
      <c r="B579" t="s">
        <v>0</v>
      </c>
      <c r="C579" t="s">
        <v>0</v>
      </c>
      <c r="D579" t="s">
        <v>2</v>
      </c>
      <c r="E579" t="s">
        <v>30</v>
      </c>
      <c r="F579" t="s">
        <v>13</v>
      </c>
      <c r="G579" t="s">
        <v>5</v>
      </c>
      <c r="H579" s="2">
        <v>45086</v>
      </c>
      <c r="I579" t="s">
        <v>6</v>
      </c>
      <c r="J579" t="s">
        <v>6</v>
      </c>
      <c r="K579" s="5">
        <v>998.5</v>
      </c>
      <c r="L579" t="s">
        <v>5</v>
      </c>
      <c r="M579" t="s">
        <v>5</v>
      </c>
      <c r="N579" t="s">
        <v>5</v>
      </c>
      <c r="O579" t="s">
        <v>424</v>
      </c>
      <c r="P579" t="s">
        <v>7</v>
      </c>
      <c r="Q579" t="s">
        <v>43</v>
      </c>
      <c r="R579" t="s">
        <v>5</v>
      </c>
      <c r="S579" s="4">
        <v>2226.66</v>
      </c>
      <c r="T579" t="s">
        <v>8</v>
      </c>
      <c r="U579">
        <f t="shared" si="24"/>
        <v>2.230005007511267</v>
      </c>
      <c r="V579">
        <f>VLOOKUP(A579,LISTINO!D:N,10,FALSE)</f>
        <v>2.99</v>
      </c>
      <c r="W579">
        <f t="shared" si="25"/>
        <v>2985.5150000000003</v>
      </c>
      <c r="X579" s="11">
        <f>VLOOKUP(A579,LISTINO!D:K,7,FALSE)</f>
        <v>45376</v>
      </c>
    </row>
    <row r="580" spans="1:24" x14ac:dyDescent="0.25">
      <c r="A580" t="s">
        <v>12</v>
      </c>
      <c r="B580" t="s">
        <v>0</v>
      </c>
      <c r="C580" t="s">
        <v>0</v>
      </c>
      <c r="D580" t="s">
        <v>2</v>
      </c>
      <c r="E580" t="s">
        <v>30</v>
      </c>
      <c r="F580" t="s">
        <v>13</v>
      </c>
      <c r="G580" t="s">
        <v>5</v>
      </c>
      <c r="H580" s="2">
        <v>45086</v>
      </c>
      <c r="I580" t="s">
        <v>6</v>
      </c>
      <c r="J580" t="s">
        <v>6</v>
      </c>
      <c r="K580" s="5">
        <v>978.3</v>
      </c>
      <c r="L580" t="s">
        <v>5</v>
      </c>
      <c r="M580" t="s">
        <v>5</v>
      </c>
      <c r="N580" t="s">
        <v>5</v>
      </c>
      <c r="O580" t="s">
        <v>425</v>
      </c>
      <c r="P580" t="s">
        <v>7</v>
      </c>
      <c r="Q580" t="s">
        <v>43</v>
      </c>
      <c r="R580" t="s">
        <v>5</v>
      </c>
      <c r="S580" s="4">
        <v>2181.61</v>
      </c>
      <c r="T580" t="s">
        <v>8</v>
      </c>
      <c r="U580">
        <f t="shared" si="24"/>
        <v>2.2300010221813351</v>
      </c>
      <c r="V580">
        <f>VLOOKUP(A580,LISTINO!D:N,10,FALSE)</f>
        <v>2.99</v>
      </c>
      <c r="W580">
        <f t="shared" si="25"/>
        <v>2925.1170000000002</v>
      </c>
      <c r="X580" s="11">
        <f>VLOOKUP(A580,LISTINO!D:K,7,FALSE)</f>
        <v>45376</v>
      </c>
    </row>
    <row r="581" spans="1:24" x14ac:dyDescent="0.25">
      <c r="A581" t="s">
        <v>12</v>
      </c>
      <c r="B581" t="s">
        <v>0</v>
      </c>
      <c r="C581" t="s">
        <v>0</v>
      </c>
      <c r="D581" t="s">
        <v>2</v>
      </c>
      <c r="E581" t="s">
        <v>30</v>
      </c>
      <c r="F581" t="s">
        <v>13</v>
      </c>
      <c r="G581" t="s">
        <v>5</v>
      </c>
      <c r="H581" s="2">
        <v>45086</v>
      </c>
      <c r="I581" t="s">
        <v>6</v>
      </c>
      <c r="J581" t="s">
        <v>6</v>
      </c>
      <c r="K581" s="5">
        <v>338.2</v>
      </c>
      <c r="L581" t="s">
        <v>5</v>
      </c>
      <c r="M581" t="s">
        <v>5</v>
      </c>
      <c r="N581" t="s">
        <v>5</v>
      </c>
      <c r="O581" t="s">
        <v>426</v>
      </c>
      <c r="P581" t="s">
        <v>7</v>
      </c>
      <c r="Q581" t="s">
        <v>43</v>
      </c>
      <c r="R581" t="s">
        <v>5</v>
      </c>
      <c r="S581" s="4">
        <v>754.19</v>
      </c>
      <c r="T581" t="s">
        <v>8</v>
      </c>
      <c r="U581">
        <f t="shared" si="24"/>
        <v>2.2300118273211118</v>
      </c>
      <c r="V581">
        <f>VLOOKUP(A581,LISTINO!D:N,10,FALSE)</f>
        <v>2.99</v>
      </c>
      <c r="W581">
        <f t="shared" si="25"/>
        <v>1011.2180000000001</v>
      </c>
      <c r="X581" s="11">
        <f>VLOOKUP(A581,LISTINO!D:K,7,FALSE)</f>
        <v>45376</v>
      </c>
    </row>
    <row r="582" spans="1:24" x14ac:dyDescent="0.25">
      <c r="A582" t="s">
        <v>18</v>
      </c>
      <c r="B582" t="s">
        <v>0</v>
      </c>
      <c r="C582" t="s">
        <v>0</v>
      </c>
      <c r="D582" t="s">
        <v>2</v>
      </c>
      <c r="E582" t="s">
        <v>30</v>
      </c>
      <c r="F582" t="s">
        <v>19</v>
      </c>
      <c r="G582" t="s">
        <v>5</v>
      </c>
      <c r="H582" s="2">
        <v>45086</v>
      </c>
      <c r="I582" t="s">
        <v>6</v>
      </c>
      <c r="J582" t="s">
        <v>6</v>
      </c>
      <c r="K582" s="5">
        <v>304.8</v>
      </c>
      <c r="L582" t="s">
        <v>5</v>
      </c>
      <c r="M582" t="s">
        <v>5</v>
      </c>
      <c r="N582" t="s">
        <v>5</v>
      </c>
      <c r="O582" t="s">
        <v>427</v>
      </c>
      <c r="P582" t="s">
        <v>7</v>
      </c>
      <c r="Q582" t="s">
        <v>43</v>
      </c>
      <c r="R582" t="s">
        <v>5</v>
      </c>
      <c r="S582" s="4">
        <v>929.64</v>
      </c>
      <c r="T582" t="s">
        <v>8</v>
      </c>
      <c r="U582">
        <f t="shared" si="24"/>
        <v>3.05</v>
      </c>
      <c r="V582">
        <f>VLOOKUP(A582,LISTINO!D:N,10,FALSE)</f>
        <v>4.18</v>
      </c>
      <c r="W582">
        <f t="shared" si="25"/>
        <v>1274.0639999999999</v>
      </c>
      <c r="X582" s="11">
        <f>VLOOKUP(A582,LISTINO!D:K,7,FALSE)</f>
        <v>45376</v>
      </c>
    </row>
    <row r="583" spans="1:24" x14ac:dyDescent="0.25">
      <c r="A583" t="s">
        <v>40</v>
      </c>
      <c r="B583" t="s">
        <v>0</v>
      </c>
      <c r="C583" t="s">
        <v>1</v>
      </c>
      <c r="D583" t="s">
        <v>2</v>
      </c>
      <c r="E583" t="s">
        <v>30</v>
      </c>
      <c r="F583" t="s">
        <v>41</v>
      </c>
      <c r="G583" t="s">
        <v>5</v>
      </c>
      <c r="H583" s="2">
        <v>45085</v>
      </c>
      <c r="I583" t="s">
        <v>6</v>
      </c>
      <c r="J583" t="s">
        <v>6</v>
      </c>
      <c r="K583" s="3">
        <v>40</v>
      </c>
      <c r="L583" t="s">
        <v>5</v>
      </c>
      <c r="M583" t="s">
        <v>5</v>
      </c>
      <c r="N583" t="s">
        <v>5</v>
      </c>
      <c r="O583" t="s">
        <v>428</v>
      </c>
      <c r="P583" t="s">
        <v>7</v>
      </c>
      <c r="Q583" t="s">
        <v>43</v>
      </c>
      <c r="R583" t="s">
        <v>5</v>
      </c>
      <c r="S583" s="4">
        <v>306.39999999999998</v>
      </c>
      <c r="T583" t="s">
        <v>8</v>
      </c>
      <c r="U583">
        <f t="shared" si="24"/>
        <v>7.6599999999999993</v>
      </c>
      <c r="V583">
        <f>VLOOKUP(A583,LISTINO!D:N,10,FALSE)</f>
        <v>9.5299999999999994</v>
      </c>
      <c r="W583">
        <f t="shared" si="25"/>
        <v>381.2</v>
      </c>
      <c r="X583" s="11">
        <f>VLOOKUP(A583,LISTINO!D:K,7,FALSE)</f>
        <v>45376</v>
      </c>
    </row>
    <row r="584" spans="1:24" x14ac:dyDescent="0.25">
      <c r="A584" t="s">
        <v>130</v>
      </c>
      <c r="B584" t="s">
        <v>0</v>
      </c>
      <c r="C584" t="s">
        <v>0</v>
      </c>
      <c r="D584" t="s">
        <v>2</v>
      </c>
      <c r="E584" t="s">
        <v>30</v>
      </c>
      <c r="F584" t="s">
        <v>131</v>
      </c>
      <c r="G584" t="s">
        <v>5</v>
      </c>
      <c r="H584" s="2">
        <v>45085</v>
      </c>
      <c r="I584" t="s">
        <v>6</v>
      </c>
      <c r="J584" t="s">
        <v>6</v>
      </c>
      <c r="K584" s="5">
        <v>660.32</v>
      </c>
      <c r="L584" t="s">
        <v>5</v>
      </c>
      <c r="M584" t="s">
        <v>5</v>
      </c>
      <c r="N584" t="s">
        <v>5</v>
      </c>
      <c r="O584" t="s">
        <v>429</v>
      </c>
      <c r="P584" t="s">
        <v>7</v>
      </c>
      <c r="Q584" t="s">
        <v>35</v>
      </c>
      <c r="R584" t="s">
        <v>5</v>
      </c>
      <c r="S584" s="4">
        <v>832</v>
      </c>
      <c r="T584" t="s">
        <v>8</v>
      </c>
      <c r="U584">
        <f t="shared" si="24"/>
        <v>1.2599951538647927</v>
      </c>
      <c r="V584">
        <f>VLOOKUP(A584,LISTINO!D:N,10,FALSE)</f>
        <v>2.4</v>
      </c>
      <c r="W584">
        <f t="shared" si="25"/>
        <v>1584.768</v>
      </c>
      <c r="X584" s="11">
        <f>VLOOKUP(A584,LISTINO!D:K,7,FALSE)</f>
        <v>44958</v>
      </c>
    </row>
    <row r="585" spans="1:24" x14ac:dyDescent="0.25">
      <c r="A585" t="s">
        <v>130</v>
      </c>
      <c r="B585" t="s">
        <v>0</v>
      </c>
      <c r="C585" t="s">
        <v>0</v>
      </c>
      <c r="D585" t="s">
        <v>2</v>
      </c>
      <c r="E585" t="s">
        <v>30</v>
      </c>
      <c r="F585" t="s">
        <v>131</v>
      </c>
      <c r="G585" t="s">
        <v>5</v>
      </c>
      <c r="H585" s="2">
        <v>45085</v>
      </c>
      <c r="I585" t="s">
        <v>6</v>
      </c>
      <c r="J585" t="s">
        <v>6</v>
      </c>
      <c r="K585" s="5">
        <v>746.72</v>
      </c>
      <c r="L585" t="s">
        <v>5</v>
      </c>
      <c r="M585" t="s">
        <v>5</v>
      </c>
      <c r="N585" t="s">
        <v>5</v>
      </c>
      <c r="O585" t="s">
        <v>430</v>
      </c>
      <c r="P585" t="s">
        <v>7</v>
      </c>
      <c r="Q585" t="s">
        <v>35</v>
      </c>
      <c r="R585" t="s">
        <v>5</v>
      </c>
      <c r="S585" s="4">
        <v>940.87</v>
      </c>
      <c r="T585" t="s">
        <v>8</v>
      </c>
      <c r="U585">
        <f t="shared" si="24"/>
        <v>1.2600037497321619</v>
      </c>
      <c r="V585">
        <f>VLOOKUP(A585,LISTINO!D:N,10,FALSE)</f>
        <v>2.4</v>
      </c>
      <c r="W585">
        <f t="shared" si="25"/>
        <v>1792.1279999999999</v>
      </c>
      <c r="X585" s="11">
        <f>VLOOKUP(A585,LISTINO!D:K,7,FALSE)</f>
        <v>44958</v>
      </c>
    </row>
    <row r="586" spans="1:24" x14ac:dyDescent="0.25">
      <c r="A586" t="s">
        <v>145</v>
      </c>
      <c r="B586" t="s">
        <v>0</v>
      </c>
      <c r="C586" t="s">
        <v>0</v>
      </c>
      <c r="D586" t="s">
        <v>2</v>
      </c>
      <c r="E586" t="s">
        <v>30</v>
      </c>
      <c r="F586" t="s">
        <v>146</v>
      </c>
      <c r="G586" t="s">
        <v>5</v>
      </c>
      <c r="H586" s="2">
        <v>45083</v>
      </c>
      <c r="I586" t="s">
        <v>6</v>
      </c>
      <c r="J586" t="s">
        <v>6</v>
      </c>
      <c r="K586" s="5">
        <v>234.16</v>
      </c>
      <c r="L586" t="s">
        <v>5</v>
      </c>
      <c r="M586" t="s">
        <v>5</v>
      </c>
      <c r="N586" t="s">
        <v>5</v>
      </c>
      <c r="O586" t="s">
        <v>431</v>
      </c>
      <c r="P586" t="s">
        <v>7</v>
      </c>
      <c r="Q586" t="s">
        <v>35</v>
      </c>
      <c r="R586" t="s">
        <v>5</v>
      </c>
      <c r="S586" s="4">
        <v>0</v>
      </c>
      <c r="T586" t="s">
        <v>8</v>
      </c>
      <c r="U586">
        <f t="shared" si="24"/>
        <v>0</v>
      </c>
      <c r="V586">
        <f>VLOOKUP(A586,LISTINO!D:N,10,FALSE)</f>
        <v>4.4400000000000004</v>
      </c>
      <c r="W586">
        <f t="shared" si="25"/>
        <v>1039.6704</v>
      </c>
      <c r="X586" s="11">
        <f>VLOOKUP(A586,LISTINO!D:K,7,FALSE)</f>
        <v>44896</v>
      </c>
    </row>
    <row r="587" spans="1:24" x14ac:dyDescent="0.25">
      <c r="A587" t="s">
        <v>130</v>
      </c>
      <c r="B587" t="s">
        <v>0</v>
      </c>
      <c r="C587" t="s">
        <v>0</v>
      </c>
      <c r="D587" t="s">
        <v>2</v>
      </c>
      <c r="E587" t="s">
        <v>30</v>
      </c>
      <c r="F587" t="s">
        <v>131</v>
      </c>
      <c r="G587" t="s">
        <v>5</v>
      </c>
      <c r="H587" s="2">
        <v>45083</v>
      </c>
      <c r="I587" t="s">
        <v>6</v>
      </c>
      <c r="J587" t="s">
        <v>6</v>
      </c>
      <c r="K587" s="5">
        <v>739.42</v>
      </c>
      <c r="L587" t="s">
        <v>5</v>
      </c>
      <c r="M587" t="s">
        <v>5</v>
      </c>
      <c r="N587" t="s">
        <v>5</v>
      </c>
      <c r="O587" t="s">
        <v>432</v>
      </c>
      <c r="P587" t="s">
        <v>7</v>
      </c>
      <c r="Q587" t="s">
        <v>35</v>
      </c>
      <c r="R587" t="s">
        <v>5</v>
      </c>
      <c r="S587" s="4">
        <v>931.67</v>
      </c>
      <c r="T587" t="s">
        <v>8</v>
      </c>
      <c r="U587">
        <f t="shared" si="24"/>
        <v>1.2600010819290797</v>
      </c>
      <c r="V587">
        <f>VLOOKUP(A587,LISTINO!D:N,10,FALSE)</f>
        <v>2.4</v>
      </c>
      <c r="W587">
        <f t="shared" si="25"/>
        <v>1774.6079999999999</v>
      </c>
      <c r="X587" s="11">
        <f>VLOOKUP(A587,LISTINO!D:K,7,FALSE)</f>
        <v>44958</v>
      </c>
    </row>
    <row r="588" spans="1:24" x14ac:dyDescent="0.25">
      <c r="A588" t="s">
        <v>130</v>
      </c>
      <c r="B588" t="s">
        <v>0</v>
      </c>
      <c r="C588" t="s">
        <v>0</v>
      </c>
      <c r="D588" t="s">
        <v>2</v>
      </c>
      <c r="E588" t="s">
        <v>30</v>
      </c>
      <c r="F588" t="s">
        <v>131</v>
      </c>
      <c r="G588" t="s">
        <v>5</v>
      </c>
      <c r="H588" s="2">
        <v>45083</v>
      </c>
      <c r="I588" t="s">
        <v>6</v>
      </c>
      <c r="J588" t="s">
        <v>6</v>
      </c>
      <c r="K588" s="5">
        <v>709.93</v>
      </c>
      <c r="L588" t="s">
        <v>5</v>
      </c>
      <c r="M588" t="s">
        <v>5</v>
      </c>
      <c r="N588" t="s">
        <v>5</v>
      </c>
      <c r="O588" t="s">
        <v>433</v>
      </c>
      <c r="P588" t="s">
        <v>7</v>
      </c>
      <c r="Q588" t="s">
        <v>35</v>
      </c>
      <c r="R588" t="s">
        <v>5</v>
      </c>
      <c r="S588" s="4">
        <v>894.51</v>
      </c>
      <c r="T588" t="s">
        <v>8</v>
      </c>
      <c r="U588">
        <f t="shared" si="24"/>
        <v>1.2599974645387575</v>
      </c>
      <c r="V588">
        <f>VLOOKUP(A588,LISTINO!D:N,10,FALSE)</f>
        <v>2.4</v>
      </c>
      <c r="W588">
        <f t="shared" si="25"/>
        <v>1703.8319999999999</v>
      </c>
      <c r="X588" s="11">
        <f>VLOOKUP(A588,LISTINO!D:K,7,FALSE)</f>
        <v>44958</v>
      </c>
    </row>
    <row r="589" spans="1:24" x14ac:dyDescent="0.25">
      <c r="A589" t="s">
        <v>136</v>
      </c>
      <c r="B589" t="s">
        <v>0</v>
      </c>
      <c r="C589" t="s">
        <v>0</v>
      </c>
      <c r="D589" t="s">
        <v>2</v>
      </c>
      <c r="E589" t="s">
        <v>30</v>
      </c>
      <c r="F589" t="s">
        <v>137</v>
      </c>
      <c r="G589" t="s">
        <v>5</v>
      </c>
      <c r="H589" s="2">
        <v>45082</v>
      </c>
      <c r="I589" t="s">
        <v>6</v>
      </c>
      <c r="J589" t="s">
        <v>6</v>
      </c>
      <c r="K589" s="3">
        <v>99</v>
      </c>
      <c r="L589" t="s">
        <v>5</v>
      </c>
      <c r="M589" t="s">
        <v>5</v>
      </c>
      <c r="N589" t="s">
        <v>5</v>
      </c>
      <c r="O589" t="s">
        <v>434</v>
      </c>
      <c r="P589" t="s">
        <v>7</v>
      </c>
      <c r="Q589" t="s">
        <v>43</v>
      </c>
      <c r="R589" t="s">
        <v>5</v>
      </c>
      <c r="S589" s="4">
        <v>459.36</v>
      </c>
      <c r="T589" t="s">
        <v>8</v>
      </c>
      <c r="U589">
        <f t="shared" si="24"/>
        <v>4.6400000000000006</v>
      </c>
      <c r="V589">
        <f>VLOOKUP(A589,LISTINO!D:N,10,FALSE)</f>
        <v>7.06</v>
      </c>
      <c r="W589">
        <f t="shared" si="25"/>
        <v>698.93999999999994</v>
      </c>
      <c r="X589" s="11">
        <f>VLOOKUP(A589,LISTINO!D:K,7,FALSE)</f>
        <v>45376</v>
      </c>
    </row>
    <row r="590" spans="1:24" x14ac:dyDescent="0.25">
      <c r="A590" t="s">
        <v>86</v>
      </c>
      <c r="B590" t="s">
        <v>0</v>
      </c>
      <c r="C590" t="s">
        <v>0</v>
      </c>
      <c r="D590" t="s">
        <v>2</v>
      </c>
      <c r="E590" t="s">
        <v>30</v>
      </c>
      <c r="F590" t="s">
        <v>87</v>
      </c>
      <c r="G590" t="s">
        <v>5</v>
      </c>
      <c r="H590" s="2">
        <v>45082</v>
      </c>
      <c r="I590" t="s">
        <v>6</v>
      </c>
      <c r="J590" t="s">
        <v>6</v>
      </c>
      <c r="K590" s="5">
        <v>196.1</v>
      </c>
      <c r="L590" t="s">
        <v>5</v>
      </c>
      <c r="M590" t="s">
        <v>5</v>
      </c>
      <c r="N590" t="s">
        <v>5</v>
      </c>
      <c r="O590" t="s">
        <v>434</v>
      </c>
      <c r="P590" t="s">
        <v>39</v>
      </c>
      <c r="Q590" t="s">
        <v>43</v>
      </c>
      <c r="R590" t="s">
        <v>5</v>
      </c>
      <c r="S590" s="4">
        <v>484.37</v>
      </c>
      <c r="T590" t="s">
        <v>8</v>
      </c>
      <c r="U590">
        <f t="shared" si="24"/>
        <v>2.4700152983171852</v>
      </c>
      <c r="V590">
        <f>VLOOKUP(A590,LISTINO!D:N,10,FALSE)</f>
        <v>3.76</v>
      </c>
      <c r="W590">
        <f t="shared" si="25"/>
        <v>737.3359999999999</v>
      </c>
      <c r="X590" s="11">
        <f>VLOOKUP(A590,LISTINO!D:K,7,FALSE)</f>
        <v>45376</v>
      </c>
    </row>
    <row r="591" spans="1:24" x14ac:dyDescent="0.25">
      <c r="A591" t="s">
        <v>12</v>
      </c>
      <c r="B591" t="s">
        <v>0</v>
      </c>
      <c r="C591" t="s">
        <v>0</v>
      </c>
      <c r="D591" t="s">
        <v>2</v>
      </c>
      <c r="E591" t="s">
        <v>30</v>
      </c>
      <c r="F591" t="s">
        <v>13</v>
      </c>
      <c r="G591" t="s">
        <v>5</v>
      </c>
      <c r="H591" s="2">
        <v>45078</v>
      </c>
      <c r="I591" t="s">
        <v>6</v>
      </c>
      <c r="J591" t="s">
        <v>6</v>
      </c>
      <c r="K591" s="5">
        <v>571.4</v>
      </c>
      <c r="L591" t="s">
        <v>5</v>
      </c>
      <c r="M591" t="s">
        <v>5</v>
      </c>
      <c r="N591" t="s">
        <v>5</v>
      </c>
      <c r="O591" t="s">
        <v>437</v>
      </c>
      <c r="P591" t="s">
        <v>7</v>
      </c>
      <c r="Q591" t="s">
        <v>43</v>
      </c>
      <c r="R591" t="s">
        <v>5</v>
      </c>
      <c r="S591" s="4">
        <v>1274.22</v>
      </c>
      <c r="T591" t="s">
        <v>8</v>
      </c>
      <c r="U591">
        <f t="shared" si="24"/>
        <v>2.2299964998249915</v>
      </c>
      <c r="V591">
        <f>VLOOKUP(A591,LISTINO!D:N,10,FALSE)</f>
        <v>2.99</v>
      </c>
      <c r="W591">
        <f t="shared" si="25"/>
        <v>1708.4860000000001</v>
      </c>
      <c r="X591" s="11">
        <f>VLOOKUP(A591,LISTINO!D:K,7,FALSE)</f>
        <v>45376</v>
      </c>
    </row>
    <row r="592" spans="1:24" x14ac:dyDescent="0.25">
      <c r="A592" t="s">
        <v>12</v>
      </c>
      <c r="B592" t="s">
        <v>0</v>
      </c>
      <c r="C592" t="s">
        <v>0</v>
      </c>
      <c r="D592" t="s">
        <v>2</v>
      </c>
      <c r="E592" t="s">
        <v>30</v>
      </c>
      <c r="F592" t="s">
        <v>13</v>
      </c>
      <c r="G592" t="s">
        <v>5</v>
      </c>
      <c r="H592" s="2">
        <v>45078</v>
      </c>
      <c r="I592" t="s">
        <v>6</v>
      </c>
      <c r="J592" t="s">
        <v>6</v>
      </c>
      <c r="K592" s="5">
        <v>293.3</v>
      </c>
      <c r="L592" t="s">
        <v>5</v>
      </c>
      <c r="M592" t="s">
        <v>5</v>
      </c>
      <c r="N592" t="s">
        <v>5</v>
      </c>
      <c r="O592" t="s">
        <v>437</v>
      </c>
      <c r="P592" t="s">
        <v>39</v>
      </c>
      <c r="Q592" t="s">
        <v>43</v>
      </c>
      <c r="R592" t="s">
        <v>5</v>
      </c>
      <c r="S592" s="4">
        <v>654.05999999999995</v>
      </c>
      <c r="T592" t="s">
        <v>8</v>
      </c>
      <c r="U592">
        <f t="shared" si="24"/>
        <v>2.2300034094783494</v>
      </c>
      <c r="V592">
        <f>VLOOKUP(A592,LISTINO!D:N,10,FALSE)</f>
        <v>2.99</v>
      </c>
      <c r="W592">
        <f t="shared" si="25"/>
        <v>876.9670000000001</v>
      </c>
      <c r="X592" s="11">
        <f>VLOOKUP(A592,LISTINO!D:K,7,FALSE)</f>
        <v>45376</v>
      </c>
    </row>
    <row r="593" spans="1:24" x14ac:dyDescent="0.25">
      <c r="A593" t="s">
        <v>15</v>
      </c>
      <c r="B593" t="s">
        <v>0</v>
      </c>
      <c r="C593" t="s">
        <v>0</v>
      </c>
      <c r="D593" t="s">
        <v>2</v>
      </c>
      <c r="E593" t="s">
        <v>30</v>
      </c>
      <c r="F593" t="s">
        <v>16</v>
      </c>
      <c r="G593" t="s">
        <v>5</v>
      </c>
      <c r="H593" s="2">
        <v>45078</v>
      </c>
      <c r="I593" t="s">
        <v>6</v>
      </c>
      <c r="J593" t="s">
        <v>6</v>
      </c>
      <c r="K593" s="5">
        <v>855.9</v>
      </c>
      <c r="L593" t="s">
        <v>5</v>
      </c>
      <c r="M593" t="s">
        <v>5</v>
      </c>
      <c r="N593" t="s">
        <v>5</v>
      </c>
      <c r="O593" t="s">
        <v>438</v>
      </c>
      <c r="P593" t="s">
        <v>7</v>
      </c>
      <c r="Q593" t="s">
        <v>43</v>
      </c>
      <c r="R593" t="s">
        <v>5</v>
      </c>
      <c r="S593" s="4">
        <v>1994.25</v>
      </c>
      <c r="T593" t="s">
        <v>8</v>
      </c>
      <c r="U593">
        <f t="shared" si="24"/>
        <v>2.3300035050823693</v>
      </c>
      <c r="V593">
        <f>VLOOKUP(A593,LISTINO!D:N,10,FALSE)</f>
        <v>3.19</v>
      </c>
      <c r="W593">
        <f t="shared" si="25"/>
        <v>2730.3209999999999</v>
      </c>
      <c r="X593" s="11">
        <f>VLOOKUP(A593,LISTINO!D:K,7,FALSE)</f>
        <v>45376</v>
      </c>
    </row>
    <row r="594" spans="1:24" x14ac:dyDescent="0.25">
      <c r="A594" t="s">
        <v>15</v>
      </c>
      <c r="B594" t="s">
        <v>0</v>
      </c>
      <c r="C594" t="s">
        <v>0</v>
      </c>
      <c r="D594" t="s">
        <v>2</v>
      </c>
      <c r="E594" t="s">
        <v>30</v>
      </c>
      <c r="F594" t="s">
        <v>16</v>
      </c>
      <c r="G594" t="s">
        <v>5</v>
      </c>
      <c r="H594" s="2">
        <v>45078</v>
      </c>
      <c r="I594" t="s">
        <v>6</v>
      </c>
      <c r="J594" t="s">
        <v>6</v>
      </c>
      <c r="K594" s="5">
        <v>855.9</v>
      </c>
      <c r="L594" t="s">
        <v>5</v>
      </c>
      <c r="M594" t="s">
        <v>5</v>
      </c>
      <c r="N594" t="s">
        <v>5</v>
      </c>
      <c r="O594" t="s">
        <v>439</v>
      </c>
      <c r="P594" t="s">
        <v>39</v>
      </c>
      <c r="Q594" t="s">
        <v>43</v>
      </c>
      <c r="R594" t="s">
        <v>5</v>
      </c>
      <c r="S594" s="4">
        <v>1994.25</v>
      </c>
      <c r="T594" t="s">
        <v>8</v>
      </c>
      <c r="U594">
        <f t="shared" si="24"/>
        <v>2.3300035050823693</v>
      </c>
      <c r="V594">
        <f>VLOOKUP(A594,LISTINO!D:N,10,FALSE)</f>
        <v>3.19</v>
      </c>
      <c r="W594">
        <f t="shared" si="25"/>
        <v>2730.3209999999999</v>
      </c>
      <c r="X594" s="11">
        <f>VLOOKUP(A594,LISTINO!D:K,7,FALSE)</f>
        <v>45376</v>
      </c>
    </row>
    <row r="595" spans="1:24" x14ac:dyDescent="0.25">
      <c r="A595" t="s">
        <v>47</v>
      </c>
      <c r="B595" t="s">
        <v>0</v>
      </c>
      <c r="C595" t="s">
        <v>0</v>
      </c>
      <c r="D595" t="s">
        <v>2</v>
      </c>
      <c r="E595" t="s">
        <v>30</v>
      </c>
      <c r="F595" t="s">
        <v>48</v>
      </c>
      <c r="G595" t="s">
        <v>5</v>
      </c>
      <c r="H595" s="2">
        <v>45078</v>
      </c>
      <c r="I595" t="s">
        <v>6</v>
      </c>
      <c r="J595" t="s">
        <v>6</v>
      </c>
      <c r="K595" s="5">
        <v>163.80000000000001</v>
      </c>
      <c r="L595" t="s">
        <v>5</v>
      </c>
      <c r="M595" t="s">
        <v>5</v>
      </c>
      <c r="N595" t="s">
        <v>5</v>
      </c>
      <c r="O595" t="s">
        <v>439</v>
      </c>
      <c r="P595" t="s">
        <v>7</v>
      </c>
      <c r="Q595" t="s">
        <v>43</v>
      </c>
      <c r="R595" t="s">
        <v>5</v>
      </c>
      <c r="S595" s="4">
        <v>1818.18</v>
      </c>
      <c r="T595" t="s">
        <v>8</v>
      </c>
      <c r="U595">
        <f t="shared" si="24"/>
        <v>11.1</v>
      </c>
      <c r="V595">
        <f>VLOOKUP(A595,LISTINO!D:N,10,FALSE)</f>
        <v>16.09</v>
      </c>
      <c r="W595">
        <f t="shared" si="25"/>
        <v>2635.5420000000004</v>
      </c>
      <c r="X595" s="11">
        <f>VLOOKUP(A595,LISTINO!D:K,7,FALSE)</f>
        <v>45376</v>
      </c>
    </row>
    <row r="596" spans="1:24" x14ac:dyDescent="0.25">
      <c r="A596" t="s">
        <v>47</v>
      </c>
      <c r="B596" t="s">
        <v>0</v>
      </c>
      <c r="C596" t="s">
        <v>0</v>
      </c>
      <c r="D596" t="s">
        <v>2</v>
      </c>
      <c r="E596" t="s">
        <v>30</v>
      </c>
      <c r="F596" t="s">
        <v>48</v>
      </c>
      <c r="G596" t="s">
        <v>5</v>
      </c>
      <c r="H596" s="2">
        <v>45078</v>
      </c>
      <c r="I596" t="s">
        <v>6</v>
      </c>
      <c r="J596" t="s">
        <v>6</v>
      </c>
      <c r="K596" s="5">
        <v>163.80000000000001</v>
      </c>
      <c r="L596" t="s">
        <v>5</v>
      </c>
      <c r="M596" t="s">
        <v>5</v>
      </c>
      <c r="N596" t="s">
        <v>5</v>
      </c>
      <c r="O596" t="s">
        <v>438</v>
      </c>
      <c r="P596" t="s">
        <v>39</v>
      </c>
      <c r="Q596" t="s">
        <v>43</v>
      </c>
      <c r="R596" t="s">
        <v>5</v>
      </c>
      <c r="S596" s="4">
        <v>1818.18</v>
      </c>
      <c r="T596" t="s">
        <v>8</v>
      </c>
      <c r="U596">
        <f t="shared" si="24"/>
        <v>11.1</v>
      </c>
      <c r="V596">
        <f>VLOOKUP(A596,LISTINO!D:N,10,FALSE)</f>
        <v>16.09</v>
      </c>
      <c r="W596">
        <f t="shared" si="25"/>
        <v>2635.5420000000004</v>
      </c>
      <c r="X596" s="11">
        <f>VLOOKUP(A596,LISTINO!D:K,7,FALSE)</f>
        <v>45376</v>
      </c>
    </row>
    <row r="597" spans="1:24" x14ac:dyDescent="0.25">
      <c r="A597" t="s">
        <v>363</v>
      </c>
      <c r="B597" t="s">
        <v>0</v>
      </c>
      <c r="C597" t="s">
        <v>0</v>
      </c>
      <c r="D597" t="s">
        <v>2</v>
      </c>
      <c r="E597" t="s">
        <v>30</v>
      </c>
      <c r="F597" t="s">
        <v>364</v>
      </c>
      <c r="G597" t="s">
        <v>5</v>
      </c>
      <c r="H597" s="2">
        <v>45077</v>
      </c>
      <c r="I597" t="s">
        <v>6</v>
      </c>
      <c r="J597" t="s">
        <v>6</v>
      </c>
      <c r="K597" s="5">
        <v>43.6</v>
      </c>
      <c r="L597" t="s">
        <v>5</v>
      </c>
      <c r="M597" t="s">
        <v>5</v>
      </c>
      <c r="N597" t="s">
        <v>5</v>
      </c>
      <c r="O597" t="s">
        <v>440</v>
      </c>
      <c r="P597" t="s">
        <v>7</v>
      </c>
      <c r="Q597" t="s">
        <v>43</v>
      </c>
      <c r="R597" t="s">
        <v>5</v>
      </c>
      <c r="S597" s="4">
        <v>0</v>
      </c>
      <c r="T597" t="s">
        <v>8</v>
      </c>
      <c r="U597">
        <f t="shared" si="24"/>
        <v>0</v>
      </c>
      <c r="V597">
        <f>VLOOKUP(A597,LISTINO!D:N,10,FALSE)</f>
        <v>10.44</v>
      </c>
      <c r="W597">
        <f t="shared" si="25"/>
        <v>455.18399999999997</v>
      </c>
      <c r="X597" s="11">
        <f>VLOOKUP(A597,LISTINO!D:K,7,FALSE)</f>
        <v>45292</v>
      </c>
    </row>
    <row r="598" spans="1:24" x14ac:dyDescent="0.25">
      <c r="A598" t="s">
        <v>79</v>
      </c>
      <c r="B598" t="s">
        <v>0</v>
      </c>
      <c r="C598" t="s">
        <v>0</v>
      </c>
      <c r="D598" t="s">
        <v>2</v>
      </c>
      <c r="E598" t="s">
        <v>30</v>
      </c>
      <c r="F598" t="s">
        <v>80</v>
      </c>
      <c r="G598" t="s">
        <v>5</v>
      </c>
      <c r="H598" s="2">
        <v>45077</v>
      </c>
      <c r="I598" t="s">
        <v>6</v>
      </c>
      <c r="J598" t="s">
        <v>6</v>
      </c>
      <c r="K598" s="5">
        <v>979.7</v>
      </c>
      <c r="L598" t="s">
        <v>5</v>
      </c>
      <c r="M598" t="s">
        <v>5</v>
      </c>
      <c r="N598" t="s">
        <v>5</v>
      </c>
      <c r="O598" t="s">
        <v>440</v>
      </c>
      <c r="P598" t="s">
        <v>39</v>
      </c>
      <c r="Q598" t="s">
        <v>43</v>
      </c>
      <c r="R598" t="s">
        <v>5</v>
      </c>
      <c r="S598" s="4">
        <v>1665.49</v>
      </c>
      <c r="T598" t="s">
        <v>8</v>
      </c>
      <c r="U598">
        <f t="shared" si="24"/>
        <v>1.7</v>
      </c>
      <c r="V598">
        <f>VLOOKUP(A598,LISTINO!D:N,10,FALSE)</f>
        <v>2.59</v>
      </c>
      <c r="W598">
        <f t="shared" si="25"/>
        <v>2537.4229999999998</v>
      </c>
      <c r="X598" s="11">
        <f>VLOOKUP(A598,LISTINO!D:K,7,FALSE)</f>
        <v>45376</v>
      </c>
    </row>
    <row r="599" spans="1:24" x14ac:dyDescent="0.25">
      <c r="A599" t="s">
        <v>31</v>
      </c>
      <c r="B599" t="s">
        <v>0</v>
      </c>
      <c r="C599" t="s">
        <v>29</v>
      </c>
      <c r="D599" t="s">
        <v>2</v>
      </c>
      <c r="E599" t="s">
        <v>30</v>
      </c>
      <c r="F599" t="s">
        <v>32</v>
      </c>
      <c r="G599" t="s">
        <v>5</v>
      </c>
      <c r="H599" s="2">
        <v>45076</v>
      </c>
      <c r="I599" t="s">
        <v>6</v>
      </c>
      <c r="J599" t="s">
        <v>6</v>
      </c>
      <c r="K599" s="5">
        <v>76.2</v>
      </c>
      <c r="L599" t="s">
        <v>5</v>
      </c>
      <c r="M599" t="s">
        <v>5</v>
      </c>
      <c r="N599" t="s">
        <v>5</v>
      </c>
      <c r="O599" t="s">
        <v>441</v>
      </c>
      <c r="P599" t="s">
        <v>7</v>
      </c>
      <c r="Q599" t="s">
        <v>35</v>
      </c>
      <c r="R599" t="s">
        <v>5</v>
      </c>
      <c r="S599" s="4">
        <v>184.4</v>
      </c>
      <c r="T599" t="s">
        <v>8</v>
      </c>
      <c r="U599">
        <f t="shared" si="24"/>
        <v>2.4199475065616798</v>
      </c>
      <c r="V599">
        <f>VLOOKUP(A599,LISTINO!D:N,10,FALSE)</f>
        <v>3.79</v>
      </c>
      <c r="W599">
        <f t="shared" si="25"/>
        <v>288.798</v>
      </c>
      <c r="X599" s="11">
        <f>VLOOKUP(A599,LISTINO!D:K,7,FALSE)</f>
        <v>44896</v>
      </c>
    </row>
    <row r="600" spans="1:24" x14ac:dyDescent="0.25">
      <c r="A600" t="s">
        <v>37</v>
      </c>
      <c r="B600" t="s">
        <v>0</v>
      </c>
      <c r="C600" t="s">
        <v>0</v>
      </c>
      <c r="D600" t="s">
        <v>2</v>
      </c>
      <c r="E600" t="s">
        <v>30</v>
      </c>
      <c r="F600" t="s">
        <v>38</v>
      </c>
      <c r="G600" t="s">
        <v>5</v>
      </c>
      <c r="H600" s="2">
        <v>45076</v>
      </c>
      <c r="I600" t="s">
        <v>6</v>
      </c>
      <c r="J600" t="s">
        <v>6</v>
      </c>
      <c r="K600" s="5">
        <v>958.41</v>
      </c>
      <c r="L600" t="s">
        <v>5</v>
      </c>
      <c r="M600" t="s">
        <v>5</v>
      </c>
      <c r="N600" t="s">
        <v>5</v>
      </c>
      <c r="O600" t="s">
        <v>441</v>
      </c>
      <c r="P600" t="s">
        <v>39</v>
      </c>
      <c r="Q600" t="s">
        <v>35</v>
      </c>
      <c r="R600" t="s">
        <v>5</v>
      </c>
      <c r="S600" s="4">
        <v>2290.6</v>
      </c>
      <c r="T600" t="s">
        <v>8</v>
      </c>
      <c r="U600">
        <f t="shared" si="24"/>
        <v>2.390000104339479</v>
      </c>
      <c r="V600">
        <f>VLOOKUP(A600,LISTINO!D:N,10,FALSE)</f>
        <v>3.74</v>
      </c>
      <c r="W600">
        <f t="shared" si="25"/>
        <v>3584.4533999999999</v>
      </c>
      <c r="X600" s="11">
        <f>VLOOKUP(A600,LISTINO!D:K,7,FALSE)</f>
        <v>45383</v>
      </c>
    </row>
    <row r="601" spans="1:24" x14ac:dyDescent="0.25">
      <c r="A601" t="s">
        <v>442</v>
      </c>
      <c r="B601" t="s">
        <v>0</v>
      </c>
      <c r="C601" t="s">
        <v>1</v>
      </c>
      <c r="D601" t="s">
        <v>2</v>
      </c>
      <c r="E601" t="s">
        <v>30</v>
      </c>
      <c r="F601" t="s">
        <v>443</v>
      </c>
      <c r="G601" t="s">
        <v>5</v>
      </c>
      <c r="H601" s="2">
        <v>45075</v>
      </c>
      <c r="I601" t="s">
        <v>6</v>
      </c>
      <c r="J601" t="s">
        <v>6</v>
      </c>
      <c r="K601" s="3">
        <v>50</v>
      </c>
      <c r="L601" t="s">
        <v>5</v>
      </c>
      <c r="M601" t="s">
        <v>5</v>
      </c>
      <c r="N601" t="s">
        <v>5</v>
      </c>
      <c r="O601" t="s">
        <v>444</v>
      </c>
      <c r="P601" t="s">
        <v>7</v>
      </c>
      <c r="Q601" t="s">
        <v>43</v>
      </c>
      <c r="R601" t="s">
        <v>5</v>
      </c>
      <c r="S601" s="4">
        <v>405</v>
      </c>
      <c r="T601" t="s">
        <v>8</v>
      </c>
      <c r="U601">
        <f t="shared" si="24"/>
        <v>8.1</v>
      </c>
      <c r="V601">
        <f>VLOOKUP(A601,LISTINO!D:N,10,FALSE)</f>
        <v>5.97</v>
      </c>
      <c r="W601">
        <f t="shared" si="25"/>
        <v>298.5</v>
      </c>
      <c r="X601" s="11">
        <f>VLOOKUP(A601,LISTINO!D:K,7,FALSE)</f>
        <v>45061</v>
      </c>
    </row>
    <row r="602" spans="1:24" x14ac:dyDescent="0.25">
      <c r="A602" t="s">
        <v>40</v>
      </c>
      <c r="B602" t="s">
        <v>0</v>
      </c>
      <c r="C602" t="s">
        <v>1</v>
      </c>
      <c r="D602" t="s">
        <v>2</v>
      </c>
      <c r="E602" t="s">
        <v>30</v>
      </c>
      <c r="F602" t="s">
        <v>41</v>
      </c>
      <c r="G602" t="s">
        <v>5</v>
      </c>
      <c r="H602" s="2">
        <v>45075</v>
      </c>
      <c r="I602" t="s">
        <v>6</v>
      </c>
      <c r="J602" t="s">
        <v>6</v>
      </c>
      <c r="K602" s="3">
        <v>40</v>
      </c>
      <c r="L602" t="s">
        <v>5</v>
      </c>
      <c r="M602" t="s">
        <v>5</v>
      </c>
      <c r="N602" t="s">
        <v>5</v>
      </c>
      <c r="O602" t="s">
        <v>444</v>
      </c>
      <c r="P602" t="s">
        <v>39</v>
      </c>
      <c r="Q602" t="s">
        <v>43</v>
      </c>
      <c r="R602" t="s">
        <v>5</v>
      </c>
      <c r="S602" s="4">
        <v>306.39999999999998</v>
      </c>
      <c r="T602" t="s">
        <v>8</v>
      </c>
      <c r="U602">
        <f t="shared" si="24"/>
        <v>7.6599999999999993</v>
      </c>
      <c r="V602">
        <f>VLOOKUP(A602,LISTINO!D:N,10,FALSE)</f>
        <v>9.5299999999999994</v>
      </c>
      <c r="W602">
        <f t="shared" si="25"/>
        <v>381.2</v>
      </c>
      <c r="X602" s="11">
        <f>VLOOKUP(A602,LISTINO!D:K,7,FALSE)</f>
        <v>45376</v>
      </c>
    </row>
    <row r="603" spans="1:24" x14ac:dyDescent="0.25">
      <c r="A603" t="s">
        <v>71</v>
      </c>
      <c r="B603" t="s">
        <v>0</v>
      </c>
      <c r="C603" t="s">
        <v>0</v>
      </c>
      <c r="D603" t="s">
        <v>2</v>
      </c>
      <c r="E603" t="s">
        <v>30</v>
      </c>
      <c r="F603" t="s">
        <v>72</v>
      </c>
      <c r="G603" t="s">
        <v>5</v>
      </c>
      <c r="H603" s="2">
        <v>45072</v>
      </c>
      <c r="I603" t="s">
        <v>6</v>
      </c>
      <c r="J603" t="s">
        <v>6</v>
      </c>
      <c r="K603" s="3">
        <v>535</v>
      </c>
      <c r="L603" t="s">
        <v>5</v>
      </c>
      <c r="M603" t="s">
        <v>5</v>
      </c>
      <c r="N603" t="s">
        <v>5</v>
      </c>
      <c r="O603" t="s">
        <v>447</v>
      </c>
      <c r="P603" t="s">
        <v>7</v>
      </c>
      <c r="Q603" t="s">
        <v>43</v>
      </c>
      <c r="R603" t="s">
        <v>5</v>
      </c>
      <c r="S603" s="4">
        <v>1605</v>
      </c>
      <c r="T603" t="s">
        <v>8</v>
      </c>
      <c r="U603">
        <f t="shared" si="24"/>
        <v>3</v>
      </c>
      <c r="V603">
        <f>VLOOKUP(A603,LISTINO!D:N,10,FALSE)</f>
        <v>2.67</v>
      </c>
      <c r="W603">
        <f t="shared" si="25"/>
        <v>1428.45</v>
      </c>
      <c r="X603" s="11">
        <f>VLOOKUP(A603,LISTINO!D:K,7,FALSE)</f>
        <v>45292</v>
      </c>
    </row>
    <row r="604" spans="1:24" x14ac:dyDescent="0.25">
      <c r="A604" t="s">
        <v>363</v>
      </c>
      <c r="B604" t="s">
        <v>0</v>
      </c>
      <c r="C604" t="s">
        <v>0</v>
      </c>
      <c r="D604" t="s">
        <v>2</v>
      </c>
      <c r="E604" t="s">
        <v>30</v>
      </c>
      <c r="F604" t="s">
        <v>364</v>
      </c>
      <c r="G604" t="s">
        <v>5</v>
      </c>
      <c r="H604" s="2">
        <v>45072</v>
      </c>
      <c r="I604" t="s">
        <v>6</v>
      </c>
      <c r="J604" t="s">
        <v>6</v>
      </c>
      <c r="K604" s="5">
        <v>65.98</v>
      </c>
      <c r="L604" t="s">
        <v>5</v>
      </c>
      <c r="M604" t="s">
        <v>5</v>
      </c>
      <c r="N604" t="s">
        <v>5</v>
      </c>
      <c r="O604" t="s">
        <v>448</v>
      </c>
      <c r="P604" t="s">
        <v>7</v>
      </c>
      <c r="Q604" t="s">
        <v>43</v>
      </c>
      <c r="R604" t="s">
        <v>5</v>
      </c>
      <c r="S604" s="4">
        <v>0</v>
      </c>
      <c r="T604" t="s">
        <v>8</v>
      </c>
      <c r="U604">
        <f t="shared" si="24"/>
        <v>0</v>
      </c>
      <c r="V604">
        <f>VLOOKUP(A604,LISTINO!D:N,10,FALSE)</f>
        <v>10.44</v>
      </c>
      <c r="W604">
        <f t="shared" si="25"/>
        <v>688.83119999999997</v>
      </c>
      <c r="X604" s="11">
        <f>VLOOKUP(A604,LISTINO!D:K,7,FALSE)</f>
        <v>45292</v>
      </c>
    </row>
    <row r="605" spans="1:24" x14ac:dyDescent="0.25">
      <c r="A605" t="s">
        <v>156</v>
      </c>
      <c r="B605" t="s">
        <v>0</v>
      </c>
      <c r="C605" t="s">
        <v>0</v>
      </c>
      <c r="D605" t="s">
        <v>2</v>
      </c>
      <c r="E605" t="s">
        <v>30</v>
      </c>
      <c r="F605" t="s">
        <v>157</v>
      </c>
      <c r="G605" t="s">
        <v>5</v>
      </c>
      <c r="H605" s="2">
        <v>45072</v>
      </c>
      <c r="I605" t="s">
        <v>6</v>
      </c>
      <c r="J605" t="s">
        <v>6</v>
      </c>
      <c r="K605" s="5">
        <v>435.5</v>
      </c>
      <c r="L605" t="s">
        <v>5</v>
      </c>
      <c r="M605" t="s">
        <v>5</v>
      </c>
      <c r="N605" t="s">
        <v>5</v>
      </c>
      <c r="O605" t="s">
        <v>449</v>
      </c>
      <c r="P605" t="s">
        <v>7</v>
      </c>
      <c r="Q605" t="s">
        <v>43</v>
      </c>
      <c r="R605" t="s">
        <v>5</v>
      </c>
      <c r="S605" s="4">
        <v>1768.13</v>
      </c>
      <c r="T605" t="s">
        <v>8</v>
      </c>
      <c r="U605">
        <f t="shared" si="24"/>
        <v>4.0600000000000005</v>
      </c>
      <c r="V605">
        <f>VLOOKUP(A605,LISTINO!D:N,10,FALSE)</f>
        <v>4.63</v>
      </c>
      <c r="W605">
        <f t="shared" si="25"/>
        <v>2016.365</v>
      </c>
      <c r="X605" s="11">
        <f>VLOOKUP(A605,LISTINO!D:K,7,FALSE)</f>
        <v>45376</v>
      </c>
    </row>
    <row r="606" spans="1:24" x14ac:dyDescent="0.25">
      <c r="A606" t="s">
        <v>134</v>
      </c>
      <c r="B606" t="s">
        <v>0</v>
      </c>
      <c r="C606" t="s">
        <v>0</v>
      </c>
      <c r="D606" t="s">
        <v>2</v>
      </c>
      <c r="E606" t="s">
        <v>30</v>
      </c>
      <c r="F606" t="s">
        <v>135</v>
      </c>
      <c r="G606" t="s">
        <v>5</v>
      </c>
      <c r="H606" s="2">
        <v>45072</v>
      </c>
      <c r="I606" t="s">
        <v>6</v>
      </c>
      <c r="J606" t="s">
        <v>6</v>
      </c>
      <c r="K606" s="5">
        <v>47.8</v>
      </c>
      <c r="L606" t="s">
        <v>5</v>
      </c>
      <c r="M606" t="s">
        <v>5</v>
      </c>
      <c r="N606" t="s">
        <v>5</v>
      </c>
      <c r="O606" t="s">
        <v>449</v>
      </c>
      <c r="P606" t="s">
        <v>39</v>
      </c>
      <c r="Q606" t="s">
        <v>43</v>
      </c>
      <c r="R606" t="s">
        <v>5</v>
      </c>
      <c r="S606" s="4">
        <v>683.54</v>
      </c>
      <c r="T606" t="s">
        <v>8</v>
      </c>
      <c r="U606">
        <f t="shared" si="24"/>
        <v>14.3</v>
      </c>
      <c r="V606">
        <f>VLOOKUP(A606,LISTINO!D:N,10,FALSE)</f>
        <v>17.579999999999998</v>
      </c>
      <c r="W606">
        <f t="shared" si="25"/>
        <v>840.32399999999984</v>
      </c>
      <c r="X606" s="11">
        <f>VLOOKUP(A606,LISTINO!D:K,7,FALSE)</f>
        <v>45376</v>
      </c>
    </row>
    <row r="607" spans="1:24" x14ac:dyDescent="0.25">
      <c r="A607" t="s">
        <v>318</v>
      </c>
      <c r="B607" t="s">
        <v>0</v>
      </c>
      <c r="C607" t="s">
        <v>0</v>
      </c>
      <c r="D607" t="s">
        <v>2</v>
      </c>
      <c r="E607" t="s">
        <v>30</v>
      </c>
      <c r="F607" t="s">
        <v>319</v>
      </c>
      <c r="G607" t="s">
        <v>5</v>
      </c>
      <c r="H607" s="2">
        <v>45072</v>
      </c>
      <c r="I607" t="s">
        <v>6</v>
      </c>
      <c r="J607" t="s">
        <v>6</v>
      </c>
      <c r="K607" s="3">
        <v>40</v>
      </c>
      <c r="L607" t="s">
        <v>5</v>
      </c>
      <c r="M607" t="s">
        <v>5</v>
      </c>
      <c r="N607" t="s">
        <v>5</v>
      </c>
      <c r="O607" t="s">
        <v>450</v>
      </c>
      <c r="P607" t="s">
        <v>7</v>
      </c>
      <c r="Q607" t="s">
        <v>43</v>
      </c>
      <c r="R607" t="s">
        <v>5</v>
      </c>
      <c r="S607" s="4">
        <v>311.2</v>
      </c>
      <c r="T607" t="s">
        <v>8</v>
      </c>
      <c r="U607">
        <f t="shared" si="24"/>
        <v>7.7799999999999994</v>
      </c>
      <c r="V607">
        <f>VLOOKUP(A607,LISTINO!D:N,10,FALSE)</f>
        <v>14.35</v>
      </c>
      <c r="W607">
        <f t="shared" si="25"/>
        <v>574</v>
      </c>
      <c r="X607" s="11">
        <f>VLOOKUP(A607,LISTINO!D:K,7,FALSE)</f>
        <v>45292</v>
      </c>
    </row>
    <row r="608" spans="1:24" x14ac:dyDescent="0.25">
      <c r="A608" t="s">
        <v>445</v>
      </c>
      <c r="B608" t="s">
        <v>0</v>
      </c>
      <c r="C608" t="s">
        <v>0</v>
      </c>
      <c r="D608" t="s">
        <v>2</v>
      </c>
      <c r="E608" t="s">
        <v>30</v>
      </c>
      <c r="F608" t="s">
        <v>446</v>
      </c>
      <c r="G608" t="s">
        <v>5</v>
      </c>
      <c r="H608" s="2">
        <v>45069</v>
      </c>
      <c r="I608" t="s">
        <v>6</v>
      </c>
      <c r="J608" t="s">
        <v>6</v>
      </c>
      <c r="K608" s="5">
        <v>212.2</v>
      </c>
      <c r="L608" t="s">
        <v>5</v>
      </c>
      <c r="M608" t="s">
        <v>5</v>
      </c>
      <c r="N608" t="s">
        <v>5</v>
      </c>
      <c r="O608" t="s">
        <v>451</v>
      </c>
      <c r="P608" t="s">
        <v>7</v>
      </c>
      <c r="Q608" t="s">
        <v>43</v>
      </c>
      <c r="R608" t="s">
        <v>5</v>
      </c>
      <c r="S608" s="4">
        <v>2397.86</v>
      </c>
      <c r="T608" t="s">
        <v>8</v>
      </c>
      <c r="U608">
        <f t="shared" ref="U608:U658" si="26">S608/K608</f>
        <v>11.3</v>
      </c>
      <c r="V608">
        <f>VLOOKUP(A608,LISTINO!D:N,10,FALSE)</f>
        <v>12.69</v>
      </c>
      <c r="W608">
        <f t="shared" ref="W608:W658" si="27">V608*K608</f>
        <v>2692.8179999999998</v>
      </c>
      <c r="X608" s="11">
        <f>VLOOKUP(A608,LISTINO!D:K,7,FALSE)</f>
        <v>45376</v>
      </c>
    </row>
    <row r="609" spans="1:24" x14ac:dyDescent="0.25">
      <c r="A609" t="s">
        <v>134</v>
      </c>
      <c r="B609" t="s">
        <v>0</v>
      </c>
      <c r="C609" t="s">
        <v>0</v>
      </c>
      <c r="D609" t="s">
        <v>2</v>
      </c>
      <c r="E609" t="s">
        <v>30</v>
      </c>
      <c r="F609" t="s">
        <v>135</v>
      </c>
      <c r="G609" t="s">
        <v>5</v>
      </c>
      <c r="H609" s="2">
        <v>45069</v>
      </c>
      <c r="I609" t="s">
        <v>6</v>
      </c>
      <c r="J609" t="s">
        <v>6</v>
      </c>
      <c r="K609" s="5">
        <v>127.9</v>
      </c>
      <c r="L609" t="s">
        <v>5</v>
      </c>
      <c r="M609" t="s">
        <v>5</v>
      </c>
      <c r="N609" t="s">
        <v>5</v>
      </c>
      <c r="O609" t="s">
        <v>452</v>
      </c>
      <c r="P609" t="s">
        <v>7</v>
      </c>
      <c r="Q609" t="s">
        <v>43</v>
      </c>
      <c r="R609" t="s">
        <v>5</v>
      </c>
      <c r="S609" s="4">
        <v>1828.97</v>
      </c>
      <c r="T609" t="s">
        <v>8</v>
      </c>
      <c r="U609">
        <f t="shared" si="26"/>
        <v>14.299999999999999</v>
      </c>
      <c r="V609">
        <f>VLOOKUP(A609,LISTINO!D:N,10,FALSE)</f>
        <v>17.579999999999998</v>
      </c>
      <c r="W609">
        <f t="shared" si="27"/>
        <v>2248.482</v>
      </c>
      <c r="X609" s="11">
        <f>VLOOKUP(A609,LISTINO!D:K,7,FALSE)</f>
        <v>45376</v>
      </c>
    </row>
    <row r="610" spans="1:24" x14ac:dyDescent="0.25">
      <c r="A610" t="s">
        <v>164</v>
      </c>
      <c r="B610" t="s">
        <v>0</v>
      </c>
      <c r="C610" t="s">
        <v>0</v>
      </c>
      <c r="D610" t="s">
        <v>2</v>
      </c>
      <c r="E610" t="s">
        <v>30</v>
      </c>
      <c r="F610" t="s">
        <v>165</v>
      </c>
      <c r="G610" t="s">
        <v>5</v>
      </c>
      <c r="H610" s="2">
        <v>45066</v>
      </c>
      <c r="I610" t="s">
        <v>6</v>
      </c>
      <c r="J610" t="s">
        <v>6</v>
      </c>
      <c r="K610" s="5">
        <v>167.64</v>
      </c>
      <c r="L610" t="s">
        <v>5</v>
      </c>
      <c r="M610" t="s">
        <v>5</v>
      </c>
      <c r="N610" t="s">
        <v>5</v>
      </c>
      <c r="O610" t="s">
        <v>453</v>
      </c>
      <c r="P610" t="s">
        <v>375</v>
      </c>
      <c r="Q610" t="s">
        <v>35</v>
      </c>
      <c r="R610" t="s">
        <v>5</v>
      </c>
      <c r="S610" s="4">
        <v>871.73</v>
      </c>
      <c r="T610" t="s">
        <v>8</v>
      </c>
      <c r="U610">
        <f t="shared" si="26"/>
        <v>5.2000119303268919</v>
      </c>
      <c r="V610">
        <f>VLOOKUP(A610,LISTINO!D:N,10,FALSE)</f>
        <v>6.34</v>
      </c>
      <c r="W610">
        <f t="shared" si="27"/>
        <v>1062.8375999999998</v>
      </c>
      <c r="X610" s="11">
        <f>VLOOKUP(A610,LISTINO!D:K,7,FALSE)</f>
        <v>44896</v>
      </c>
    </row>
    <row r="611" spans="1:24" x14ac:dyDescent="0.25">
      <c r="A611" t="s">
        <v>167</v>
      </c>
      <c r="B611" t="s">
        <v>0</v>
      </c>
      <c r="C611" t="s">
        <v>0</v>
      </c>
      <c r="D611" t="s">
        <v>2</v>
      </c>
      <c r="E611" t="s">
        <v>30</v>
      </c>
      <c r="F611" t="s">
        <v>168</v>
      </c>
      <c r="G611" t="s">
        <v>5</v>
      </c>
      <c r="H611" s="2">
        <v>45066</v>
      </c>
      <c r="I611" t="s">
        <v>6</v>
      </c>
      <c r="J611" t="s">
        <v>6</v>
      </c>
      <c r="K611" s="5">
        <v>167.64</v>
      </c>
      <c r="L611" t="s">
        <v>5</v>
      </c>
      <c r="M611" t="s">
        <v>5</v>
      </c>
      <c r="N611" t="s">
        <v>5</v>
      </c>
      <c r="O611" t="s">
        <v>453</v>
      </c>
      <c r="P611" t="s">
        <v>348</v>
      </c>
      <c r="Q611" t="s">
        <v>35</v>
      </c>
      <c r="R611" t="s">
        <v>5</v>
      </c>
      <c r="S611" s="4">
        <v>834.85</v>
      </c>
      <c r="T611" t="s">
        <v>8</v>
      </c>
      <c r="U611">
        <f t="shared" si="26"/>
        <v>4.9800167024576476</v>
      </c>
      <c r="V611">
        <f>VLOOKUP(A611,LISTINO!D:N,10,FALSE)</f>
        <v>5.67</v>
      </c>
      <c r="W611">
        <f t="shared" si="27"/>
        <v>950.51879999999994</v>
      </c>
      <c r="X611" s="11">
        <f>VLOOKUP(A611,LISTINO!D:K,7,FALSE)</f>
        <v>44896</v>
      </c>
    </row>
    <row r="612" spans="1:24" x14ac:dyDescent="0.25">
      <c r="A612" t="s">
        <v>207</v>
      </c>
      <c r="B612" t="s">
        <v>0</v>
      </c>
      <c r="C612" t="s">
        <v>0</v>
      </c>
      <c r="D612" t="s">
        <v>2</v>
      </c>
      <c r="E612" t="s">
        <v>30</v>
      </c>
      <c r="F612" t="s">
        <v>208</v>
      </c>
      <c r="G612" t="s">
        <v>5</v>
      </c>
      <c r="H612" s="2">
        <v>45066</v>
      </c>
      <c r="I612" t="s">
        <v>6</v>
      </c>
      <c r="J612" t="s">
        <v>6</v>
      </c>
      <c r="K612" s="5">
        <v>1149.73</v>
      </c>
      <c r="L612" t="s">
        <v>5</v>
      </c>
      <c r="M612" t="s">
        <v>5</v>
      </c>
      <c r="N612" t="s">
        <v>5</v>
      </c>
      <c r="O612" t="s">
        <v>453</v>
      </c>
      <c r="P612" t="s">
        <v>7</v>
      </c>
      <c r="Q612" t="s">
        <v>35</v>
      </c>
      <c r="R612" t="s">
        <v>5</v>
      </c>
      <c r="S612" s="4">
        <v>0</v>
      </c>
      <c r="T612" t="s">
        <v>8</v>
      </c>
      <c r="U612">
        <f t="shared" si="26"/>
        <v>0</v>
      </c>
      <c r="V612">
        <f>VLOOKUP(A612,LISTINO!D:N,10,FALSE)</f>
        <v>1.62</v>
      </c>
      <c r="W612">
        <f t="shared" si="27"/>
        <v>1862.5626000000002</v>
      </c>
      <c r="X612" s="11">
        <f>VLOOKUP(A612,LISTINO!D:K,7,FALSE)</f>
        <v>44896</v>
      </c>
    </row>
    <row r="613" spans="1:24" x14ac:dyDescent="0.25">
      <c r="A613" t="s">
        <v>64</v>
      </c>
      <c r="B613" t="s">
        <v>0</v>
      </c>
      <c r="C613" t="s">
        <v>0</v>
      </c>
      <c r="D613" t="s">
        <v>2</v>
      </c>
      <c r="E613" t="s">
        <v>30</v>
      </c>
      <c r="F613" t="s">
        <v>65</v>
      </c>
      <c r="G613" t="s">
        <v>5</v>
      </c>
      <c r="H613" s="2">
        <v>45066</v>
      </c>
      <c r="I613" t="s">
        <v>6</v>
      </c>
      <c r="J613" t="s">
        <v>6</v>
      </c>
      <c r="K613" s="5">
        <v>1017.02</v>
      </c>
      <c r="L613" t="s">
        <v>5</v>
      </c>
      <c r="M613" t="s">
        <v>5</v>
      </c>
      <c r="N613" t="s">
        <v>5</v>
      </c>
      <c r="O613" t="s">
        <v>453</v>
      </c>
      <c r="P613" t="s">
        <v>121</v>
      </c>
      <c r="Q613" t="s">
        <v>35</v>
      </c>
      <c r="R613" t="s">
        <v>5</v>
      </c>
      <c r="S613" s="4">
        <v>0</v>
      </c>
      <c r="T613" t="s">
        <v>8</v>
      </c>
      <c r="U613">
        <f t="shared" si="26"/>
        <v>0</v>
      </c>
      <c r="V613">
        <f>VLOOKUP(A613,LISTINO!D:N,10,FALSE)</f>
        <v>1.74</v>
      </c>
      <c r="W613">
        <f t="shared" si="27"/>
        <v>1769.6148000000001</v>
      </c>
      <c r="X613" s="11">
        <f>VLOOKUP(A613,LISTINO!D:K,7,FALSE)</f>
        <v>44896</v>
      </c>
    </row>
    <row r="614" spans="1:24" x14ac:dyDescent="0.25">
      <c r="A614" t="s">
        <v>74</v>
      </c>
      <c r="B614" t="s">
        <v>0</v>
      </c>
      <c r="C614" t="s">
        <v>0</v>
      </c>
      <c r="D614" t="s">
        <v>2</v>
      </c>
      <c r="E614" t="s">
        <v>30</v>
      </c>
      <c r="F614" t="s">
        <v>75</v>
      </c>
      <c r="G614" t="s">
        <v>5</v>
      </c>
      <c r="H614" s="2">
        <v>45066</v>
      </c>
      <c r="I614" t="s">
        <v>6</v>
      </c>
      <c r="J614" t="s">
        <v>6</v>
      </c>
      <c r="K614" s="5">
        <v>1184.98</v>
      </c>
      <c r="L614" t="s">
        <v>5</v>
      </c>
      <c r="M614" t="s">
        <v>5</v>
      </c>
      <c r="N614" t="s">
        <v>5</v>
      </c>
      <c r="O614" t="s">
        <v>453</v>
      </c>
      <c r="P614" t="s">
        <v>109</v>
      </c>
      <c r="Q614" t="s">
        <v>35</v>
      </c>
      <c r="R614" t="s">
        <v>5</v>
      </c>
      <c r="S614" s="4">
        <v>1895.97</v>
      </c>
      <c r="T614" t="s">
        <v>8</v>
      </c>
      <c r="U614">
        <f t="shared" si="26"/>
        <v>1.600001687792199</v>
      </c>
      <c r="V614">
        <f>VLOOKUP(A614,LISTINO!D:N,10,FALSE)</f>
        <v>1.86</v>
      </c>
      <c r="W614">
        <f t="shared" si="27"/>
        <v>2204.0628000000002</v>
      </c>
      <c r="X614" s="11">
        <f>VLOOKUP(A614,LISTINO!D:K,7,FALSE)</f>
        <v>44896</v>
      </c>
    </row>
    <row r="615" spans="1:24" x14ac:dyDescent="0.25">
      <c r="A615" t="s">
        <v>9</v>
      </c>
      <c r="B615" t="s">
        <v>0</v>
      </c>
      <c r="C615" t="s">
        <v>0</v>
      </c>
      <c r="D615" t="s">
        <v>2</v>
      </c>
      <c r="E615" t="s">
        <v>30</v>
      </c>
      <c r="F615" t="s">
        <v>10</v>
      </c>
      <c r="G615" t="s">
        <v>5</v>
      </c>
      <c r="H615" s="2">
        <v>45066</v>
      </c>
      <c r="I615" t="s">
        <v>6</v>
      </c>
      <c r="J615" t="s">
        <v>6</v>
      </c>
      <c r="K615" s="5">
        <v>710.4</v>
      </c>
      <c r="L615" t="s">
        <v>5</v>
      </c>
      <c r="M615" t="s">
        <v>5</v>
      </c>
      <c r="N615" t="s">
        <v>5</v>
      </c>
      <c r="O615" t="s">
        <v>453</v>
      </c>
      <c r="P615" t="s">
        <v>377</v>
      </c>
      <c r="Q615" t="s">
        <v>35</v>
      </c>
      <c r="R615" t="s">
        <v>5</v>
      </c>
      <c r="S615" s="4">
        <v>1420.8</v>
      </c>
      <c r="T615" t="s">
        <v>8</v>
      </c>
      <c r="U615">
        <f t="shared" si="26"/>
        <v>2</v>
      </c>
      <c r="V615">
        <f>VLOOKUP(A615,LISTINO!D:N,10,FALSE)</f>
        <v>2.27</v>
      </c>
      <c r="W615">
        <f t="shared" si="27"/>
        <v>1612.6079999999999</v>
      </c>
      <c r="X615" s="11">
        <f>VLOOKUP(A615,LISTINO!D:K,7,FALSE)</f>
        <v>44896</v>
      </c>
    </row>
    <row r="616" spans="1:24" x14ac:dyDescent="0.25">
      <c r="A616" t="s">
        <v>9</v>
      </c>
      <c r="B616" t="s">
        <v>0</v>
      </c>
      <c r="C616" t="s">
        <v>0</v>
      </c>
      <c r="D616" t="s">
        <v>2</v>
      </c>
      <c r="E616" t="s">
        <v>30</v>
      </c>
      <c r="F616" t="s">
        <v>10</v>
      </c>
      <c r="G616" t="s">
        <v>5</v>
      </c>
      <c r="H616" s="2">
        <v>45066</v>
      </c>
      <c r="I616" t="s">
        <v>6</v>
      </c>
      <c r="J616" t="s">
        <v>6</v>
      </c>
      <c r="K616" s="5">
        <v>1626.3</v>
      </c>
      <c r="L616" t="s">
        <v>5</v>
      </c>
      <c r="M616" t="s">
        <v>5</v>
      </c>
      <c r="N616" t="s">
        <v>5</v>
      </c>
      <c r="O616" t="s">
        <v>453</v>
      </c>
      <c r="P616" t="s">
        <v>28</v>
      </c>
      <c r="Q616" t="s">
        <v>35</v>
      </c>
      <c r="R616" t="s">
        <v>5</v>
      </c>
      <c r="S616" s="4">
        <v>3252.6</v>
      </c>
      <c r="T616" t="s">
        <v>8</v>
      </c>
      <c r="U616">
        <f t="shared" si="26"/>
        <v>2</v>
      </c>
      <c r="V616">
        <f>VLOOKUP(A616,LISTINO!D:N,10,FALSE)</f>
        <v>2.27</v>
      </c>
      <c r="W616">
        <f t="shared" si="27"/>
        <v>3691.701</v>
      </c>
      <c r="X616" s="11">
        <f>VLOOKUP(A616,LISTINO!D:K,7,FALSE)</f>
        <v>44896</v>
      </c>
    </row>
    <row r="617" spans="1:24" x14ac:dyDescent="0.25">
      <c r="A617" t="s">
        <v>9</v>
      </c>
      <c r="B617" t="s">
        <v>0</v>
      </c>
      <c r="C617" t="s">
        <v>0</v>
      </c>
      <c r="D617" t="s">
        <v>2</v>
      </c>
      <c r="E617" t="s">
        <v>30</v>
      </c>
      <c r="F617" t="s">
        <v>10</v>
      </c>
      <c r="G617" t="s">
        <v>5</v>
      </c>
      <c r="H617" s="2">
        <v>45066</v>
      </c>
      <c r="I617" t="s">
        <v>6</v>
      </c>
      <c r="J617" t="s">
        <v>6</v>
      </c>
      <c r="K617" s="5">
        <v>691.2</v>
      </c>
      <c r="L617" t="s">
        <v>5</v>
      </c>
      <c r="M617" t="s">
        <v>5</v>
      </c>
      <c r="N617" t="s">
        <v>5</v>
      </c>
      <c r="O617" t="s">
        <v>453</v>
      </c>
      <c r="P617" t="s">
        <v>39</v>
      </c>
      <c r="Q617" t="s">
        <v>35</v>
      </c>
      <c r="R617" t="s">
        <v>5</v>
      </c>
      <c r="S617" s="4">
        <v>1382.4</v>
      </c>
      <c r="T617" t="s">
        <v>8</v>
      </c>
      <c r="U617">
        <f t="shared" si="26"/>
        <v>2</v>
      </c>
      <c r="V617">
        <f>VLOOKUP(A617,LISTINO!D:N,10,FALSE)</f>
        <v>2.27</v>
      </c>
      <c r="W617">
        <f t="shared" si="27"/>
        <v>1569.0240000000001</v>
      </c>
      <c r="X617" s="11">
        <f>VLOOKUP(A617,LISTINO!D:K,7,FALSE)</f>
        <v>44896</v>
      </c>
    </row>
    <row r="618" spans="1:24" x14ac:dyDescent="0.25">
      <c r="A618" t="s">
        <v>31</v>
      </c>
      <c r="B618" t="s">
        <v>0</v>
      </c>
      <c r="C618" t="s">
        <v>29</v>
      </c>
      <c r="D618" t="s">
        <v>2</v>
      </c>
      <c r="E618" t="s">
        <v>30</v>
      </c>
      <c r="F618" t="s">
        <v>32</v>
      </c>
      <c r="G618" t="s">
        <v>5</v>
      </c>
      <c r="H618" s="2">
        <v>45066</v>
      </c>
      <c r="I618" t="s">
        <v>6</v>
      </c>
      <c r="J618" t="s">
        <v>6</v>
      </c>
      <c r="K618" s="3">
        <v>76</v>
      </c>
      <c r="L618" t="s">
        <v>5</v>
      </c>
      <c r="M618" t="s">
        <v>5</v>
      </c>
      <c r="N618" t="s">
        <v>5</v>
      </c>
      <c r="O618" t="s">
        <v>453</v>
      </c>
      <c r="P618" t="s">
        <v>454</v>
      </c>
      <c r="Q618" t="s">
        <v>35</v>
      </c>
      <c r="R618" t="s">
        <v>5</v>
      </c>
      <c r="S618" s="4">
        <v>183.92</v>
      </c>
      <c r="T618" t="s">
        <v>8</v>
      </c>
      <c r="U618">
        <f t="shared" si="26"/>
        <v>2.42</v>
      </c>
      <c r="V618">
        <f>VLOOKUP(A618,LISTINO!D:N,10,FALSE)</f>
        <v>3.79</v>
      </c>
      <c r="W618">
        <f t="shared" si="27"/>
        <v>288.04000000000002</v>
      </c>
      <c r="X618" s="11">
        <f>VLOOKUP(A618,LISTINO!D:K,7,FALSE)</f>
        <v>44896</v>
      </c>
    </row>
    <row r="619" spans="1:24" x14ac:dyDescent="0.25">
      <c r="A619" t="s">
        <v>455</v>
      </c>
      <c r="B619" t="s">
        <v>0</v>
      </c>
      <c r="C619" t="s">
        <v>0</v>
      </c>
      <c r="D619" t="s">
        <v>2</v>
      </c>
      <c r="E619" t="s">
        <v>30</v>
      </c>
      <c r="F619" t="s">
        <v>456</v>
      </c>
      <c r="G619" t="s">
        <v>5</v>
      </c>
      <c r="H619" s="2">
        <v>45066</v>
      </c>
      <c r="I619" t="s">
        <v>6</v>
      </c>
      <c r="J619" t="s">
        <v>6</v>
      </c>
      <c r="K619" s="5">
        <v>121.92</v>
      </c>
      <c r="L619" t="s">
        <v>5</v>
      </c>
      <c r="M619" t="s">
        <v>5</v>
      </c>
      <c r="N619" t="s">
        <v>5</v>
      </c>
      <c r="O619" t="s">
        <v>453</v>
      </c>
      <c r="P619" t="s">
        <v>457</v>
      </c>
      <c r="Q619" t="s">
        <v>35</v>
      </c>
      <c r="R619" t="s">
        <v>5</v>
      </c>
      <c r="S619" s="4">
        <v>325.52999999999997</v>
      </c>
      <c r="T619" t="s">
        <v>8</v>
      </c>
      <c r="U619">
        <f t="shared" si="26"/>
        <v>2.6700295275590546</v>
      </c>
      <c r="V619">
        <f>VLOOKUP(A619,LISTINO!D:N,10,FALSE)</f>
        <v>5.01</v>
      </c>
      <c r="W619">
        <f t="shared" si="27"/>
        <v>610.81920000000002</v>
      </c>
      <c r="X619" s="11">
        <f>VLOOKUP(A619,LISTINO!D:K,7,FALSE)</f>
        <v>45017</v>
      </c>
    </row>
    <row r="620" spans="1:24" x14ac:dyDescent="0.25">
      <c r="A620" t="s">
        <v>371</v>
      </c>
      <c r="B620" t="s">
        <v>0</v>
      </c>
      <c r="C620" t="s">
        <v>0</v>
      </c>
      <c r="D620" t="s">
        <v>2</v>
      </c>
      <c r="E620" t="s">
        <v>30</v>
      </c>
      <c r="F620" t="s">
        <v>372</v>
      </c>
      <c r="G620" t="s">
        <v>5</v>
      </c>
      <c r="H620" s="2">
        <v>45066</v>
      </c>
      <c r="I620" t="s">
        <v>6</v>
      </c>
      <c r="J620" t="s">
        <v>6</v>
      </c>
      <c r="K620" s="3">
        <v>60</v>
      </c>
      <c r="L620" t="s">
        <v>5</v>
      </c>
      <c r="M620" t="s">
        <v>5</v>
      </c>
      <c r="N620" t="s">
        <v>5</v>
      </c>
      <c r="O620" t="s">
        <v>453</v>
      </c>
      <c r="P620" t="s">
        <v>110</v>
      </c>
      <c r="Q620" t="s">
        <v>35</v>
      </c>
      <c r="R620" t="s">
        <v>5</v>
      </c>
      <c r="S620" s="4">
        <v>594</v>
      </c>
      <c r="T620" t="s">
        <v>8</v>
      </c>
      <c r="U620">
        <f t="shared" si="26"/>
        <v>9.9</v>
      </c>
      <c r="V620">
        <f>VLOOKUP(A620,LISTINO!D:N,10,FALSE)</f>
        <v>12.39</v>
      </c>
      <c r="W620">
        <f t="shared" si="27"/>
        <v>743.40000000000009</v>
      </c>
      <c r="X620" s="11">
        <f>VLOOKUP(A620,LISTINO!D:K,7,FALSE)</f>
        <v>44896</v>
      </c>
    </row>
    <row r="621" spans="1:24" x14ac:dyDescent="0.25">
      <c r="A621" t="s">
        <v>97</v>
      </c>
      <c r="B621" t="s">
        <v>0</v>
      </c>
      <c r="C621" t="s">
        <v>0</v>
      </c>
      <c r="D621" t="s">
        <v>2</v>
      </c>
      <c r="E621" t="s">
        <v>30</v>
      </c>
      <c r="F621" t="s">
        <v>98</v>
      </c>
      <c r="G621" t="s">
        <v>5</v>
      </c>
      <c r="H621" s="2">
        <v>45066</v>
      </c>
      <c r="I621" t="s">
        <v>6</v>
      </c>
      <c r="J621" t="s">
        <v>6</v>
      </c>
      <c r="K621" s="5">
        <v>30.17</v>
      </c>
      <c r="L621" t="s">
        <v>5</v>
      </c>
      <c r="M621" t="s">
        <v>5</v>
      </c>
      <c r="N621" t="s">
        <v>5</v>
      </c>
      <c r="O621" t="s">
        <v>453</v>
      </c>
      <c r="P621" t="s">
        <v>67</v>
      </c>
      <c r="Q621" t="s">
        <v>35</v>
      </c>
      <c r="R621" t="s">
        <v>5</v>
      </c>
      <c r="S621" s="4">
        <v>387.99</v>
      </c>
      <c r="T621" t="s">
        <v>8</v>
      </c>
      <c r="U621">
        <f t="shared" si="26"/>
        <v>12.860125952933377</v>
      </c>
      <c r="V621">
        <f>VLOOKUP(A621,LISTINO!D:N,10,FALSE)</f>
        <v>20.14</v>
      </c>
      <c r="W621">
        <f t="shared" si="27"/>
        <v>607.62380000000007</v>
      </c>
      <c r="X621" s="11">
        <f>VLOOKUP(A621,LISTINO!D:K,7,FALSE)</f>
        <v>44896</v>
      </c>
    </row>
    <row r="622" spans="1:24" x14ac:dyDescent="0.25">
      <c r="A622" t="s">
        <v>373</v>
      </c>
      <c r="B622" t="s">
        <v>0</v>
      </c>
      <c r="C622" t="s">
        <v>29</v>
      </c>
      <c r="D622" t="s">
        <v>2</v>
      </c>
      <c r="E622" t="s">
        <v>30</v>
      </c>
      <c r="F622" t="s">
        <v>374</v>
      </c>
      <c r="G622" t="s">
        <v>5</v>
      </c>
      <c r="H622" s="2">
        <v>45066</v>
      </c>
      <c r="I622" t="s">
        <v>6</v>
      </c>
      <c r="J622" t="s">
        <v>6</v>
      </c>
      <c r="K622" s="5">
        <v>36.6</v>
      </c>
      <c r="L622" t="s">
        <v>5</v>
      </c>
      <c r="M622" t="s">
        <v>5</v>
      </c>
      <c r="N622" t="s">
        <v>5</v>
      </c>
      <c r="O622" t="s">
        <v>453</v>
      </c>
      <c r="P622" t="s">
        <v>113</v>
      </c>
      <c r="Q622" t="s">
        <v>35</v>
      </c>
      <c r="R622" t="s">
        <v>5</v>
      </c>
      <c r="S622" s="4">
        <v>250.34</v>
      </c>
      <c r="T622" t="s">
        <v>8</v>
      </c>
      <c r="U622">
        <f t="shared" si="26"/>
        <v>6.8398907103825133</v>
      </c>
      <c r="V622">
        <f>VLOOKUP(A622,LISTINO!D:N,10,FALSE)</f>
        <v>10.71</v>
      </c>
      <c r="W622">
        <f t="shared" si="27"/>
        <v>391.98600000000005</v>
      </c>
      <c r="X622" s="11">
        <f>VLOOKUP(A622,LISTINO!D:K,7,FALSE)</f>
        <v>44896</v>
      </c>
    </row>
    <row r="623" spans="1:24" x14ac:dyDescent="0.25">
      <c r="A623" t="s">
        <v>256</v>
      </c>
      <c r="B623" t="s">
        <v>0</v>
      </c>
      <c r="C623" t="s">
        <v>0</v>
      </c>
      <c r="D623" t="s">
        <v>2</v>
      </c>
      <c r="E623" t="s">
        <v>30</v>
      </c>
      <c r="F623" t="s">
        <v>257</v>
      </c>
      <c r="G623" t="s">
        <v>5</v>
      </c>
      <c r="H623" s="2">
        <v>45066</v>
      </c>
      <c r="I623" t="s">
        <v>6</v>
      </c>
      <c r="J623" t="s">
        <v>6</v>
      </c>
      <c r="K623" s="5">
        <v>1438.2</v>
      </c>
      <c r="L623" t="s">
        <v>5</v>
      </c>
      <c r="M623" t="s">
        <v>5</v>
      </c>
      <c r="N623" t="s">
        <v>5</v>
      </c>
      <c r="O623" t="s">
        <v>453</v>
      </c>
      <c r="P623" t="s">
        <v>77</v>
      </c>
      <c r="Q623" t="s">
        <v>35</v>
      </c>
      <c r="R623" t="s">
        <v>5</v>
      </c>
      <c r="S623" s="4">
        <v>11908.3</v>
      </c>
      <c r="T623" t="s">
        <v>8</v>
      </c>
      <c r="U623">
        <f t="shared" si="26"/>
        <v>8.2800027812543444</v>
      </c>
      <c r="V623">
        <f>VLOOKUP(A623,LISTINO!D:N,10,FALSE)</f>
        <v>12.51</v>
      </c>
      <c r="W623">
        <f t="shared" si="27"/>
        <v>17991.882000000001</v>
      </c>
      <c r="X623" s="11">
        <f>VLOOKUP(A623,LISTINO!D:K,7,FALSE)</f>
        <v>44896</v>
      </c>
    </row>
    <row r="624" spans="1:24" x14ac:dyDescent="0.25">
      <c r="A624" t="s">
        <v>99</v>
      </c>
      <c r="B624" t="s">
        <v>0</v>
      </c>
      <c r="C624" t="s">
        <v>0</v>
      </c>
      <c r="D624" t="s">
        <v>2</v>
      </c>
      <c r="E624" t="s">
        <v>30</v>
      </c>
      <c r="F624" t="s">
        <v>100</v>
      </c>
      <c r="G624" t="s">
        <v>5</v>
      </c>
      <c r="H624" s="2">
        <v>45066</v>
      </c>
      <c r="I624" t="s">
        <v>6</v>
      </c>
      <c r="J624" t="s">
        <v>6</v>
      </c>
      <c r="K624" s="5">
        <v>669.2</v>
      </c>
      <c r="L624" t="s">
        <v>5</v>
      </c>
      <c r="M624" t="s">
        <v>5</v>
      </c>
      <c r="N624" t="s">
        <v>5</v>
      </c>
      <c r="O624" t="s">
        <v>453</v>
      </c>
      <c r="P624" t="s">
        <v>34</v>
      </c>
      <c r="Q624" t="s">
        <v>35</v>
      </c>
      <c r="R624" t="s">
        <v>5</v>
      </c>
      <c r="S624" s="4">
        <v>7414.74</v>
      </c>
      <c r="T624" t="s">
        <v>8</v>
      </c>
      <c r="U624">
        <f t="shared" si="26"/>
        <v>11.08000597728631</v>
      </c>
      <c r="V624">
        <f>VLOOKUP(A624,LISTINO!D:N,10,FALSE)</f>
        <v>17.36</v>
      </c>
      <c r="W624">
        <f t="shared" si="27"/>
        <v>11617.312</v>
      </c>
      <c r="X624" s="11">
        <f>VLOOKUP(A624,LISTINO!D:K,7,FALSE)</f>
        <v>44896</v>
      </c>
    </row>
    <row r="625" spans="1:24" x14ac:dyDescent="0.25">
      <c r="A625" t="s">
        <v>174</v>
      </c>
      <c r="B625" t="s">
        <v>0</v>
      </c>
      <c r="C625" t="s">
        <v>0</v>
      </c>
      <c r="D625" t="s">
        <v>2</v>
      </c>
      <c r="E625" t="s">
        <v>30</v>
      </c>
      <c r="F625" t="s">
        <v>175</v>
      </c>
      <c r="G625" t="s">
        <v>5</v>
      </c>
      <c r="H625" s="2">
        <v>45066</v>
      </c>
      <c r="I625" t="s">
        <v>6</v>
      </c>
      <c r="J625" t="s">
        <v>6</v>
      </c>
      <c r="K625" s="5">
        <v>87.77</v>
      </c>
      <c r="L625" t="s">
        <v>5</v>
      </c>
      <c r="M625" t="s">
        <v>5</v>
      </c>
      <c r="N625" t="s">
        <v>5</v>
      </c>
      <c r="O625" t="s">
        <v>453</v>
      </c>
      <c r="P625" t="s">
        <v>458</v>
      </c>
      <c r="Q625" t="s">
        <v>35</v>
      </c>
      <c r="R625" t="s">
        <v>5</v>
      </c>
      <c r="S625" s="4">
        <v>1076.06</v>
      </c>
      <c r="T625" t="s">
        <v>8</v>
      </c>
      <c r="U625">
        <f t="shared" si="26"/>
        <v>12.259997721317079</v>
      </c>
      <c r="V625">
        <f>VLOOKUP(A625,LISTINO!D:N,10,FALSE)</f>
        <v>19.22</v>
      </c>
      <c r="W625">
        <f t="shared" si="27"/>
        <v>1686.9393999999998</v>
      </c>
      <c r="X625" s="11">
        <f>VLOOKUP(A625,LISTINO!D:K,7,FALSE)</f>
        <v>44896</v>
      </c>
    </row>
    <row r="626" spans="1:24" x14ac:dyDescent="0.25">
      <c r="A626" t="s">
        <v>102</v>
      </c>
      <c r="B626" t="s">
        <v>0</v>
      </c>
      <c r="C626" t="s">
        <v>0</v>
      </c>
      <c r="D626" t="s">
        <v>2</v>
      </c>
      <c r="E626" t="s">
        <v>30</v>
      </c>
      <c r="F626" t="s">
        <v>103</v>
      </c>
      <c r="G626" t="s">
        <v>5</v>
      </c>
      <c r="H626" s="2">
        <v>45066</v>
      </c>
      <c r="I626" t="s">
        <v>6</v>
      </c>
      <c r="J626" t="s">
        <v>6</v>
      </c>
      <c r="K626" s="3">
        <v>175</v>
      </c>
      <c r="L626" t="s">
        <v>5</v>
      </c>
      <c r="M626" t="s">
        <v>5</v>
      </c>
      <c r="N626" t="s">
        <v>5</v>
      </c>
      <c r="O626" t="s">
        <v>453</v>
      </c>
      <c r="P626" t="s">
        <v>20</v>
      </c>
      <c r="Q626" t="s">
        <v>35</v>
      </c>
      <c r="R626" t="s">
        <v>5</v>
      </c>
      <c r="S626" s="4">
        <v>281.75</v>
      </c>
      <c r="T626" t="s">
        <v>8</v>
      </c>
      <c r="U626">
        <f t="shared" si="26"/>
        <v>1.61</v>
      </c>
      <c r="V626">
        <f>VLOOKUP(A626,LISTINO!D:N,10,FALSE)</f>
        <v>2.67</v>
      </c>
      <c r="W626">
        <f t="shared" si="27"/>
        <v>467.25</v>
      </c>
      <c r="X626" s="11">
        <f>VLOOKUP(A626,LISTINO!D:K,7,FALSE)</f>
        <v>44896</v>
      </c>
    </row>
    <row r="627" spans="1:24" x14ac:dyDescent="0.25">
      <c r="A627" t="s">
        <v>102</v>
      </c>
      <c r="B627" t="s">
        <v>0</v>
      </c>
      <c r="C627" t="s">
        <v>0</v>
      </c>
      <c r="D627" t="s">
        <v>2</v>
      </c>
      <c r="E627" t="s">
        <v>30</v>
      </c>
      <c r="F627" t="s">
        <v>103</v>
      </c>
      <c r="G627" t="s">
        <v>5</v>
      </c>
      <c r="H627" s="2">
        <v>45066</v>
      </c>
      <c r="I627" t="s">
        <v>6</v>
      </c>
      <c r="J627" t="s">
        <v>6</v>
      </c>
      <c r="K627" s="3">
        <v>175</v>
      </c>
      <c r="L627" t="s">
        <v>5</v>
      </c>
      <c r="M627" t="s">
        <v>5</v>
      </c>
      <c r="N627" t="s">
        <v>5</v>
      </c>
      <c r="O627" t="s">
        <v>453</v>
      </c>
      <c r="P627" t="s">
        <v>36</v>
      </c>
      <c r="Q627" t="s">
        <v>35</v>
      </c>
      <c r="R627" t="s">
        <v>5</v>
      </c>
      <c r="S627" s="4">
        <v>281.75</v>
      </c>
      <c r="T627" t="s">
        <v>8</v>
      </c>
      <c r="U627">
        <f t="shared" si="26"/>
        <v>1.61</v>
      </c>
      <c r="V627">
        <f>VLOOKUP(A627,LISTINO!D:N,10,FALSE)</f>
        <v>2.67</v>
      </c>
      <c r="W627">
        <f t="shared" si="27"/>
        <v>467.25</v>
      </c>
      <c r="X627" s="11">
        <f>VLOOKUP(A627,LISTINO!D:K,7,FALSE)</f>
        <v>44896</v>
      </c>
    </row>
    <row r="628" spans="1:24" x14ac:dyDescent="0.25">
      <c r="A628" t="s">
        <v>105</v>
      </c>
      <c r="B628" t="s">
        <v>0</v>
      </c>
      <c r="C628" t="s">
        <v>0</v>
      </c>
      <c r="D628" t="s">
        <v>2</v>
      </c>
      <c r="E628" t="s">
        <v>30</v>
      </c>
      <c r="F628" t="s">
        <v>106</v>
      </c>
      <c r="G628" t="s">
        <v>5</v>
      </c>
      <c r="H628" s="2">
        <v>45066</v>
      </c>
      <c r="I628" t="s">
        <v>6</v>
      </c>
      <c r="J628" t="s">
        <v>6</v>
      </c>
      <c r="K628" s="5">
        <v>993.78</v>
      </c>
      <c r="L628" t="s">
        <v>5</v>
      </c>
      <c r="M628" t="s">
        <v>5</v>
      </c>
      <c r="N628" t="s">
        <v>5</v>
      </c>
      <c r="O628" t="s">
        <v>453</v>
      </c>
      <c r="P628" t="s">
        <v>14</v>
      </c>
      <c r="Q628" t="s">
        <v>35</v>
      </c>
      <c r="R628" t="s">
        <v>5</v>
      </c>
      <c r="S628" s="4">
        <v>1639.74</v>
      </c>
      <c r="T628" t="s">
        <v>8</v>
      </c>
      <c r="U628">
        <f t="shared" si="26"/>
        <v>1.6500030187767918</v>
      </c>
      <c r="V628">
        <f>VLOOKUP(A628,LISTINO!D:N,10,FALSE)</f>
        <v>2.74</v>
      </c>
      <c r="W628">
        <f t="shared" si="27"/>
        <v>2722.9572000000003</v>
      </c>
      <c r="X628" s="11">
        <f>VLOOKUP(A628,LISTINO!D:K,7,FALSE)</f>
        <v>44896</v>
      </c>
    </row>
    <row r="629" spans="1:24" x14ac:dyDescent="0.25">
      <c r="A629" t="s">
        <v>107</v>
      </c>
      <c r="B629" t="s">
        <v>0</v>
      </c>
      <c r="C629" t="s">
        <v>0</v>
      </c>
      <c r="D629" t="s">
        <v>2</v>
      </c>
      <c r="E629" t="s">
        <v>30</v>
      </c>
      <c r="F629" t="s">
        <v>108</v>
      </c>
      <c r="G629" t="s">
        <v>5</v>
      </c>
      <c r="H629" s="2">
        <v>45066</v>
      </c>
      <c r="I629" t="s">
        <v>6</v>
      </c>
      <c r="J629" t="s">
        <v>6</v>
      </c>
      <c r="K629" s="5">
        <v>6378.22</v>
      </c>
      <c r="L629" t="s">
        <v>5</v>
      </c>
      <c r="M629" t="s">
        <v>5</v>
      </c>
      <c r="N629" t="s">
        <v>5</v>
      </c>
      <c r="O629" t="s">
        <v>453</v>
      </c>
      <c r="P629" t="s">
        <v>58</v>
      </c>
      <c r="Q629" t="s">
        <v>35</v>
      </c>
      <c r="R629" t="s">
        <v>5</v>
      </c>
      <c r="S629" s="4">
        <v>14988.82</v>
      </c>
      <c r="T629" t="s">
        <v>8</v>
      </c>
      <c r="U629">
        <f t="shared" si="26"/>
        <v>2.3500004703506621</v>
      </c>
      <c r="V629">
        <f>VLOOKUP(A629,LISTINO!D:N,10,FALSE)</f>
        <v>3.66</v>
      </c>
      <c r="W629">
        <f t="shared" si="27"/>
        <v>23344.285200000002</v>
      </c>
      <c r="X629" s="11">
        <f>VLOOKUP(A629,LISTINO!D:K,7,FALSE)</f>
        <v>44896</v>
      </c>
    </row>
    <row r="630" spans="1:24" x14ac:dyDescent="0.25">
      <c r="A630" t="s">
        <v>107</v>
      </c>
      <c r="B630" t="s">
        <v>0</v>
      </c>
      <c r="C630" t="s">
        <v>0</v>
      </c>
      <c r="D630" t="s">
        <v>2</v>
      </c>
      <c r="E630" t="s">
        <v>30</v>
      </c>
      <c r="F630" t="s">
        <v>108</v>
      </c>
      <c r="G630" t="s">
        <v>5</v>
      </c>
      <c r="H630" s="2">
        <v>45066</v>
      </c>
      <c r="I630" t="s">
        <v>6</v>
      </c>
      <c r="J630" t="s">
        <v>6</v>
      </c>
      <c r="K630" s="5">
        <v>1218.8900000000001</v>
      </c>
      <c r="L630" t="s">
        <v>5</v>
      </c>
      <c r="M630" t="s">
        <v>5</v>
      </c>
      <c r="N630" t="s">
        <v>5</v>
      </c>
      <c r="O630" t="s">
        <v>453</v>
      </c>
      <c r="P630" t="s">
        <v>459</v>
      </c>
      <c r="Q630" t="s">
        <v>35</v>
      </c>
      <c r="R630" t="s">
        <v>5</v>
      </c>
      <c r="S630" s="4">
        <v>2864.39</v>
      </c>
      <c r="T630" t="s">
        <v>8</v>
      </c>
      <c r="U630">
        <f t="shared" si="26"/>
        <v>2.3499987693721334</v>
      </c>
      <c r="V630">
        <f>VLOOKUP(A630,LISTINO!D:N,10,FALSE)</f>
        <v>3.66</v>
      </c>
      <c r="W630">
        <f t="shared" si="27"/>
        <v>4461.1374000000005</v>
      </c>
      <c r="X630" s="11">
        <f>VLOOKUP(A630,LISTINO!D:K,7,FALSE)</f>
        <v>44896</v>
      </c>
    </row>
    <row r="631" spans="1:24" x14ac:dyDescent="0.25">
      <c r="A631" t="s">
        <v>21</v>
      </c>
      <c r="B631" t="s">
        <v>0</v>
      </c>
      <c r="C631" t="s">
        <v>0</v>
      </c>
      <c r="D631" t="s">
        <v>2</v>
      </c>
      <c r="E631" t="s">
        <v>30</v>
      </c>
      <c r="F631" t="s">
        <v>22</v>
      </c>
      <c r="G631" t="s">
        <v>5</v>
      </c>
      <c r="H631" s="2">
        <v>45066</v>
      </c>
      <c r="I631" t="s">
        <v>6</v>
      </c>
      <c r="J631" t="s">
        <v>6</v>
      </c>
      <c r="K631" s="5">
        <v>1158.24</v>
      </c>
      <c r="L631" t="s">
        <v>5</v>
      </c>
      <c r="M631" t="s">
        <v>5</v>
      </c>
      <c r="N631" t="s">
        <v>5</v>
      </c>
      <c r="O631" t="s">
        <v>453</v>
      </c>
      <c r="P631" t="s">
        <v>104</v>
      </c>
      <c r="Q631" t="s">
        <v>35</v>
      </c>
      <c r="R631" t="s">
        <v>5</v>
      </c>
      <c r="S631" s="4">
        <v>3080.92</v>
      </c>
      <c r="T631" t="s">
        <v>8</v>
      </c>
      <c r="U631">
        <f t="shared" si="26"/>
        <v>2.6600013814062717</v>
      </c>
      <c r="V631">
        <f>VLOOKUP(A631,LISTINO!D:N,10,FALSE)</f>
        <v>4.16</v>
      </c>
      <c r="W631">
        <f t="shared" si="27"/>
        <v>4818.2784000000001</v>
      </c>
      <c r="X631" s="11">
        <f>VLOOKUP(A631,LISTINO!D:K,7,FALSE)</f>
        <v>44896</v>
      </c>
    </row>
    <row r="632" spans="1:24" x14ac:dyDescent="0.25">
      <c r="A632" t="s">
        <v>21</v>
      </c>
      <c r="B632" t="s">
        <v>0</v>
      </c>
      <c r="C632" t="s">
        <v>0</v>
      </c>
      <c r="D632" t="s">
        <v>2</v>
      </c>
      <c r="E632" t="s">
        <v>30</v>
      </c>
      <c r="F632" t="s">
        <v>22</v>
      </c>
      <c r="G632" t="s">
        <v>5</v>
      </c>
      <c r="H632" s="2">
        <v>45066</v>
      </c>
      <c r="I632" t="s">
        <v>6</v>
      </c>
      <c r="J632" t="s">
        <v>6</v>
      </c>
      <c r="K632" s="5">
        <v>1158.24</v>
      </c>
      <c r="L632" t="s">
        <v>5</v>
      </c>
      <c r="M632" t="s">
        <v>5</v>
      </c>
      <c r="N632" t="s">
        <v>5</v>
      </c>
      <c r="O632" t="s">
        <v>453</v>
      </c>
      <c r="P632" t="s">
        <v>17</v>
      </c>
      <c r="Q632" t="s">
        <v>35</v>
      </c>
      <c r="R632" t="s">
        <v>5</v>
      </c>
      <c r="S632" s="4">
        <v>3080.92</v>
      </c>
      <c r="T632" t="s">
        <v>8</v>
      </c>
      <c r="U632">
        <f t="shared" si="26"/>
        <v>2.6600013814062717</v>
      </c>
      <c r="V632">
        <f>VLOOKUP(A632,LISTINO!D:N,10,FALSE)</f>
        <v>4.16</v>
      </c>
      <c r="W632">
        <f t="shared" si="27"/>
        <v>4818.2784000000001</v>
      </c>
      <c r="X632" s="11">
        <f>VLOOKUP(A632,LISTINO!D:K,7,FALSE)</f>
        <v>44896</v>
      </c>
    </row>
    <row r="633" spans="1:24" x14ac:dyDescent="0.25">
      <c r="A633" t="s">
        <v>21</v>
      </c>
      <c r="B633" t="s">
        <v>0</v>
      </c>
      <c r="C633" t="s">
        <v>0</v>
      </c>
      <c r="D633" t="s">
        <v>2</v>
      </c>
      <c r="E633" t="s">
        <v>30</v>
      </c>
      <c r="F633" t="s">
        <v>22</v>
      </c>
      <c r="G633" t="s">
        <v>5</v>
      </c>
      <c r="H633" s="2">
        <v>45066</v>
      </c>
      <c r="I633" t="s">
        <v>6</v>
      </c>
      <c r="J633" t="s">
        <v>6</v>
      </c>
      <c r="K633" s="5">
        <v>1158.24</v>
      </c>
      <c r="L633" t="s">
        <v>5</v>
      </c>
      <c r="M633" t="s">
        <v>5</v>
      </c>
      <c r="N633" t="s">
        <v>5</v>
      </c>
      <c r="O633" t="s">
        <v>453</v>
      </c>
      <c r="P633" t="s">
        <v>460</v>
      </c>
      <c r="Q633" t="s">
        <v>35</v>
      </c>
      <c r="R633" t="s">
        <v>5</v>
      </c>
      <c r="S633" s="4">
        <v>3080.92</v>
      </c>
      <c r="T633" t="s">
        <v>8</v>
      </c>
      <c r="U633">
        <f t="shared" si="26"/>
        <v>2.6600013814062717</v>
      </c>
      <c r="V633">
        <f>VLOOKUP(A633,LISTINO!D:N,10,FALSE)</f>
        <v>4.16</v>
      </c>
      <c r="W633">
        <f t="shared" si="27"/>
        <v>4818.2784000000001</v>
      </c>
      <c r="X633" s="11">
        <f>VLOOKUP(A633,LISTINO!D:K,7,FALSE)</f>
        <v>44896</v>
      </c>
    </row>
    <row r="634" spans="1:24" x14ac:dyDescent="0.25">
      <c r="A634" t="s">
        <v>62</v>
      </c>
      <c r="B634" t="s">
        <v>0</v>
      </c>
      <c r="C634" t="s">
        <v>0</v>
      </c>
      <c r="D634" t="s">
        <v>2</v>
      </c>
      <c r="E634" t="s">
        <v>30</v>
      </c>
      <c r="F634" t="s">
        <v>63</v>
      </c>
      <c r="G634" t="s">
        <v>5</v>
      </c>
      <c r="H634" s="2">
        <v>45066</v>
      </c>
      <c r="I634" t="s">
        <v>6</v>
      </c>
      <c r="J634" t="s">
        <v>6</v>
      </c>
      <c r="K634" s="3">
        <v>762</v>
      </c>
      <c r="L634" t="s">
        <v>5</v>
      </c>
      <c r="M634" t="s">
        <v>5</v>
      </c>
      <c r="N634" t="s">
        <v>5</v>
      </c>
      <c r="O634" t="s">
        <v>453</v>
      </c>
      <c r="P634" t="s">
        <v>70</v>
      </c>
      <c r="Q634" t="s">
        <v>35</v>
      </c>
      <c r="R634" t="s">
        <v>5</v>
      </c>
      <c r="S634" s="4">
        <v>2369.8200000000002</v>
      </c>
      <c r="T634" t="s">
        <v>8</v>
      </c>
      <c r="U634">
        <f t="shared" si="26"/>
        <v>3.1100000000000003</v>
      </c>
      <c r="V634">
        <f>VLOOKUP(A634,LISTINO!D:N,10,FALSE)</f>
        <v>4.88</v>
      </c>
      <c r="W634">
        <f t="shared" si="27"/>
        <v>3718.56</v>
      </c>
      <c r="X634" s="11">
        <f>VLOOKUP(A634,LISTINO!D:K,7,FALSE)</f>
        <v>44896</v>
      </c>
    </row>
    <row r="635" spans="1:24" x14ac:dyDescent="0.25">
      <c r="A635" t="s">
        <v>114</v>
      </c>
      <c r="B635" t="s">
        <v>0</v>
      </c>
      <c r="C635" t="s">
        <v>0</v>
      </c>
      <c r="D635" t="s">
        <v>2</v>
      </c>
      <c r="E635" t="s">
        <v>30</v>
      </c>
      <c r="F635" t="s">
        <v>115</v>
      </c>
      <c r="G635" t="s">
        <v>5</v>
      </c>
      <c r="H635" s="2">
        <v>45066</v>
      </c>
      <c r="I635" t="s">
        <v>6</v>
      </c>
      <c r="J635" t="s">
        <v>6</v>
      </c>
      <c r="K635" s="5">
        <v>1895.8</v>
      </c>
      <c r="L635" t="s">
        <v>5</v>
      </c>
      <c r="M635" t="s">
        <v>5</v>
      </c>
      <c r="N635" t="s">
        <v>5</v>
      </c>
      <c r="O635" t="s">
        <v>453</v>
      </c>
      <c r="P635" t="s">
        <v>461</v>
      </c>
      <c r="Q635" t="s">
        <v>35</v>
      </c>
      <c r="R635" t="s">
        <v>5</v>
      </c>
      <c r="S635" s="4">
        <v>3355.57</v>
      </c>
      <c r="T635" t="s">
        <v>8</v>
      </c>
      <c r="U635">
        <f t="shared" si="26"/>
        <v>1.7700021099272076</v>
      </c>
      <c r="V635">
        <f>VLOOKUP(A635,LISTINO!D:N,10,FALSE)</f>
        <v>2.92</v>
      </c>
      <c r="W635">
        <f t="shared" si="27"/>
        <v>5535.7359999999999</v>
      </c>
      <c r="X635" s="11">
        <f>VLOOKUP(A635,LISTINO!D:K,7,FALSE)</f>
        <v>44896</v>
      </c>
    </row>
    <row r="636" spans="1:24" x14ac:dyDescent="0.25">
      <c r="A636" t="s">
        <v>117</v>
      </c>
      <c r="B636" t="s">
        <v>0</v>
      </c>
      <c r="C636" t="s">
        <v>0</v>
      </c>
      <c r="D636" t="s">
        <v>2</v>
      </c>
      <c r="E636" t="s">
        <v>30</v>
      </c>
      <c r="F636" t="s">
        <v>118</v>
      </c>
      <c r="G636" t="s">
        <v>5</v>
      </c>
      <c r="H636" s="2">
        <v>45066</v>
      </c>
      <c r="I636" t="s">
        <v>6</v>
      </c>
      <c r="J636" t="s">
        <v>6</v>
      </c>
      <c r="K636" s="5">
        <v>637.65</v>
      </c>
      <c r="L636" t="s">
        <v>5</v>
      </c>
      <c r="M636" t="s">
        <v>5</v>
      </c>
      <c r="N636" t="s">
        <v>5</v>
      </c>
      <c r="O636" t="s">
        <v>453</v>
      </c>
      <c r="P636" t="s">
        <v>462</v>
      </c>
      <c r="Q636" t="s">
        <v>35</v>
      </c>
      <c r="R636" t="s">
        <v>5</v>
      </c>
      <c r="S636" s="4">
        <v>1963.96</v>
      </c>
      <c r="T636" t="s">
        <v>8</v>
      </c>
      <c r="U636">
        <f t="shared" si="26"/>
        <v>3.0799968634831023</v>
      </c>
      <c r="V636">
        <f>VLOOKUP(A636,LISTINO!D:N,10,FALSE)</f>
        <v>4.84</v>
      </c>
      <c r="W636">
        <f t="shared" si="27"/>
        <v>3086.2259999999997</v>
      </c>
      <c r="X636" s="11">
        <f>VLOOKUP(A636,LISTINO!D:K,7,FALSE)</f>
        <v>44896</v>
      </c>
    </row>
    <row r="637" spans="1:24" x14ac:dyDescent="0.25">
      <c r="A637" t="s">
        <v>117</v>
      </c>
      <c r="B637" t="s">
        <v>0</v>
      </c>
      <c r="C637" t="s">
        <v>0</v>
      </c>
      <c r="D637" t="s">
        <v>2</v>
      </c>
      <c r="E637" t="s">
        <v>30</v>
      </c>
      <c r="F637" t="s">
        <v>118</v>
      </c>
      <c r="G637" t="s">
        <v>5</v>
      </c>
      <c r="H637" s="2">
        <v>45066</v>
      </c>
      <c r="I637" t="s">
        <v>6</v>
      </c>
      <c r="J637" t="s">
        <v>6</v>
      </c>
      <c r="K637" s="5">
        <v>651.39</v>
      </c>
      <c r="L637" t="s">
        <v>5</v>
      </c>
      <c r="M637" t="s">
        <v>5</v>
      </c>
      <c r="N637" t="s">
        <v>5</v>
      </c>
      <c r="O637" t="s">
        <v>453</v>
      </c>
      <c r="P637" t="s">
        <v>25</v>
      </c>
      <c r="Q637" t="s">
        <v>35</v>
      </c>
      <c r="R637" t="s">
        <v>5</v>
      </c>
      <c r="S637" s="4">
        <v>2006.28</v>
      </c>
      <c r="T637" t="s">
        <v>8</v>
      </c>
      <c r="U637">
        <f t="shared" si="26"/>
        <v>3.0799981577856586</v>
      </c>
      <c r="V637">
        <f>VLOOKUP(A637,LISTINO!D:N,10,FALSE)</f>
        <v>4.84</v>
      </c>
      <c r="W637">
        <f t="shared" si="27"/>
        <v>3152.7275999999997</v>
      </c>
      <c r="X637" s="11">
        <f>VLOOKUP(A637,LISTINO!D:K,7,FALSE)</f>
        <v>44896</v>
      </c>
    </row>
    <row r="638" spans="1:24" x14ac:dyDescent="0.25">
      <c r="A638" t="s">
        <v>119</v>
      </c>
      <c r="B638" t="s">
        <v>0</v>
      </c>
      <c r="C638" t="s">
        <v>0</v>
      </c>
      <c r="D638" t="s">
        <v>2</v>
      </c>
      <c r="E638" t="s">
        <v>30</v>
      </c>
      <c r="F638" t="s">
        <v>120</v>
      </c>
      <c r="G638" t="s">
        <v>5</v>
      </c>
      <c r="H638" s="2">
        <v>45066</v>
      </c>
      <c r="I638" t="s">
        <v>6</v>
      </c>
      <c r="J638" t="s">
        <v>6</v>
      </c>
      <c r="K638" s="3">
        <v>50</v>
      </c>
      <c r="L638" t="s">
        <v>5</v>
      </c>
      <c r="M638" t="s">
        <v>5</v>
      </c>
      <c r="N638" t="s">
        <v>5</v>
      </c>
      <c r="O638" t="s">
        <v>453</v>
      </c>
      <c r="P638" t="s">
        <v>116</v>
      </c>
      <c r="Q638" t="s">
        <v>35</v>
      </c>
      <c r="R638" t="s">
        <v>5</v>
      </c>
      <c r="S638" s="4">
        <v>180</v>
      </c>
      <c r="T638" t="s">
        <v>8</v>
      </c>
      <c r="U638">
        <f t="shared" si="26"/>
        <v>3.6</v>
      </c>
      <c r="V638">
        <f>VLOOKUP(A638,LISTINO!D:N,10,FALSE)</f>
        <v>5.63</v>
      </c>
      <c r="W638">
        <f t="shared" si="27"/>
        <v>281.5</v>
      </c>
      <c r="X638" s="11">
        <f>VLOOKUP(A638,LISTINO!D:K,7,FALSE)</f>
        <v>44896</v>
      </c>
    </row>
    <row r="639" spans="1:24" x14ac:dyDescent="0.25">
      <c r="A639" t="s">
        <v>119</v>
      </c>
      <c r="B639" t="s">
        <v>0</v>
      </c>
      <c r="C639" t="s">
        <v>0</v>
      </c>
      <c r="D639" t="s">
        <v>2</v>
      </c>
      <c r="E639" t="s">
        <v>30</v>
      </c>
      <c r="F639" t="s">
        <v>120</v>
      </c>
      <c r="G639" t="s">
        <v>5</v>
      </c>
      <c r="H639" s="2">
        <v>45066</v>
      </c>
      <c r="I639" t="s">
        <v>6</v>
      </c>
      <c r="J639" t="s">
        <v>6</v>
      </c>
      <c r="K639" s="3">
        <v>200</v>
      </c>
      <c r="L639" t="s">
        <v>5</v>
      </c>
      <c r="M639" t="s">
        <v>5</v>
      </c>
      <c r="N639" t="s">
        <v>5</v>
      </c>
      <c r="O639" t="s">
        <v>453</v>
      </c>
      <c r="P639" t="s">
        <v>129</v>
      </c>
      <c r="Q639" t="s">
        <v>35</v>
      </c>
      <c r="R639" t="s">
        <v>5</v>
      </c>
      <c r="S639" s="4">
        <v>720</v>
      </c>
      <c r="T639" t="s">
        <v>8</v>
      </c>
      <c r="U639">
        <f t="shared" si="26"/>
        <v>3.6</v>
      </c>
      <c r="V639">
        <f>VLOOKUP(A639,LISTINO!D:N,10,FALSE)</f>
        <v>5.63</v>
      </c>
      <c r="W639">
        <f t="shared" si="27"/>
        <v>1126</v>
      </c>
      <c r="X639" s="11">
        <f>VLOOKUP(A639,LISTINO!D:K,7,FALSE)</f>
        <v>44896</v>
      </c>
    </row>
    <row r="640" spans="1:24" x14ac:dyDescent="0.25">
      <c r="A640" t="s">
        <v>119</v>
      </c>
      <c r="B640" t="s">
        <v>0</v>
      </c>
      <c r="C640" t="s">
        <v>0</v>
      </c>
      <c r="D640" t="s">
        <v>2</v>
      </c>
      <c r="E640" t="s">
        <v>30</v>
      </c>
      <c r="F640" t="s">
        <v>120</v>
      </c>
      <c r="G640" t="s">
        <v>5</v>
      </c>
      <c r="H640" s="2">
        <v>45066</v>
      </c>
      <c r="I640" t="s">
        <v>6</v>
      </c>
      <c r="J640" t="s">
        <v>6</v>
      </c>
      <c r="K640" s="3">
        <v>100</v>
      </c>
      <c r="L640" t="s">
        <v>5</v>
      </c>
      <c r="M640" t="s">
        <v>5</v>
      </c>
      <c r="N640" t="s">
        <v>5</v>
      </c>
      <c r="O640" t="s">
        <v>453</v>
      </c>
      <c r="P640" t="s">
        <v>126</v>
      </c>
      <c r="Q640" t="s">
        <v>35</v>
      </c>
      <c r="R640" t="s">
        <v>5</v>
      </c>
      <c r="S640" s="4">
        <v>360</v>
      </c>
      <c r="T640" t="s">
        <v>8</v>
      </c>
      <c r="U640">
        <f t="shared" si="26"/>
        <v>3.6</v>
      </c>
      <c r="V640">
        <f>VLOOKUP(A640,LISTINO!D:N,10,FALSE)</f>
        <v>5.63</v>
      </c>
      <c r="W640">
        <f t="shared" si="27"/>
        <v>563</v>
      </c>
      <c r="X640" s="11">
        <f>VLOOKUP(A640,LISTINO!D:K,7,FALSE)</f>
        <v>44896</v>
      </c>
    </row>
    <row r="641" spans="1:24" x14ac:dyDescent="0.25">
      <c r="A641" t="s">
        <v>122</v>
      </c>
      <c r="B641" t="s">
        <v>0</v>
      </c>
      <c r="C641" t="s">
        <v>0</v>
      </c>
      <c r="D641" t="s">
        <v>2</v>
      </c>
      <c r="E641" t="s">
        <v>30</v>
      </c>
      <c r="F641" t="s">
        <v>123</v>
      </c>
      <c r="G641" t="s">
        <v>5</v>
      </c>
      <c r="H641" s="2">
        <v>45066</v>
      </c>
      <c r="I641" t="s">
        <v>6</v>
      </c>
      <c r="J641" t="s">
        <v>6</v>
      </c>
      <c r="K641" s="3">
        <v>40</v>
      </c>
      <c r="L641" t="s">
        <v>5</v>
      </c>
      <c r="M641" t="s">
        <v>5</v>
      </c>
      <c r="N641" t="s">
        <v>5</v>
      </c>
      <c r="O641" t="s">
        <v>453</v>
      </c>
      <c r="P641" t="s">
        <v>101</v>
      </c>
      <c r="Q641" t="s">
        <v>35</v>
      </c>
      <c r="R641" t="s">
        <v>5</v>
      </c>
      <c r="S641" s="4">
        <v>183.6</v>
      </c>
      <c r="T641" t="s">
        <v>8</v>
      </c>
      <c r="U641">
        <f t="shared" si="26"/>
        <v>4.59</v>
      </c>
      <c r="V641">
        <f>VLOOKUP(A641,LISTINO!D:N,10,FALSE)</f>
        <v>7.18</v>
      </c>
      <c r="W641">
        <f t="shared" si="27"/>
        <v>287.2</v>
      </c>
      <c r="X641" s="11">
        <f>VLOOKUP(A641,LISTINO!D:K,7,FALSE)</f>
        <v>44896</v>
      </c>
    </row>
    <row r="642" spans="1:24" x14ac:dyDescent="0.25">
      <c r="A642" t="s">
        <v>281</v>
      </c>
      <c r="B642" t="s">
        <v>0</v>
      </c>
      <c r="C642" t="s">
        <v>0</v>
      </c>
      <c r="D642" t="s">
        <v>2</v>
      </c>
      <c r="E642" t="s">
        <v>30</v>
      </c>
      <c r="F642" t="s">
        <v>282</v>
      </c>
      <c r="G642" t="s">
        <v>5</v>
      </c>
      <c r="H642" s="2">
        <v>45066</v>
      </c>
      <c r="I642" t="s">
        <v>6</v>
      </c>
      <c r="J642" t="s">
        <v>6</v>
      </c>
      <c r="K642" s="5">
        <v>201.16</v>
      </c>
      <c r="L642" t="s">
        <v>5</v>
      </c>
      <c r="M642" t="s">
        <v>5</v>
      </c>
      <c r="N642" t="s">
        <v>5</v>
      </c>
      <c r="O642" t="s">
        <v>453</v>
      </c>
      <c r="P642" t="s">
        <v>111</v>
      </c>
      <c r="Q642" t="s">
        <v>35</v>
      </c>
      <c r="R642" t="s">
        <v>5</v>
      </c>
      <c r="S642" s="4">
        <v>557.21</v>
      </c>
      <c r="T642" t="s">
        <v>8</v>
      </c>
      <c r="U642">
        <f t="shared" si="26"/>
        <v>2.7699840922648642</v>
      </c>
      <c r="V642">
        <f>VLOOKUP(A642,LISTINO!D:N,10,FALSE)</f>
        <v>4.57</v>
      </c>
      <c r="W642">
        <f t="shared" si="27"/>
        <v>919.30119999999999</v>
      </c>
      <c r="X642" s="11">
        <f>VLOOKUP(A642,LISTINO!D:K,7,FALSE)</f>
        <v>44896</v>
      </c>
    </row>
    <row r="643" spans="1:24" x14ac:dyDescent="0.25">
      <c r="A643" t="s">
        <v>124</v>
      </c>
      <c r="B643" t="s">
        <v>0</v>
      </c>
      <c r="C643" t="s">
        <v>0</v>
      </c>
      <c r="D643" t="s">
        <v>2</v>
      </c>
      <c r="E643" t="s">
        <v>30</v>
      </c>
      <c r="F643" t="s">
        <v>125</v>
      </c>
      <c r="G643" t="s">
        <v>5</v>
      </c>
      <c r="H643" s="2">
        <v>45066</v>
      </c>
      <c r="I643" t="s">
        <v>6</v>
      </c>
      <c r="J643" t="s">
        <v>6</v>
      </c>
      <c r="K643" s="5">
        <v>402.36</v>
      </c>
      <c r="L643" t="s">
        <v>5</v>
      </c>
      <c r="M643" t="s">
        <v>5</v>
      </c>
      <c r="N643" t="s">
        <v>5</v>
      </c>
      <c r="O643" t="s">
        <v>453</v>
      </c>
      <c r="P643" t="s">
        <v>61</v>
      </c>
      <c r="Q643" t="s">
        <v>35</v>
      </c>
      <c r="R643" t="s">
        <v>5</v>
      </c>
      <c r="S643" s="4">
        <v>2945.28</v>
      </c>
      <c r="T643" t="s">
        <v>8</v>
      </c>
      <c r="U643">
        <f t="shared" si="26"/>
        <v>7.3200119296152701</v>
      </c>
      <c r="V643">
        <f>VLOOKUP(A643,LISTINO!D:N,10,FALSE)</f>
        <v>10.69</v>
      </c>
      <c r="W643">
        <f t="shared" si="27"/>
        <v>4301.2284</v>
      </c>
      <c r="X643" s="11">
        <f>VLOOKUP(A643,LISTINO!D:K,7,FALSE)</f>
        <v>44896</v>
      </c>
    </row>
    <row r="644" spans="1:24" x14ac:dyDescent="0.25">
      <c r="A644" t="s">
        <v>150</v>
      </c>
      <c r="B644" t="s">
        <v>0</v>
      </c>
      <c r="C644" t="s">
        <v>0</v>
      </c>
      <c r="D644" t="s">
        <v>2</v>
      </c>
      <c r="E644" t="s">
        <v>30</v>
      </c>
      <c r="F644" t="s">
        <v>151</v>
      </c>
      <c r="G644" t="s">
        <v>5</v>
      </c>
      <c r="H644" s="2">
        <v>45066</v>
      </c>
      <c r="I644" t="s">
        <v>6</v>
      </c>
      <c r="J644" t="s">
        <v>6</v>
      </c>
      <c r="K644" s="5">
        <v>289.55</v>
      </c>
      <c r="L644" t="s">
        <v>5</v>
      </c>
      <c r="M644" t="s">
        <v>5</v>
      </c>
      <c r="N644" t="s">
        <v>5</v>
      </c>
      <c r="O644" t="s">
        <v>453</v>
      </c>
      <c r="P644" t="s">
        <v>463</v>
      </c>
      <c r="Q644" t="s">
        <v>35</v>
      </c>
      <c r="R644" t="s">
        <v>5</v>
      </c>
      <c r="S644" s="4">
        <v>2186.1</v>
      </c>
      <c r="T644" t="s">
        <v>8</v>
      </c>
      <c r="U644">
        <f t="shared" si="26"/>
        <v>7.5499913659126223</v>
      </c>
      <c r="V644">
        <f>VLOOKUP(A644,LISTINO!D:N,10,FALSE)</f>
        <v>11.84</v>
      </c>
      <c r="W644">
        <f t="shared" si="27"/>
        <v>3428.2719999999999</v>
      </c>
      <c r="X644" s="11">
        <f>VLOOKUP(A644,LISTINO!D:K,7,FALSE)</f>
        <v>44896</v>
      </c>
    </row>
    <row r="645" spans="1:24" x14ac:dyDescent="0.25">
      <c r="A645" t="s">
        <v>140</v>
      </c>
      <c r="B645" t="s">
        <v>0</v>
      </c>
      <c r="C645" t="s">
        <v>0</v>
      </c>
      <c r="D645" t="s">
        <v>2</v>
      </c>
      <c r="E645" t="s">
        <v>30</v>
      </c>
      <c r="F645" t="s">
        <v>141</v>
      </c>
      <c r="G645" t="s">
        <v>5</v>
      </c>
      <c r="H645" s="2">
        <v>45066</v>
      </c>
      <c r="I645" t="s">
        <v>6</v>
      </c>
      <c r="J645" t="s">
        <v>6</v>
      </c>
      <c r="K645" s="3">
        <v>603</v>
      </c>
      <c r="L645" t="s">
        <v>5</v>
      </c>
      <c r="M645" t="s">
        <v>5</v>
      </c>
      <c r="N645" t="s">
        <v>5</v>
      </c>
      <c r="O645" t="s">
        <v>453</v>
      </c>
      <c r="P645" t="s">
        <v>112</v>
      </c>
      <c r="Q645" t="s">
        <v>35</v>
      </c>
      <c r="R645" t="s">
        <v>5</v>
      </c>
      <c r="S645" s="4">
        <v>3406.95</v>
      </c>
      <c r="T645" t="s">
        <v>8</v>
      </c>
      <c r="U645">
        <f t="shared" si="26"/>
        <v>5.6499999999999995</v>
      </c>
      <c r="V645">
        <f>VLOOKUP(A645,LISTINO!D:N,10,FALSE)</f>
        <v>7.53</v>
      </c>
      <c r="W645">
        <f t="shared" si="27"/>
        <v>4540.59</v>
      </c>
      <c r="X645" s="11">
        <f>VLOOKUP(A645,LISTINO!D:K,7,FALSE)</f>
        <v>44896</v>
      </c>
    </row>
    <row r="646" spans="1:24" x14ac:dyDescent="0.25">
      <c r="A646" t="s">
        <v>142</v>
      </c>
      <c r="B646" t="s">
        <v>0</v>
      </c>
      <c r="C646" t="s">
        <v>0</v>
      </c>
      <c r="D646" t="s">
        <v>2</v>
      </c>
      <c r="E646" t="s">
        <v>30</v>
      </c>
      <c r="F646" t="s">
        <v>143</v>
      </c>
      <c r="G646" t="s">
        <v>5</v>
      </c>
      <c r="H646" s="2">
        <v>45066</v>
      </c>
      <c r="I646" t="s">
        <v>6</v>
      </c>
      <c r="J646" t="s">
        <v>6</v>
      </c>
      <c r="K646" s="5">
        <v>1536.77</v>
      </c>
      <c r="L646" t="s">
        <v>5</v>
      </c>
      <c r="M646" t="s">
        <v>5</v>
      </c>
      <c r="N646" t="s">
        <v>5</v>
      </c>
      <c r="O646" t="s">
        <v>453</v>
      </c>
      <c r="P646" t="s">
        <v>11</v>
      </c>
      <c r="Q646" t="s">
        <v>35</v>
      </c>
      <c r="R646" t="s">
        <v>5</v>
      </c>
      <c r="S646" s="4">
        <v>1782.65</v>
      </c>
      <c r="T646" t="s">
        <v>8</v>
      </c>
      <c r="U646">
        <f t="shared" si="26"/>
        <v>1.1599979177105229</v>
      </c>
      <c r="V646">
        <f>VLOOKUP(A646,LISTINO!D:N,10,FALSE)</f>
        <v>2.0099999999999998</v>
      </c>
      <c r="W646">
        <f t="shared" si="27"/>
        <v>3088.9076999999997</v>
      </c>
      <c r="X646" s="11">
        <f>VLOOKUP(A646,LISTINO!D:K,7,FALSE)</f>
        <v>44958</v>
      </c>
    </row>
    <row r="647" spans="1:24" x14ac:dyDescent="0.25">
      <c r="A647" t="s">
        <v>83</v>
      </c>
      <c r="B647" t="s">
        <v>0</v>
      </c>
      <c r="C647" t="s">
        <v>1</v>
      </c>
      <c r="D647" t="s">
        <v>2</v>
      </c>
      <c r="E647" t="s">
        <v>30</v>
      </c>
      <c r="F647" t="s">
        <v>84</v>
      </c>
      <c r="G647" t="s">
        <v>5</v>
      </c>
      <c r="H647" s="2">
        <v>45062</v>
      </c>
      <c r="I647" t="s">
        <v>6</v>
      </c>
      <c r="J647" t="s">
        <v>6</v>
      </c>
      <c r="K647" s="5">
        <v>685.2</v>
      </c>
      <c r="L647" t="s">
        <v>5</v>
      </c>
      <c r="M647" t="s">
        <v>5</v>
      </c>
      <c r="N647" t="s">
        <v>5</v>
      </c>
      <c r="O647" t="s">
        <v>466</v>
      </c>
      <c r="P647" t="s">
        <v>7</v>
      </c>
      <c r="Q647" t="s">
        <v>43</v>
      </c>
      <c r="R647" t="s">
        <v>5</v>
      </c>
      <c r="S647" s="4">
        <v>1404.66</v>
      </c>
      <c r="T647" t="s">
        <v>8</v>
      </c>
      <c r="U647">
        <f t="shared" si="26"/>
        <v>2.0499999999999998</v>
      </c>
      <c r="V647">
        <f>VLOOKUP(A647,LISTINO!D:N,10,FALSE)</f>
        <v>3.12</v>
      </c>
      <c r="W647">
        <f t="shared" si="27"/>
        <v>2137.8240000000001</v>
      </c>
      <c r="X647" s="11">
        <f>VLOOKUP(A647,LISTINO!D:K,7,FALSE)</f>
        <v>45376</v>
      </c>
    </row>
    <row r="648" spans="1:24" x14ac:dyDescent="0.25">
      <c r="A648" t="s">
        <v>83</v>
      </c>
      <c r="B648" t="s">
        <v>0</v>
      </c>
      <c r="C648" t="s">
        <v>1</v>
      </c>
      <c r="D648" t="s">
        <v>2</v>
      </c>
      <c r="E648" t="s">
        <v>30</v>
      </c>
      <c r="F648" t="s">
        <v>84</v>
      </c>
      <c r="G648" t="s">
        <v>5</v>
      </c>
      <c r="H648" s="2">
        <v>45062</v>
      </c>
      <c r="I648" t="s">
        <v>6</v>
      </c>
      <c r="J648" t="s">
        <v>6</v>
      </c>
      <c r="K648" s="5">
        <v>834.1</v>
      </c>
      <c r="L648" t="s">
        <v>5</v>
      </c>
      <c r="M648" t="s">
        <v>5</v>
      </c>
      <c r="N648" t="s">
        <v>5</v>
      </c>
      <c r="O648" t="s">
        <v>467</v>
      </c>
      <c r="P648" t="s">
        <v>7</v>
      </c>
      <c r="Q648" t="s">
        <v>43</v>
      </c>
      <c r="R648" t="s">
        <v>5</v>
      </c>
      <c r="S648" s="4">
        <v>1709.91</v>
      </c>
      <c r="T648" t="s">
        <v>8</v>
      </c>
      <c r="U648">
        <f t="shared" si="26"/>
        <v>2.0500059944850739</v>
      </c>
      <c r="V648">
        <f>VLOOKUP(A648,LISTINO!D:N,10,FALSE)</f>
        <v>3.12</v>
      </c>
      <c r="W648">
        <f t="shared" si="27"/>
        <v>2602.3920000000003</v>
      </c>
      <c r="X648" s="11">
        <f>VLOOKUP(A648,LISTINO!D:K,7,FALSE)</f>
        <v>45376</v>
      </c>
    </row>
    <row r="649" spans="1:24" x14ac:dyDescent="0.25">
      <c r="A649" t="s">
        <v>71</v>
      </c>
      <c r="B649" t="s">
        <v>0</v>
      </c>
      <c r="C649" t="s">
        <v>0</v>
      </c>
      <c r="D649" t="s">
        <v>2</v>
      </c>
      <c r="E649" t="s">
        <v>30</v>
      </c>
      <c r="F649" t="s">
        <v>72</v>
      </c>
      <c r="G649" t="s">
        <v>5</v>
      </c>
      <c r="H649" s="2">
        <v>45057</v>
      </c>
      <c r="I649" t="s">
        <v>6</v>
      </c>
      <c r="J649" t="s">
        <v>6</v>
      </c>
      <c r="K649" s="3">
        <v>514</v>
      </c>
      <c r="L649" t="s">
        <v>5</v>
      </c>
      <c r="M649" t="s">
        <v>5</v>
      </c>
      <c r="N649" t="s">
        <v>5</v>
      </c>
      <c r="O649" t="s">
        <v>468</v>
      </c>
      <c r="P649" t="s">
        <v>39</v>
      </c>
      <c r="Q649" t="s">
        <v>43</v>
      </c>
      <c r="R649" t="s">
        <v>5</v>
      </c>
      <c r="S649" s="4">
        <v>1542</v>
      </c>
      <c r="T649" t="s">
        <v>8</v>
      </c>
      <c r="U649">
        <f t="shared" si="26"/>
        <v>3</v>
      </c>
      <c r="V649">
        <f>VLOOKUP(A649,LISTINO!D:N,10,FALSE)</f>
        <v>2.67</v>
      </c>
      <c r="W649">
        <f t="shared" si="27"/>
        <v>1372.3799999999999</v>
      </c>
      <c r="X649" s="11">
        <f>VLOOKUP(A649,LISTINO!D:K,7,FALSE)</f>
        <v>45292</v>
      </c>
    </row>
    <row r="650" spans="1:24" x14ac:dyDescent="0.25">
      <c r="A650" t="s">
        <v>161</v>
      </c>
      <c r="B650" t="s">
        <v>0</v>
      </c>
      <c r="C650" t="s">
        <v>0</v>
      </c>
      <c r="D650" t="s">
        <v>2</v>
      </c>
      <c r="E650" t="s">
        <v>30</v>
      </c>
      <c r="F650" t="s">
        <v>162</v>
      </c>
      <c r="G650" t="s">
        <v>5</v>
      </c>
      <c r="H650" s="2">
        <v>45057</v>
      </c>
      <c r="I650" t="s">
        <v>6</v>
      </c>
      <c r="J650" t="s">
        <v>6</v>
      </c>
      <c r="K650" s="5">
        <v>28.5</v>
      </c>
      <c r="L650" t="s">
        <v>5</v>
      </c>
      <c r="M650" t="s">
        <v>5</v>
      </c>
      <c r="N650" t="s">
        <v>5</v>
      </c>
      <c r="O650" t="s">
        <v>469</v>
      </c>
      <c r="P650" t="s">
        <v>7</v>
      </c>
      <c r="Q650" t="s">
        <v>43</v>
      </c>
      <c r="R650" t="s">
        <v>5</v>
      </c>
      <c r="S650" s="4">
        <v>91.2</v>
      </c>
      <c r="T650" t="s">
        <v>8</v>
      </c>
      <c r="U650">
        <f t="shared" si="26"/>
        <v>3.2</v>
      </c>
      <c r="V650">
        <f>VLOOKUP(A650,LISTINO!D:N,10,FALSE)</f>
        <v>4.87</v>
      </c>
      <c r="W650">
        <f t="shared" si="27"/>
        <v>138.79500000000002</v>
      </c>
      <c r="X650" s="11">
        <f>VLOOKUP(A650,LISTINO!D:K,7,FALSE)</f>
        <v>45292</v>
      </c>
    </row>
    <row r="651" spans="1:24" x14ac:dyDescent="0.25">
      <c r="A651" t="s">
        <v>12</v>
      </c>
      <c r="B651" t="s">
        <v>0</v>
      </c>
      <c r="C651" t="s">
        <v>0</v>
      </c>
      <c r="D651" t="s">
        <v>2</v>
      </c>
      <c r="E651" t="s">
        <v>30</v>
      </c>
      <c r="F651" t="s">
        <v>13</v>
      </c>
      <c r="G651" t="s">
        <v>5</v>
      </c>
      <c r="H651" s="2">
        <v>45057</v>
      </c>
      <c r="I651" t="s">
        <v>6</v>
      </c>
      <c r="J651" t="s">
        <v>6</v>
      </c>
      <c r="K651" s="5">
        <v>437.3</v>
      </c>
      <c r="L651" t="s">
        <v>5</v>
      </c>
      <c r="M651" t="s">
        <v>5</v>
      </c>
      <c r="N651" t="s">
        <v>5</v>
      </c>
      <c r="O651" t="s">
        <v>470</v>
      </c>
      <c r="P651" t="s">
        <v>7</v>
      </c>
      <c r="Q651" t="s">
        <v>43</v>
      </c>
      <c r="R651" t="s">
        <v>5</v>
      </c>
      <c r="S651" s="4">
        <v>975.18</v>
      </c>
      <c r="T651" t="s">
        <v>8</v>
      </c>
      <c r="U651">
        <f t="shared" si="26"/>
        <v>2.2300022867596612</v>
      </c>
      <c r="V651">
        <f>VLOOKUP(A651,LISTINO!D:N,10,FALSE)</f>
        <v>2.99</v>
      </c>
      <c r="W651">
        <f t="shared" si="27"/>
        <v>1307.527</v>
      </c>
      <c r="X651" s="11">
        <f>VLOOKUP(A651,LISTINO!D:K,7,FALSE)</f>
        <v>45376</v>
      </c>
    </row>
    <row r="652" spans="1:24" x14ac:dyDescent="0.25">
      <c r="A652" t="s">
        <v>18</v>
      </c>
      <c r="B652" t="s">
        <v>0</v>
      </c>
      <c r="C652" t="s">
        <v>0</v>
      </c>
      <c r="D652" t="s">
        <v>2</v>
      </c>
      <c r="E652" t="s">
        <v>30</v>
      </c>
      <c r="F652" t="s">
        <v>19</v>
      </c>
      <c r="G652" t="s">
        <v>5</v>
      </c>
      <c r="H652" s="2">
        <v>45057</v>
      </c>
      <c r="I652" t="s">
        <v>6</v>
      </c>
      <c r="J652" t="s">
        <v>6</v>
      </c>
      <c r="K652" s="5">
        <v>376.2</v>
      </c>
      <c r="L652" t="s">
        <v>5</v>
      </c>
      <c r="M652" t="s">
        <v>5</v>
      </c>
      <c r="N652" t="s">
        <v>5</v>
      </c>
      <c r="O652" t="s">
        <v>471</v>
      </c>
      <c r="P652" t="s">
        <v>36</v>
      </c>
      <c r="Q652" t="s">
        <v>43</v>
      </c>
      <c r="R652" t="s">
        <v>5</v>
      </c>
      <c r="S652" s="4">
        <v>1147.4100000000001</v>
      </c>
      <c r="T652" t="s">
        <v>8</v>
      </c>
      <c r="U652">
        <f t="shared" si="26"/>
        <v>3.0500000000000003</v>
      </c>
      <c r="V652">
        <f>VLOOKUP(A652,LISTINO!D:N,10,FALSE)</f>
        <v>4.18</v>
      </c>
      <c r="W652">
        <f t="shared" si="27"/>
        <v>1572.5159999999998</v>
      </c>
      <c r="X652" s="11">
        <f>VLOOKUP(A652,LISTINO!D:K,7,FALSE)</f>
        <v>45376</v>
      </c>
    </row>
    <row r="653" spans="1:24" x14ac:dyDescent="0.25">
      <c r="A653" t="s">
        <v>18</v>
      </c>
      <c r="B653" t="s">
        <v>0</v>
      </c>
      <c r="C653" t="s">
        <v>0</v>
      </c>
      <c r="D653" t="s">
        <v>2</v>
      </c>
      <c r="E653" t="s">
        <v>30</v>
      </c>
      <c r="F653" t="s">
        <v>19</v>
      </c>
      <c r="G653" t="s">
        <v>5</v>
      </c>
      <c r="H653" s="2">
        <v>45057</v>
      </c>
      <c r="I653" t="s">
        <v>6</v>
      </c>
      <c r="J653" t="s">
        <v>6</v>
      </c>
      <c r="K653" s="5">
        <v>197.7</v>
      </c>
      <c r="L653" t="s">
        <v>5</v>
      </c>
      <c r="M653" t="s">
        <v>5</v>
      </c>
      <c r="N653" t="s">
        <v>5</v>
      </c>
      <c r="O653" t="s">
        <v>471</v>
      </c>
      <c r="P653" t="s">
        <v>34</v>
      </c>
      <c r="Q653" t="s">
        <v>43</v>
      </c>
      <c r="R653" t="s">
        <v>5</v>
      </c>
      <c r="S653" s="4">
        <v>602.99</v>
      </c>
      <c r="T653" t="s">
        <v>8</v>
      </c>
      <c r="U653">
        <f t="shared" si="26"/>
        <v>3.0500252908447143</v>
      </c>
      <c r="V653">
        <f>VLOOKUP(A653,LISTINO!D:N,10,FALSE)</f>
        <v>4.18</v>
      </c>
      <c r="W653">
        <f t="shared" si="27"/>
        <v>826.38599999999985</v>
      </c>
      <c r="X653" s="11">
        <f>VLOOKUP(A653,LISTINO!D:K,7,FALSE)</f>
        <v>45376</v>
      </c>
    </row>
    <row r="654" spans="1:24" x14ac:dyDescent="0.25">
      <c r="A654" t="s">
        <v>18</v>
      </c>
      <c r="B654" t="s">
        <v>0</v>
      </c>
      <c r="C654" t="s">
        <v>0</v>
      </c>
      <c r="D654" t="s">
        <v>2</v>
      </c>
      <c r="E654" t="s">
        <v>30</v>
      </c>
      <c r="F654" t="s">
        <v>19</v>
      </c>
      <c r="G654" t="s">
        <v>5</v>
      </c>
      <c r="H654" s="2">
        <v>45057</v>
      </c>
      <c r="I654" t="s">
        <v>6</v>
      </c>
      <c r="J654" t="s">
        <v>6</v>
      </c>
      <c r="K654" s="5">
        <v>56.1</v>
      </c>
      <c r="L654" t="s">
        <v>5</v>
      </c>
      <c r="M654" t="s">
        <v>5</v>
      </c>
      <c r="N654" t="s">
        <v>5</v>
      </c>
      <c r="O654" t="s">
        <v>471</v>
      </c>
      <c r="P654" t="s">
        <v>39</v>
      </c>
      <c r="Q654" t="s">
        <v>43</v>
      </c>
      <c r="R654" t="s">
        <v>5</v>
      </c>
      <c r="S654" s="4">
        <v>171.11</v>
      </c>
      <c r="T654" t="s">
        <v>8</v>
      </c>
      <c r="U654">
        <f t="shared" si="26"/>
        <v>3.050089126559715</v>
      </c>
      <c r="V654">
        <f>VLOOKUP(A654,LISTINO!D:N,10,FALSE)</f>
        <v>4.18</v>
      </c>
      <c r="W654">
        <f t="shared" si="27"/>
        <v>234.49799999999999</v>
      </c>
      <c r="X654" s="11">
        <f>VLOOKUP(A654,LISTINO!D:K,7,FALSE)</f>
        <v>45376</v>
      </c>
    </row>
    <row r="655" spans="1:24" x14ac:dyDescent="0.25">
      <c r="A655" t="s">
        <v>18</v>
      </c>
      <c r="B655" t="s">
        <v>0</v>
      </c>
      <c r="C655" t="s">
        <v>0</v>
      </c>
      <c r="D655" t="s">
        <v>2</v>
      </c>
      <c r="E655" t="s">
        <v>30</v>
      </c>
      <c r="F655" t="s">
        <v>19</v>
      </c>
      <c r="G655" t="s">
        <v>5</v>
      </c>
      <c r="H655" s="2">
        <v>45057</v>
      </c>
      <c r="I655" t="s">
        <v>6</v>
      </c>
      <c r="J655" t="s">
        <v>6</v>
      </c>
      <c r="K655" s="5">
        <v>150.30000000000001</v>
      </c>
      <c r="L655" t="s">
        <v>5</v>
      </c>
      <c r="M655" t="s">
        <v>5</v>
      </c>
      <c r="N655" t="s">
        <v>5</v>
      </c>
      <c r="O655" t="s">
        <v>471</v>
      </c>
      <c r="P655" t="s">
        <v>7</v>
      </c>
      <c r="Q655" t="s">
        <v>43</v>
      </c>
      <c r="R655" t="s">
        <v>5</v>
      </c>
      <c r="S655" s="4">
        <v>458.42</v>
      </c>
      <c r="T655" t="s">
        <v>8</v>
      </c>
      <c r="U655">
        <f t="shared" si="26"/>
        <v>3.0500332667997339</v>
      </c>
      <c r="V655">
        <f>VLOOKUP(A655,LISTINO!D:N,10,FALSE)</f>
        <v>4.18</v>
      </c>
      <c r="W655">
        <f t="shared" si="27"/>
        <v>628.25400000000002</v>
      </c>
      <c r="X655" s="11">
        <f>VLOOKUP(A655,LISTINO!D:K,7,FALSE)</f>
        <v>45376</v>
      </c>
    </row>
    <row r="656" spans="1:24" x14ac:dyDescent="0.25">
      <c r="A656" t="s">
        <v>18</v>
      </c>
      <c r="B656" t="s">
        <v>0</v>
      </c>
      <c r="C656" t="s">
        <v>0</v>
      </c>
      <c r="D656" t="s">
        <v>2</v>
      </c>
      <c r="E656" t="s">
        <v>30</v>
      </c>
      <c r="F656" t="s">
        <v>19</v>
      </c>
      <c r="G656" t="s">
        <v>5</v>
      </c>
      <c r="H656" s="2">
        <v>45057</v>
      </c>
      <c r="I656" t="s">
        <v>6</v>
      </c>
      <c r="J656" t="s">
        <v>6</v>
      </c>
      <c r="K656" s="5">
        <v>178.5</v>
      </c>
      <c r="L656" t="s">
        <v>5</v>
      </c>
      <c r="M656" t="s">
        <v>5</v>
      </c>
      <c r="N656" t="s">
        <v>5</v>
      </c>
      <c r="O656" t="s">
        <v>468</v>
      </c>
      <c r="P656" t="s">
        <v>7</v>
      </c>
      <c r="Q656" t="s">
        <v>43</v>
      </c>
      <c r="R656" t="s">
        <v>5</v>
      </c>
      <c r="S656" s="4">
        <v>544.42999999999995</v>
      </c>
      <c r="T656" t="s">
        <v>8</v>
      </c>
      <c r="U656">
        <f t="shared" si="26"/>
        <v>3.0500280112044815</v>
      </c>
      <c r="V656">
        <f>VLOOKUP(A656,LISTINO!D:N,10,FALSE)</f>
        <v>4.18</v>
      </c>
      <c r="W656">
        <f t="shared" si="27"/>
        <v>746.13</v>
      </c>
      <c r="X656" s="11">
        <f>VLOOKUP(A656,LISTINO!D:K,7,FALSE)</f>
        <v>45376</v>
      </c>
    </row>
    <row r="657" spans="1:24" x14ac:dyDescent="0.25">
      <c r="A657" t="s">
        <v>464</v>
      </c>
      <c r="B657" t="s">
        <v>0</v>
      </c>
      <c r="C657" t="s">
        <v>0</v>
      </c>
      <c r="D657" t="s">
        <v>2</v>
      </c>
      <c r="E657" t="s">
        <v>30</v>
      </c>
      <c r="F657" t="s">
        <v>465</v>
      </c>
      <c r="G657" t="s">
        <v>5</v>
      </c>
      <c r="H657" s="2">
        <v>45057</v>
      </c>
      <c r="I657" t="s">
        <v>6</v>
      </c>
      <c r="J657" t="s">
        <v>6</v>
      </c>
      <c r="K657" s="5">
        <v>415.7</v>
      </c>
      <c r="L657" t="s">
        <v>5</v>
      </c>
      <c r="M657" t="s">
        <v>5</v>
      </c>
      <c r="N657" t="s">
        <v>5</v>
      </c>
      <c r="O657" t="s">
        <v>468</v>
      </c>
      <c r="P657" t="s">
        <v>36</v>
      </c>
      <c r="Q657" t="s">
        <v>43</v>
      </c>
      <c r="R657" t="s">
        <v>5</v>
      </c>
      <c r="S657" s="4">
        <v>1916.38</v>
      </c>
      <c r="T657" t="s">
        <v>8</v>
      </c>
      <c r="U657">
        <f t="shared" si="26"/>
        <v>4.6100072167428436</v>
      </c>
      <c r="V657">
        <f>VLOOKUP(A657,LISTINO!D:N,10,FALSE)</f>
        <v>6.19</v>
      </c>
      <c r="W657">
        <f t="shared" si="27"/>
        <v>2573.183</v>
      </c>
      <c r="X657" s="11">
        <f>VLOOKUP(A657,LISTINO!D:K,7,FALSE)</f>
        <v>45376</v>
      </c>
    </row>
    <row r="658" spans="1:24" x14ac:dyDescent="0.25">
      <c r="A658" t="s">
        <v>338</v>
      </c>
      <c r="B658" t="s">
        <v>0</v>
      </c>
      <c r="C658" t="s">
        <v>0</v>
      </c>
      <c r="D658" t="s">
        <v>2</v>
      </c>
      <c r="E658" t="s">
        <v>30</v>
      </c>
      <c r="F658" t="s">
        <v>339</v>
      </c>
      <c r="G658" t="s">
        <v>5</v>
      </c>
      <c r="H658" s="2">
        <v>45055</v>
      </c>
      <c r="I658" t="s">
        <v>6</v>
      </c>
      <c r="J658" t="s">
        <v>6</v>
      </c>
      <c r="K658" s="5">
        <v>15.51</v>
      </c>
      <c r="L658" t="s">
        <v>5</v>
      </c>
      <c r="M658" t="s">
        <v>5</v>
      </c>
      <c r="N658" t="s">
        <v>5</v>
      </c>
      <c r="O658" t="s">
        <v>472</v>
      </c>
      <c r="P658" t="s">
        <v>7</v>
      </c>
      <c r="Q658" t="s">
        <v>43</v>
      </c>
      <c r="R658" t="s">
        <v>5</v>
      </c>
      <c r="S658" s="4">
        <v>39.090000000000003</v>
      </c>
      <c r="T658" t="s">
        <v>8</v>
      </c>
      <c r="U658">
        <f t="shared" si="26"/>
        <v>2.5203094777562867</v>
      </c>
      <c r="V658">
        <f>VLOOKUP(A658,LISTINO!D:N,10,FALSE)</f>
        <v>3.12</v>
      </c>
      <c r="W658">
        <f t="shared" si="27"/>
        <v>48.391199999999998</v>
      </c>
      <c r="X658" s="11">
        <f>VLOOKUP(A658,LISTINO!D:K,7,FALSE)</f>
        <v>45376</v>
      </c>
    </row>
    <row r="659" spans="1:24" x14ac:dyDescent="0.25">
      <c r="A659" t="s">
        <v>338</v>
      </c>
      <c r="B659" t="s">
        <v>0</v>
      </c>
      <c r="C659" t="s">
        <v>0</v>
      </c>
      <c r="D659" t="s">
        <v>2</v>
      </c>
      <c r="E659" t="s">
        <v>30</v>
      </c>
      <c r="F659" t="s">
        <v>339</v>
      </c>
      <c r="G659" t="s">
        <v>5</v>
      </c>
      <c r="H659" s="2">
        <v>45055</v>
      </c>
      <c r="I659" t="s">
        <v>6</v>
      </c>
      <c r="J659" t="s">
        <v>6</v>
      </c>
      <c r="K659" s="5">
        <v>285.89999999999998</v>
      </c>
      <c r="L659" t="s">
        <v>5</v>
      </c>
      <c r="M659" t="s">
        <v>5</v>
      </c>
      <c r="N659" t="s">
        <v>5</v>
      </c>
      <c r="O659" t="s">
        <v>473</v>
      </c>
      <c r="P659" t="s">
        <v>7</v>
      </c>
      <c r="Q659" t="s">
        <v>43</v>
      </c>
      <c r="R659" t="s">
        <v>5</v>
      </c>
      <c r="S659" s="4">
        <v>720.47</v>
      </c>
      <c r="T659" t="s">
        <v>8</v>
      </c>
      <c r="U659">
        <f t="shared" ref="U659:U689" si="28">S659/K659</f>
        <v>2.520006995452956</v>
      </c>
      <c r="V659">
        <f>VLOOKUP(A659,LISTINO!D:N,10,FALSE)</f>
        <v>3.12</v>
      </c>
      <c r="W659">
        <f t="shared" ref="W659:W689" si="29">V659*K659</f>
        <v>892.00799999999992</v>
      </c>
      <c r="X659" s="11">
        <f>VLOOKUP(A659,LISTINO!D:K,7,FALSE)</f>
        <v>45376</v>
      </c>
    </row>
    <row r="660" spans="1:24" x14ac:dyDescent="0.25">
      <c r="A660" t="s">
        <v>136</v>
      </c>
      <c r="B660" t="s">
        <v>0</v>
      </c>
      <c r="C660" t="s">
        <v>0</v>
      </c>
      <c r="D660" t="s">
        <v>2</v>
      </c>
      <c r="E660" t="s">
        <v>30</v>
      </c>
      <c r="F660" t="s">
        <v>137</v>
      </c>
      <c r="G660" t="s">
        <v>5</v>
      </c>
      <c r="H660" s="2">
        <v>45055</v>
      </c>
      <c r="I660" t="s">
        <v>6</v>
      </c>
      <c r="J660" t="s">
        <v>6</v>
      </c>
      <c r="K660" s="5">
        <v>102.1</v>
      </c>
      <c r="L660" t="s">
        <v>5</v>
      </c>
      <c r="M660" t="s">
        <v>5</v>
      </c>
      <c r="N660" t="s">
        <v>5</v>
      </c>
      <c r="O660" t="s">
        <v>474</v>
      </c>
      <c r="P660" t="s">
        <v>7</v>
      </c>
      <c r="Q660" t="s">
        <v>43</v>
      </c>
      <c r="R660" t="s">
        <v>5</v>
      </c>
      <c r="S660" s="4">
        <v>473.74</v>
      </c>
      <c r="T660" t="s">
        <v>8</v>
      </c>
      <c r="U660">
        <f t="shared" si="28"/>
        <v>4.6399608227228208</v>
      </c>
      <c r="V660">
        <f>VLOOKUP(A660,LISTINO!D:N,10,FALSE)</f>
        <v>7.06</v>
      </c>
      <c r="W660">
        <f t="shared" si="29"/>
        <v>720.82599999999991</v>
      </c>
      <c r="X660" s="11">
        <f>VLOOKUP(A660,LISTINO!D:K,7,FALSE)</f>
        <v>45376</v>
      </c>
    </row>
    <row r="661" spans="1:24" x14ac:dyDescent="0.25">
      <c r="A661" t="s">
        <v>156</v>
      </c>
      <c r="B661" t="s">
        <v>0</v>
      </c>
      <c r="C661" t="s">
        <v>0</v>
      </c>
      <c r="D661" t="s">
        <v>2</v>
      </c>
      <c r="E661" t="s">
        <v>30</v>
      </c>
      <c r="F661" t="s">
        <v>157</v>
      </c>
      <c r="G661" t="s">
        <v>5</v>
      </c>
      <c r="H661" s="2">
        <v>45055</v>
      </c>
      <c r="I661" t="s">
        <v>6</v>
      </c>
      <c r="J661" t="s">
        <v>6</v>
      </c>
      <c r="K661" s="5">
        <v>65.900000000000006</v>
      </c>
      <c r="L661" t="s">
        <v>5</v>
      </c>
      <c r="M661" t="s">
        <v>5</v>
      </c>
      <c r="N661" t="s">
        <v>5</v>
      </c>
      <c r="O661" t="s">
        <v>475</v>
      </c>
      <c r="P661" t="s">
        <v>7</v>
      </c>
      <c r="Q661" t="s">
        <v>43</v>
      </c>
      <c r="R661" t="s">
        <v>5</v>
      </c>
      <c r="S661" s="4">
        <v>267.55</v>
      </c>
      <c r="T661" t="s">
        <v>8</v>
      </c>
      <c r="U661">
        <f t="shared" si="28"/>
        <v>4.0599393019726859</v>
      </c>
      <c r="V661">
        <f>VLOOKUP(A661,LISTINO!D:N,10,FALSE)</f>
        <v>4.63</v>
      </c>
      <c r="W661">
        <f t="shared" si="29"/>
        <v>305.11700000000002</v>
      </c>
      <c r="X661" s="11">
        <f>VLOOKUP(A661,LISTINO!D:K,7,FALSE)</f>
        <v>45376</v>
      </c>
    </row>
    <row r="662" spans="1:24" x14ac:dyDescent="0.25">
      <c r="A662" t="s">
        <v>83</v>
      </c>
      <c r="B662" t="s">
        <v>0</v>
      </c>
      <c r="C662" t="s">
        <v>0</v>
      </c>
      <c r="D662" t="s">
        <v>2</v>
      </c>
      <c r="E662" t="s">
        <v>30</v>
      </c>
      <c r="F662" t="s">
        <v>84</v>
      </c>
      <c r="G662" t="s">
        <v>5</v>
      </c>
      <c r="H662" s="2">
        <v>45055</v>
      </c>
      <c r="I662" t="s">
        <v>6</v>
      </c>
      <c r="J662" t="s">
        <v>6</v>
      </c>
      <c r="K662" s="5">
        <v>1042.5999999999999</v>
      </c>
      <c r="L662" t="s">
        <v>5</v>
      </c>
      <c r="M662" t="s">
        <v>5</v>
      </c>
      <c r="N662" t="s">
        <v>5</v>
      </c>
      <c r="O662" t="s">
        <v>476</v>
      </c>
      <c r="P662" t="s">
        <v>7</v>
      </c>
      <c r="Q662" t="s">
        <v>43</v>
      </c>
      <c r="R662" t="s">
        <v>5</v>
      </c>
      <c r="S662" s="4">
        <v>2137.33</v>
      </c>
      <c r="T662" t="s">
        <v>8</v>
      </c>
      <c r="U662">
        <f t="shared" si="28"/>
        <v>2.0500000000000003</v>
      </c>
      <c r="V662">
        <f>VLOOKUP(A662,LISTINO!D:N,10,FALSE)</f>
        <v>3.12</v>
      </c>
      <c r="W662">
        <f t="shared" si="29"/>
        <v>3252.9119999999998</v>
      </c>
      <c r="X662" s="11">
        <f>VLOOKUP(A662,LISTINO!D:K,7,FALSE)</f>
        <v>45376</v>
      </c>
    </row>
    <row r="663" spans="1:24" x14ac:dyDescent="0.25">
      <c r="A663" t="s">
        <v>86</v>
      </c>
      <c r="B663" t="s">
        <v>0</v>
      </c>
      <c r="C663" t="s">
        <v>0</v>
      </c>
      <c r="D663" t="s">
        <v>2</v>
      </c>
      <c r="E663" t="s">
        <v>30</v>
      </c>
      <c r="F663" t="s">
        <v>87</v>
      </c>
      <c r="G663" t="s">
        <v>5</v>
      </c>
      <c r="H663" s="2">
        <v>45055</v>
      </c>
      <c r="I663" t="s">
        <v>6</v>
      </c>
      <c r="J663" t="s">
        <v>6</v>
      </c>
      <c r="K663" s="5">
        <v>516.29999999999995</v>
      </c>
      <c r="L663" t="s">
        <v>5</v>
      </c>
      <c r="M663" t="s">
        <v>5</v>
      </c>
      <c r="N663" t="s">
        <v>5</v>
      </c>
      <c r="O663" t="s">
        <v>477</v>
      </c>
      <c r="P663" t="s">
        <v>7</v>
      </c>
      <c r="Q663" t="s">
        <v>43</v>
      </c>
      <c r="R663" t="s">
        <v>5</v>
      </c>
      <c r="S663" s="4">
        <v>1275.26</v>
      </c>
      <c r="T663" t="s">
        <v>8</v>
      </c>
      <c r="U663">
        <f t="shared" si="28"/>
        <v>2.4699980631415848</v>
      </c>
      <c r="V663">
        <f>VLOOKUP(A663,LISTINO!D:N,10,FALSE)</f>
        <v>3.76</v>
      </c>
      <c r="W663">
        <f t="shared" si="29"/>
        <v>1941.2879999999998</v>
      </c>
      <c r="X663" s="11">
        <f>VLOOKUP(A663,LISTINO!D:K,7,FALSE)</f>
        <v>45376</v>
      </c>
    </row>
    <row r="664" spans="1:24" x14ac:dyDescent="0.25">
      <c r="A664" t="s">
        <v>40</v>
      </c>
      <c r="B664" t="s">
        <v>0</v>
      </c>
      <c r="C664" t="s">
        <v>29</v>
      </c>
      <c r="D664" t="s">
        <v>2</v>
      </c>
      <c r="E664" t="s">
        <v>30</v>
      </c>
      <c r="F664" t="s">
        <v>41</v>
      </c>
      <c r="G664" t="s">
        <v>5</v>
      </c>
      <c r="H664" s="2">
        <v>45055</v>
      </c>
      <c r="I664" t="s">
        <v>6</v>
      </c>
      <c r="J664" t="s">
        <v>6</v>
      </c>
      <c r="K664" s="3">
        <v>40</v>
      </c>
      <c r="L664" t="s">
        <v>5</v>
      </c>
      <c r="M664" t="s">
        <v>5</v>
      </c>
      <c r="N664" t="s">
        <v>5</v>
      </c>
      <c r="O664" t="s">
        <v>478</v>
      </c>
      <c r="P664" t="s">
        <v>7</v>
      </c>
      <c r="Q664" t="s">
        <v>43</v>
      </c>
      <c r="R664" t="s">
        <v>5</v>
      </c>
      <c r="S664" s="4">
        <v>306.39999999999998</v>
      </c>
      <c r="T664" t="s">
        <v>8</v>
      </c>
      <c r="U664">
        <f t="shared" si="28"/>
        <v>7.6599999999999993</v>
      </c>
      <c r="V664">
        <f>VLOOKUP(A664,LISTINO!D:N,10,FALSE)</f>
        <v>9.5299999999999994</v>
      </c>
      <c r="W664">
        <f t="shared" si="29"/>
        <v>381.2</v>
      </c>
      <c r="X664" s="11">
        <f>VLOOKUP(A664,LISTINO!D:K,7,FALSE)</f>
        <v>45376</v>
      </c>
    </row>
    <row r="665" spans="1:24" x14ac:dyDescent="0.25">
      <c r="A665" t="s">
        <v>18</v>
      </c>
      <c r="B665" t="s">
        <v>0</v>
      </c>
      <c r="C665" t="s">
        <v>0</v>
      </c>
      <c r="D665" t="s">
        <v>2</v>
      </c>
      <c r="E665" t="s">
        <v>30</v>
      </c>
      <c r="F665" t="s">
        <v>19</v>
      </c>
      <c r="G665" t="s">
        <v>5</v>
      </c>
      <c r="H665" s="2">
        <v>45055</v>
      </c>
      <c r="I665" t="s">
        <v>6</v>
      </c>
      <c r="J665" t="s">
        <v>6</v>
      </c>
      <c r="K665" s="5">
        <v>169.5</v>
      </c>
      <c r="L665" t="s">
        <v>5</v>
      </c>
      <c r="M665" t="s">
        <v>5</v>
      </c>
      <c r="N665" t="s">
        <v>5</v>
      </c>
      <c r="O665" t="s">
        <v>479</v>
      </c>
      <c r="P665" t="s">
        <v>7</v>
      </c>
      <c r="Q665" t="s">
        <v>43</v>
      </c>
      <c r="R665" t="s">
        <v>5</v>
      </c>
      <c r="S665" s="4">
        <v>516.98</v>
      </c>
      <c r="T665" t="s">
        <v>8</v>
      </c>
      <c r="U665">
        <f t="shared" si="28"/>
        <v>3.050029498525074</v>
      </c>
      <c r="V665">
        <f>VLOOKUP(A665,LISTINO!D:N,10,FALSE)</f>
        <v>4.18</v>
      </c>
      <c r="W665">
        <f t="shared" si="29"/>
        <v>708.51</v>
      </c>
      <c r="X665" s="11">
        <f>VLOOKUP(A665,LISTINO!D:K,7,FALSE)</f>
        <v>45376</v>
      </c>
    </row>
    <row r="666" spans="1:24" x14ac:dyDescent="0.25">
      <c r="A666" t="s">
        <v>170</v>
      </c>
      <c r="B666" t="s">
        <v>0</v>
      </c>
      <c r="C666" t="s">
        <v>0</v>
      </c>
      <c r="D666" t="s">
        <v>2</v>
      </c>
      <c r="E666" t="s">
        <v>30</v>
      </c>
      <c r="F666" t="s">
        <v>171</v>
      </c>
      <c r="G666" t="s">
        <v>5</v>
      </c>
      <c r="H666" s="2">
        <v>45054</v>
      </c>
      <c r="I666" t="s">
        <v>6</v>
      </c>
      <c r="J666" t="s">
        <v>6</v>
      </c>
      <c r="K666" s="5">
        <v>1265.7</v>
      </c>
      <c r="L666" t="s">
        <v>5</v>
      </c>
      <c r="M666" t="s">
        <v>5</v>
      </c>
      <c r="N666" t="s">
        <v>5</v>
      </c>
      <c r="O666" t="s">
        <v>480</v>
      </c>
      <c r="P666" t="s">
        <v>39</v>
      </c>
      <c r="Q666" t="s">
        <v>35</v>
      </c>
      <c r="R666" t="s">
        <v>5</v>
      </c>
      <c r="S666" s="4">
        <v>0</v>
      </c>
      <c r="T666" t="s">
        <v>8</v>
      </c>
      <c r="U666">
        <f t="shared" si="28"/>
        <v>0</v>
      </c>
      <c r="V666">
        <f>VLOOKUP(A666,LISTINO!D:N,10,FALSE)</f>
        <v>1.38</v>
      </c>
      <c r="W666">
        <f t="shared" si="29"/>
        <v>1746.6659999999999</v>
      </c>
      <c r="X666" s="11">
        <f>VLOOKUP(A666,LISTINO!D:K,7,FALSE)</f>
        <v>44896</v>
      </c>
    </row>
    <row r="667" spans="1:24" x14ac:dyDescent="0.25">
      <c r="A667" t="s">
        <v>170</v>
      </c>
      <c r="B667" t="s">
        <v>0</v>
      </c>
      <c r="C667" t="s">
        <v>0</v>
      </c>
      <c r="D667" t="s">
        <v>2</v>
      </c>
      <c r="E667" t="s">
        <v>30</v>
      </c>
      <c r="F667" t="s">
        <v>171</v>
      </c>
      <c r="G667" t="s">
        <v>5</v>
      </c>
      <c r="H667" s="2">
        <v>45054</v>
      </c>
      <c r="I667" t="s">
        <v>6</v>
      </c>
      <c r="J667" t="s">
        <v>6</v>
      </c>
      <c r="K667" s="3">
        <v>1650</v>
      </c>
      <c r="L667" t="s">
        <v>5</v>
      </c>
      <c r="M667" t="s">
        <v>5</v>
      </c>
      <c r="N667" t="s">
        <v>5</v>
      </c>
      <c r="O667" t="s">
        <v>480</v>
      </c>
      <c r="P667" t="s">
        <v>7</v>
      </c>
      <c r="Q667" t="s">
        <v>35</v>
      </c>
      <c r="R667" t="s">
        <v>5</v>
      </c>
      <c r="S667" s="4">
        <v>0</v>
      </c>
      <c r="T667" t="s">
        <v>8</v>
      </c>
      <c r="U667">
        <f t="shared" si="28"/>
        <v>0</v>
      </c>
      <c r="V667">
        <f>VLOOKUP(A667,LISTINO!D:N,10,FALSE)</f>
        <v>1.38</v>
      </c>
      <c r="W667">
        <f t="shared" si="29"/>
        <v>2277</v>
      </c>
      <c r="X667" s="11">
        <f>VLOOKUP(A667,LISTINO!D:K,7,FALSE)</f>
        <v>44896</v>
      </c>
    </row>
    <row r="668" spans="1:24" x14ac:dyDescent="0.25">
      <c r="A668" t="s">
        <v>64</v>
      </c>
      <c r="B668" t="s">
        <v>0</v>
      </c>
      <c r="C668" t="s">
        <v>0</v>
      </c>
      <c r="D668" t="s">
        <v>2</v>
      </c>
      <c r="E668" t="s">
        <v>30</v>
      </c>
      <c r="F668" t="s">
        <v>65</v>
      </c>
      <c r="G668" t="s">
        <v>5</v>
      </c>
      <c r="H668" s="2">
        <v>45054</v>
      </c>
      <c r="I668" t="s">
        <v>6</v>
      </c>
      <c r="J668" t="s">
        <v>6</v>
      </c>
      <c r="K668" s="5">
        <v>1030.53</v>
      </c>
      <c r="L668" t="s">
        <v>5</v>
      </c>
      <c r="M668" t="s">
        <v>5</v>
      </c>
      <c r="N668" t="s">
        <v>5</v>
      </c>
      <c r="O668" t="s">
        <v>480</v>
      </c>
      <c r="P668" t="s">
        <v>36</v>
      </c>
      <c r="Q668" t="s">
        <v>35</v>
      </c>
      <c r="R668" t="s">
        <v>5</v>
      </c>
      <c r="S668" s="4">
        <v>0</v>
      </c>
      <c r="T668" t="s">
        <v>8</v>
      </c>
      <c r="U668">
        <f t="shared" si="28"/>
        <v>0</v>
      </c>
      <c r="V668">
        <f>VLOOKUP(A668,LISTINO!D:N,10,FALSE)</f>
        <v>1.74</v>
      </c>
      <c r="W668">
        <f t="shared" si="29"/>
        <v>1793.1222</v>
      </c>
      <c r="X668" s="11">
        <f>VLOOKUP(A668,LISTINO!D:K,7,FALSE)</f>
        <v>44896</v>
      </c>
    </row>
    <row r="669" spans="1:24" x14ac:dyDescent="0.25">
      <c r="A669" t="s">
        <v>68</v>
      </c>
      <c r="B669" t="s">
        <v>0</v>
      </c>
      <c r="C669" t="s">
        <v>0</v>
      </c>
      <c r="D669" t="s">
        <v>2</v>
      </c>
      <c r="E669" t="s">
        <v>30</v>
      </c>
      <c r="F669" t="s">
        <v>69</v>
      </c>
      <c r="G669" t="s">
        <v>5</v>
      </c>
      <c r="H669" s="2">
        <v>45054</v>
      </c>
      <c r="I669" t="s">
        <v>6</v>
      </c>
      <c r="J669" t="s">
        <v>6</v>
      </c>
      <c r="K669" s="5">
        <v>722.73</v>
      </c>
      <c r="L669" t="s">
        <v>5</v>
      </c>
      <c r="M669" t="s">
        <v>5</v>
      </c>
      <c r="N669" t="s">
        <v>5</v>
      </c>
      <c r="O669" t="s">
        <v>480</v>
      </c>
      <c r="P669" t="s">
        <v>34</v>
      </c>
      <c r="Q669" t="s">
        <v>35</v>
      </c>
      <c r="R669" t="s">
        <v>5</v>
      </c>
      <c r="S669" s="4">
        <v>0</v>
      </c>
      <c r="T669" t="s">
        <v>8</v>
      </c>
      <c r="U669">
        <f t="shared" si="28"/>
        <v>0</v>
      </c>
      <c r="V669">
        <f>VLOOKUP(A669,LISTINO!D:N,10,FALSE)</f>
        <v>1.93</v>
      </c>
      <c r="W669">
        <f t="shared" si="29"/>
        <v>1394.8688999999999</v>
      </c>
      <c r="X669" s="11">
        <f>VLOOKUP(A669,LISTINO!D:K,7,FALSE)</f>
        <v>44896</v>
      </c>
    </row>
    <row r="670" spans="1:24" x14ac:dyDescent="0.25">
      <c r="A670" t="s">
        <v>214</v>
      </c>
      <c r="B670" t="s">
        <v>0</v>
      </c>
      <c r="C670" t="s">
        <v>29</v>
      </c>
      <c r="D670" t="s">
        <v>2</v>
      </c>
      <c r="E670" t="s">
        <v>30</v>
      </c>
      <c r="F670" t="s">
        <v>215</v>
      </c>
      <c r="G670" t="s">
        <v>5</v>
      </c>
      <c r="H670" s="2">
        <v>45054</v>
      </c>
      <c r="I670" t="s">
        <v>6</v>
      </c>
      <c r="J670" t="s">
        <v>6</v>
      </c>
      <c r="K670" s="5">
        <v>11.55</v>
      </c>
      <c r="L670" t="s">
        <v>5</v>
      </c>
      <c r="M670" t="s">
        <v>5</v>
      </c>
      <c r="N670" t="s">
        <v>5</v>
      </c>
      <c r="O670" t="s">
        <v>481</v>
      </c>
      <c r="P670" t="s">
        <v>7</v>
      </c>
      <c r="Q670" t="s">
        <v>43</v>
      </c>
      <c r="R670" t="s">
        <v>5</v>
      </c>
      <c r="S670" s="4">
        <v>59.71</v>
      </c>
      <c r="T670" t="s">
        <v>8</v>
      </c>
      <c r="U670">
        <f t="shared" si="28"/>
        <v>5.169696969696969</v>
      </c>
      <c r="V670">
        <f>VLOOKUP(A670,LISTINO!D:N,10,FALSE)</f>
        <v>7.87</v>
      </c>
      <c r="W670">
        <f t="shared" si="29"/>
        <v>90.898500000000013</v>
      </c>
      <c r="X670" s="11">
        <f>VLOOKUP(A670,LISTINO!D:K,7,FALSE)</f>
        <v>45376</v>
      </c>
    </row>
    <row r="671" spans="1:24" x14ac:dyDescent="0.25">
      <c r="A671" t="s">
        <v>371</v>
      </c>
      <c r="B671" t="s">
        <v>0</v>
      </c>
      <c r="C671" t="s">
        <v>0</v>
      </c>
      <c r="D671" t="s">
        <v>2</v>
      </c>
      <c r="E671" t="s">
        <v>30</v>
      </c>
      <c r="F671" t="s">
        <v>372</v>
      </c>
      <c r="G671" t="s">
        <v>5</v>
      </c>
      <c r="H671" s="2">
        <v>45054</v>
      </c>
      <c r="I671" t="s">
        <v>6</v>
      </c>
      <c r="J671" t="s">
        <v>6</v>
      </c>
      <c r="K671" s="3">
        <v>60</v>
      </c>
      <c r="L671" t="s">
        <v>5</v>
      </c>
      <c r="M671" t="s">
        <v>5</v>
      </c>
      <c r="N671" t="s">
        <v>5</v>
      </c>
      <c r="O671" t="s">
        <v>480</v>
      </c>
      <c r="P671" t="s">
        <v>61</v>
      </c>
      <c r="Q671" t="s">
        <v>35</v>
      </c>
      <c r="R671" t="s">
        <v>5</v>
      </c>
      <c r="S671" s="4">
        <v>594</v>
      </c>
      <c r="T671" t="s">
        <v>8</v>
      </c>
      <c r="U671">
        <f t="shared" si="28"/>
        <v>9.9</v>
      </c>
      <c r="V671">
        <f>VLOOKUP(A671,LISTINO!D:N,10,FALSE)</f>
        <v>12.39</v>
      </c>
      <c r="W671">
        <f t="shared" si="29"/>
        <v>743.40000000000009</v>
      </c>
      <c r="X671" s="11">
        <f>VLOOKUP(A671,LISTINO!D:K,7,FALSE)</f>
        <v>44896</v>
      </c>
    </row>
    <row r="672" spans="1:24" x14ac:dyDescent="0.25">
      <c r="A672" t="s">
        <v>97</v>
      </c>
      <c r="B672" t="s">
        <v>0</v>
      </c>
      <c r="C672" t="s">
        <v>0</v>
      </c>
      <c r="D672" t="s">
        <v>2</v>
      </c>
      <c r="E672" t="s">
        <v>30</v>
      </c>
      <c r="F672" t="s">
        <v>98</v>
      </c>
      <c r="G672" t="s">
        <v>5</v>
      </c>
      <c r="H672" s="2">
        <v>45054</v>
      </c>
      <c r="I672" t="s">
        <v>6</v>
      </c>
      <c r="J672" t="s">
        <v>6</v>
      </c>
      <c r="K672" s="5">
        <v>30.48</v>
      </c>
      <c r="L672" t="s">
        <v>5</v>
      </c>
      <c r="M672" t="s">
        <v>5</v>
      </c>
      <c r="N672" t="s">
        <v>5</v>
      </c>
      <c r="O672" t="s">
        <v>480</v>
      </c>
      <c r="P672" t="s">
        <v>67</v>
      </c>
      <c r="Q672" t="s">
        <v>35</v>
      </c>
      <c r="R672" t="s">
        <v>5</v>
      </c>
      <c r="S672" s="4">
        <v>391.97</v>
      </c>
      <c r="T672" t="s">
        <v>8</v>
      </c>
      <c r="U672">
        <f t="shared" si="28"/>
        <v>12.85990813648294</v>
      </c>
      <c r="V672">
        <f>VLOOKUP(A672,LISTINO!D:N,10,FALSE)</f>
        <v>20.14</v>
      </c>
      <c r="W672">
        <f t="shared" si="29"/>
        <v>613.86720000000003</v>
      </c>
      <c r="X672" s="11">
        <f>VLOOKUP(A672,LISTINO!D:K,7,FALSE)</f>
        <v>44896</v>
      </c>
    </row>
    <row r="673" spans="1:24" x14ac:dyDescent="0.25">
      <c r="A673" t="s">
        <v>373</v>
      </c>
      <c r="B673" t="s">
        <v>0</v>
      </c>
      <c r="C673" t="s">
        <v>29</v>
      </c>
      <c r="D673" t="s">
        <v>2</v>
      </c>
      <c r="E673" t="s">
        <v>30</v>
      </c>
      <c r="F673" t="s">
        <v>374</v>
      </c>
      <c r="G673" t="s">
        <v>5</v>
      </c>
      <c r="H673" s="2">
        <v>45054</v>
      </c>
      <c r="I673" t="s">
        <v>6</v>
      </c>
      <c r="J673" t="s">
        <v>6</v>
      </c>
      <c r="K673" s="5">
        <v>30.5</v>
      </c>
      <c r="L673" t="s">
        <v>5</v>
      </c>
      <c r="M673" t="s">
        <v>5</v>
      </c>
      <c r="N673" t="s">
        <v>5</v>
      </c>
      <c r="O673" t="s">
        <v>480</v>
      </c>
      <c r="P673" t="s">
        <v>129</v>
      </c>
      <c r="Q673" t="s">
        <v>35</v>
      </c>
      <c r="R673" t="s">
        <v>5</v>
      </c>
      <c r="S673" s="4">
        <v>208.62</v>
      </c>
      <c r="T673" t="s">
        <v>8</v>
      </c>
      <c r="U673">
        <f t="shared" si="28"/>
        <v>6.84</v>
      </c>
      <c r="V673">
        <f>VLOOKUP(A673,LISTINO!D:N,10,FALSE)</f>
        <v>10.71</v>
      </c>
      <c r="W673">
        <f t="shared" si="29"/>
        <v>326.65500000000003</v>
      </c>
      <c r="X673" s="11">
        <f>VLOOKUP(A673,LISTINO!D:K,7,FALSE)</f>
        <v>44896</v>
      </c>
    </row>
    <row r="674" spans="1:24" x14ac:dyDescent="0.25">
      <c r="A674" t="s">
        <v>256</v>
      </c>
      <c r="B674" t="s">
        <v>0</v>
      </c>
      <c r="C674" t="s">
        <v>0</v>
      </c>
      <c r="D674" t="s">
        <v>2</v>
      </c>
      <c r="E674" t="s">
        <v>30</v>
      </c>
      <c r="F674" t="s">
        <v>257</v>
      </c>
      <c r="G674" t="s">
        <v>5</v>
      </c>
      <c r="H674" s="2">
        <v>45054</v>
      </c>
      <c r="I674" t="s">
        <v>6</v>
      </c>
      <c r="J674" t="s">
        <v>6</v>
      </c>
      <c r="K674" s="5">
        <v>1325.6</v>
      </c>
      <c r="L674" t="s">
        <v>5</v>
      </c>
      <c r="M674" t="s">
        <v>5</v>
      </c>
      <c r="N674" t="s">
        <v>5</v>
      </c>
      <c r="O674" t="s">
        <v>480</v>
      </c>
      <c r="P674" t="s">
        <v>77</v>
      </c>
      <c r="Q674" t="s">
        <v>35</v>
      </c>
      <c r="R674" t="s">
        <v>5</v>
      </c>
      <c r="S674" s="4">
        <v>10975.97</v>
      </c>
      <c r="T674" t="s">
        <v>8</v>
      </c>
      <c r="U674">
        <f t="shared" si="28"/>
        <v>8.2800015087507539</v>
      </c>
      <c r="V674">
        <f>VLOOKUP(A674,LISTINO!D:N,10,FALSE)</f>
        <v>12.51</v>
      </c>
      <c r="W674">
        <f t="shared" si="29"/>
        <v>16583.255999999998</v>
      </c>
      <c r="X674" s="11">
        <f>VLOOKUP(A674,LISTINO!D:K,7,FALSE)</f>
        <v>44896</v>
      </c>
    </row>
    <row r="675" spans="1:24" x14ac:dyDescent="0.25">
      <c r="A675" t="s">
        <v>99</v>
      </c>
      <c r="B675" t="s">
        <v>0</v>
      </c>
      <c r="C675" t="s">
        <v>0</v>
      </c>
      <c r="D675" t="s">
        <v>2</v>
      </c>
      <c r="E675" t="s">
        <v>30</v>
      </c>
      <c r="F675" t="s">
        <v>100</v>
      </c>
      <c r="G675" t="s">
        <v>5</v>
      </c>
      <c r="H675" s="2">
        <v>45054</v>
      </c>
      <c r="I675" t="s">
        <v>6</v>
      </c>
      <c r="J675" t="s">
        <v>6</v>
      </c>
      <c r="K675" s="5">
        <v>487.1</v>
      </c>
      <c r="L675" t="s">
        <v>5</v>
      </c>
      <c r="M675" t="s">
        <v>5</v>
      </c>
      <c r="N675" t="s">
        <v>5</v>
      </c>
      <c r="O675" t="s">
        <v>480</v>
      </c>
      <c r="P675" t="s">
        <v>113</v>
      </c>
      <c r="Q675" t="s">
        <v>35</v>
      </c>
      <c r="R675" t="s">
        <v>5</v>
      </c>
      <c r="S675" s="4">
        <v>5397.07</v>
      </c>
      <c r="T675" t="s">
        <v>8</v>
      </c>
      <c r="U675">
        <f t="shared" si="28"/>
        <v>11.080004105933073</v>
      </c>
      <c r="V675">
        <f>VLOOKUP(A675,LISTINO!D:N,10,FALSE)</f>
        <v>17.36</v>
      </c>
      <c r="W675">
        <f t="shared" si="29"/>
        <v>8456.0560000000005</v>
      </c>
      <c r="X675" s="11">
        <f>VLOOKUP(A675,LISTINO!D:K,7,FALSE)</f>
        <v>44896</v>
      </c>
    </row>
    <row r="676" spans="1:24" x14ac:dyDescent="0.25">
      <c r="A676" t="s">
        <v>158</v>
      </c>
      <c r="B676" t="s">
        <v>0</v>
      </c>
      <c r="C676" t="s">
        <v>0</v>
      </c>
      <c r="D676" t="s">
        <v>2</v>
      </c>
      <c r="E676" t="s">
        <v>30</v>
      </c>
      <c r="F676" t="s">
        <v>159</v>
      </c>
      <c r="G676" t="s">
        <v>5</v>
      </c>
      <c r="H676" s="2">
        <v>45054</v>
      </c>
      <c r="I676" t="s">
        <v>6</v>
      </c>
      <c r="J676" t="s">
        <v>6</v>
      </c>
      <c r="K676" s="5">
        <v>1880.39</v>
      </c>
      <c r="L676" t="s">
        <v>5</v>
      </c>
      <c r="M676" t="s">
        <v>5</v>
      </c>
      <c r="N676" t="s">
        <v>5</v>
      </c>
      <c r="O676" t="s">
        <v>480</v>
      </c>
      <c r="P676" t="s">
        <v>101</v>
      </c>
      <c r="Q676" t="s">
        <v>35</v>
      </c>
      <c r="R676" t="s">
        <v>5</v>
      </c>
      <c r="S676" s="4">
        <v>2388.1</v>
      </c>
      <c r="T676" t="s">
        <v>8</v>
      </c>
      <c r="U676">
        <f t="shared" si="28"/>
        <v>1.2700024994814905</v>
      </c>
      <c r="V676">
        <f>VLOOKUP(A676,LISTINO!D:N,10,FALSE)</f>
        <v>2.16</v>
      </c>
      <c r="W676">
        <f t="shared" si="29"/>
        <v>4061.6424000000006</v>
      </c>
      <c r="X676" s="11">
        <f>VLOOKUP(A676,LISTINO!D:K,7,FALSE)</f>
        <v>44896</v>
      </c>
    </row>
    <row r="677" spans="1:24" x14ac:dyDescent="0.25">
      <c r="A677" t="s">
        <v>107</v>
      </c>
      <c r="B677" t="s">
        <v>0</v>
      </c>
      <c r="C677" t="s">
        <v>0</v>
      </c>
      <c r="D677" t="s">
        <v>2</v>
      </c>
      <c r="E677" t="s">
        <v>30</v>
      </c>
      <c r="F677" t="s">
        <v>108</v>
      </c>
      <c r="G677" t="s">
        <v>5</v>
      </c>
      <c r="H677" s="2">
        <v>45054</v>
      </c>
      <c r="I677" t="s">
        <v>6</v>
      </c>
      <c r="J677" t="s">
        <v>6</v>
      </c>
      <c r="K677" s="5">
        <v>1219.8</v>
      </c>
      <c r="L677" t="s">
        <v>5</v>
      </c>
      <c r="M677" t="s">
        <v>5</v>
      </c>
      <c r="N677" t="s">
        <v>5</v>
      </c>
      <c r="O677" t="s">
        <v>480</v>
      </c>
      <c r="P677" t="s">
        <v>109</v>
      </c>
      <c r="Q677" t="s">
        <v>35</v>
      </c>
      <c r="R677" t="s">
        <v>5</v>
      </c>
      <c r="S677" s="4">
        <v>2866.53</v>
      </c>
      <c r="T677" t="s">
        <v>8</v>
      </c>
      <c r="U677">
        <f t="shared" si="28"/>
        <v>2.35</v>
      </c>
      <c r="V677">
        <f>VLOOKUP(A677,LISTINO!D:N,10,FALSE)</f>
        <v>3.66</v>
      </c>
      <c r="W677">
        <f t="shared" si="29"/>
        <v>4464.4679999999998</v>
      </c>
      <c r="X677" s="11">
        <f>VLOOKUP(A677,LISTINO!D:K,7,FALSE)</f>
        <v>44896</v>
      </c>
    </row>
    <row r="678" spans="1:24" x14ac:dyDescent="0.25">
      <c r="A678" t="s">
        <v>107</v>
      </c>
      <c r="B678" t="s">
        <v>0</v>
      </c>
      <c r="C678" t="s">
        <v>0</v>
      </c>
      <c r="D678" t="s">
        <v>2</v>
      </c>
      <c r="E678" t="s">
        <v>30</v>
      </c>
      <c r="F678" t="s">
        <v>108</v>
      </c>
      <c r="G678" t="s">
        <v>5</v>
      </c>
      <c r="H678" s="2">
        <v>45054</v>
      </c>
      <c r="I678" t="s">
        <v>6</v>
      </c>
      <c r="J678" t="s">
        <v>6</v>
      </c>
      <c r="K678" s="5">
        <v>1312.77</v>
      </c>
      <c r="L678" t="s">
        <v>5</v>
      </c>
      <c r="M678" t="s">
        <v>5</v>
      </c>
      <c r="N678" t="s">
        <v>5</v>
      </c>
      <c r="O678" t="s">
        <v>480</v>
      </c>
      <c r="P678" t="s">
        <v>110</v>
      </c>
      <c r="Q678" t="s">
        <v>35</v>
      </c>
      <c r="R678" t="s">
        <v>5</v>
      </c>
      <c r="S678" s="4">
        <v>3085.01</v>
      </c>
      <c r="T678" t="s">
        <v>8</v>
      </c>
      <c r="U678">
        <f t="shared" si="28"/>
        <v>2.3500003808740297</v>
      </c>
      <c r="V678">
        <f>VLOOKUP(A678,LISTINO!D:N,10,FALSE)</f>
        <v>3.66</v>
      </c>
      <c r="W678">
        <f t="shared" si="29"/>
        <v>4804.7381999999998</v>
      </c>
      <c r="X678" s="11">
        <f>VLOOKUP(A678,LISTINO!D:K,7,FALSE)</f>
        <v>44896</v>
      </c>
    </row>
    <row r="679" spans="1:24" x14ac:dyDescent="0.25">
      <c r="A679" t="s">
        <v>107</v>
      </c>
      <c r="B679" t="s">
        <v>0</v>
      </c>
      <c r="C679" t="s">
        <v>0</v>
      </c>
      <c r="D679" t="s">
        <v>2</v>
      </c>
      <c r="E679" t="s">
        <v>30</v>
      </c>
      <c r="F679" t="s">
        <v>108</v>
      </c>
      <c r="G679" t="s">
        <v>5</v>
      </c>
      <c r="H679" s="2">
        <v>45054</v>
      </c>
      <c r="I679" t="s">
        <v>6</v>
      </c>
      <c r="J679" t="s">
        <v>6</v>
      </c>
      <c r="K679" s="5">
        <v>5396.77</v>
      </c>
      <c r="L679" t="s">
        <v>5</v>
      </c>
      <c r="M679" t="s">
        <v>5</v>
      </c>
      <c r="N679" t="s">
        <v>5</v>
      </c>
      <c r="O679" t="s">
        <v>480</v>
      </c>
      <c r="P679" t="s">
        <v>58</v>
      </c>
      <c r="Q679" t="s">
        <v>35</v>
      </c>
      <c r="R679" t="s">
        <v>5</v>
      </c>
      <c r="S679" s="4">
        <v>12682.41</v>
      </c>
      <c r="T679" t="s">
        <v>8</v>
      </c>
      <c r="U679">
        <f t="shared" si="28"/>
        <v>2.3500000926480098</v>
      </c>
      <c r="V679">
        <f>VLOOKUP(A679,LISTINO!D:N,10,FALSE)</f>
        <v>3.66</v>
      </c>
      <c r="W679">
        <f t="shared" si="29"/>
        <v>19752.178200000002</v>
      </c>
      <c r="X679" s="11">
        <f>VLOOKUP(A679,LISTINO!D:K,7,FALSE)</f>
        <v>44896</v>
      </c>
    </row>
    <row r="680" spans="1:24" x14ac:dyDescent="0.25">
      <c r="A680" t="s">
        <v>59</v>
      </c>
      <c r="B680" t="s">
        <v>0</v>
      </c>
      <c r="C680" t="s">
        <v>0</v>
      </c>
      <c r="D680" t="s">
        <v>2</v>
      </c>
      <c r="E680" t="s">
        <v>30</v>
      </c>
      <c r="F680" t="s">
        <v>60</v>
      </c>
      <c r="G680" t="s">
        <v>5</v>
      </c>
      <c r="H680" s="2">
        <v>45054</v>
      </c>
      <c r="I680" t="s">
        <v>6</v>
      </c>
      <c r="J680" t="s">
        <v>6</v>
      </c>
      <c r="K680" s="3">
        <v>1125</v>
      </c>
      <c r="L680" t="s">
        <v>5</v>
      </c>
      <c r="M680" t="s">
        <v>5</v>
      </c>
      <c r="N680" t="s">
        <v>5</v>
      </c>
      <c r="O680" t="s">
        <v>480</v>
      </c>
      <c r="P680" t="s">
        <v>111</v>
      </c>
      <c r="Q680" t="s">
        <v>35</v>
      </c>
      <c r="R680" t="s">
        <v>5</v>
      </c>
      <c r="S680" s="4">
        <v>3285</v>
      </c>
      <c r="T680" t="s">
        <v>8</v>
      </c>
      <c r="U680">
        <f t="shared" si="28"/>
        <v>2.92</v>
      </c>
      <c r="V680">
        <f>VLOOKUP(A680,LISTINO!D:N,10,FALSE)</f>
        <v>4.57</v>
      </c>
      <c r="W680">
        <f t="shared" si="29"/>
        <v>5141.25</v>
      </c>
      <c r="X680" s="11">
        <f>VLOOKUP(A680,LISTINO!D:K,7,FALSE)</f>
        <v>44896</v>
      </c>
    </row>
    <row r="681" spans="1:24" x14ac:dyDescent="0.25">
      <c r="A681" t="s">
        <v>21</v>
      </c>
      <c r="B681" t="s">
        <v>0</v>
      </c>
      <c r="C681" t="s">
        <v>0</v>
      </c>
      <c r="D681" t="s">
        <v>2</v>
      </c>
      <c r="E681" t="s">
        <v>30</v>
      </c>
      <c r="F681" t="s">
        <v>22</v>
      </c>
      <c r="G681" t="s">
        <v>5</v>
      </c>
      <c r="H681" s="2">
        <v>45054</v>
      </c>
      <c r="I681" t="s">
        <v>6</v>
      </c>
      <c r="J681" t="s">
        <v>6</v>
      </c>
      <c r="K681" s="5">
        <v>1158.24</v>
      </c>
      <c r="L681" t="s">
        <v>5</v>
      </c>
      <c r="M681" t="s">
        <v>5</v>
      </c>
      <c r="N681" t="s">
        <v>5</v>
      </c>
      <c r="O681" t="s">
        <v>480</v>
      </c>
      <c r="P681" t="s">
        <v>104</v>
      </c>
      <c r="Q681" t="s">
        <v>35</v>
      </c>
      <c r="R681" t="s">
        <v>5</v>
      </c>
      <c r="S681" s="4">
        <v>3080.92</v>
      </c>
      <c r="T681" t="s">
        <v>8</v>
      </c>
      <c r="U681">
        <f t="shared" si="28"/>
        <v>2.6600013814062717</v>
      </c>
      <c r="V681">
        <f>VLOOKUP(A681,LISTINO!D:N,10,FALSE)</f>
        <v>4.16</v>
      </c>
      <c r="W681">
        <f t="shared" si="29"/>
        <v>4818.2784000000001</v>
      </c>
      <c r="X681" s="11">
        <f>VLOOKUP(A681,LISTINO!D:K,7,FALSE)</f>
        <v>44896</v>
      </c>
    </row>
    <row r="682" spans="1:24" x14ac:dyDescent="0.25">
      <c r="A682" t="s">
        <v>62</v>
      </c>
      <c r="B682" t="s">
        <v>0</v>
      </c>
      <c r="C682" t="s">
        <v>0</v>
      </c>
      <c r="D682" t="s">
        <v>2</v>
      </c>
      <c r="E682" t="s">
        <v>30</v>
      </c>
      <c r="F682" t="s">
        <v>63</v>
      </c>
      <c r="G682" t="s">
        <v>5</v>
      </c>
      <c r="H682" s="2">
        <v>45054</v>
      </c>
      <c r="I682" t="s">
        <v>6</v>
      </c>
      <c r="J682" t="s">
        <v>6</v>
      </c>
      <c r="K682" s="3">
        <v>762</v>
      </c>
      <c r="L682" t="s">
        <v>5</v>
      </c>
      <c r="M682" t="s">
        <v>5</v>
      </c>
      <c r="N682" t="s">
        <v>5</v>
      </c>
      <c r="O682" t="s">
        <v>480</v>
      </c>
      <c r="P682" t="s">
        <v>116</v>
      </c>
      <c r="Q682" t="s">
        <v>35</v>
      </c>
      <c r="R682" t="s">
        <v>5</v>
      </c>
      <c r="S682" s="4">
        <v>2369.8200000000002</v>
      </c>
      <c r="T682" t="s">
        <v>8</v>
      </c>
      <c r="U682">
        <f t="shared" si="28"/>
        <v>3.1100000000000003</v>
      </c>
      <c r="V682">
        <f>VLOOKUP(A682,LISTINO!D:N,10,FALSE)</f>
        <v>4.88</v>
      </c>
      <c r="W682">
        <f t="shared" si="29"/>
        <v>3718.56</v>
      </c>
      <c r="X682" s="11">
        <f>VLOOKUP(A682,LISTINO!D:K,7,FALSE)</f>
        <v>44896</v>
      </c>
    </row>
    <row r="683" spans="1:24" x14ac:dyDescent="0.25">
      <c r="A683" t="s">
        <v>281</v>
      </c>
      <c r="B683" t="s">
        <v>0</v>
      </c>
      <c r="C683" t="s">
        <v>0</v>
      </c>
      <c r="D683" t="s">
        <v>2</v>
      </c>
      <c r="E683" t="s">
        <v>30</v>
      </c>
      <c r="F683" t="s">
        <v>282</v>
      </c>
      <c r="G683" t="s">
        <v>5</v>
      </c>
      <c r="H683" s="2">
        <v>45054</v>
      </c>
      <c r="I683" t="s">
        <v>6</v>
      </c>
      <c r="J683" t="s">
        <v>6</v>
      </c>
      <c r="K683" s="5">
        <v>402.32</v>
      </c>
      <c r="L683" t="s">
        <v>5</v>
      </c>
      <c r="M683" t="s">
        <v>5</v>
      </c>
      <c r="N683" t="s">
        <v>5</v>
      </c>
      <c r="O683" t="s">
        <v>480</v>
      </c>
      <c r="P683" t="s">
        <v>126</v>
      </c>
      <c r="Q683" t="s">
        <v>35</v>
      </c>
      <c r="R683" t="s">
        <v>5</v>
      </c>
      <c r="S683" s="4">
        <v>1114.43</v>
      </c>
      <c r="T683" t="s">
        <v>8</v>
      </c>
      <c r="U683">
        <f t="shared" si="28"/>
        <v>2.7700089481010144</v>
      </c>
      <c r="V683">
        <f>VLOOKUP(A683,LISTINO!D:N,10,FALSE)</f>
        <v>4.57</v>
      </c>
      <c r="W683">
        <f t="shared" si="29"/>
        <v>1838.6024</v>
      </c>
      <c r="X683" s="11">
        <f>VLOOKUP(A683,LISTINO!D:K,7,FALSE)</f>
        <v>44896</v>
      </c>
    </row>
    <row r="684" spans="1:24" x14ac:dyDescent="0.25">
      <c r="A684" t="s">
        <v>23</v>
      </c>
      <c r="B684" t="s">
        <v>0</v>
      </c>
      <c r="C684" t="s">
        <v>0</v>
      </c>
      <c r="D684" t="s">
        <v>2</v>
      </c>
      <c r="E684" t="s">
        <v>30</v>
      </c>
      <c r="F684" t="s">
        <v>24</v>
      </c>
      <c r="G684" t="s">
        <v>5</v>
      </c>
      <c r="H684" s="2">
        <v>45054</v>
      </c>
      <c r="I684" t="s">
        <v>6</v>
      </c>
      <c r="J684" t="s">
        <v>6</v>
      </c>
      <c r="K684" s="5">
        <v>268.24</v>
      </c>
      <c r="L684" t="s">
        <v>5</v>
      </c>
      <c r="M684" t="s">
        <v>5</v>
      </c>
      <c r="N684" t="s">
        <v>5</v>
      </c>
      <c r="O684" t="s">
        <v>480</v>
      </c>
      <c r="P684" t="s">
        <v>121</v>
      </c>
      <c r="Q684" t="s">
        <v>35</v>
      </c>
      <c r="R684" t="s">
        <v>5</v>
      </c>
      <c r="S684" s="4">
        <v>914.7</v>
      </c>
      <c r="T684" t="s">
        <v>8</v>
      </c>
      <c r="U684">
        <f t="shared" si="28"/>
        <v>3.4100059648076351</v>
      </c>
      <c r="V684">
        <f>VLOOKUP(A684,LISTINO!D:N,10,FALSE)</f>
        <v>5.55</v>
      </c>
      <c r="W684">
        <f t="shared" si="29"/>
        <v>1488.732</v>
      </c>
      <c r="X684" s="11">
        <f>VLOOKUP(A684,LISTINO!D:K,7,FALSE)</f>
        <v>44896</v>
      </c>
    </row>
    <row r="685" spans="1:24" x14ac:dyDescent="0.25">
      <c r="A685" t="s">
        <v>140</v>
      </c>
      <c r="B685" t="s">
        <v>0</v>
      </c>
      <c r="C685" t="s">
        <v>0</v>
      </c>
      <c r="D685" t="s">
        <v>2</v>
      </c>
      <c r="E685" t="s">
        <v>30</v>
      </c>
      <c r="F685" t="s">
        <v>141</v>
      </c>
      <c r="G685" t="s">
        <v>5</v>
      </c>
      <c r="H685" s="2">
        <v>45054</v>
      </c>
      <c r="I685" t="s">
        <v>6</v>
      </c>
      <c r="J685" t="s">
        <v>6</v>
      </c>
      <c r="K685" s="5">
        <v>134.12</v>
      </c>
      <c r="L685" t="s">
        <v>5</v>
      </c>
      <c r="M685" t="s">
        <v>5</v>
      </c>
      <c r="N685" t="s">
        <v>5</v>
      </c>
      <c r="O685" t="s">
        <v>480</v>
      </c>
      <c r="P685" t="s">
        <v>28</v>
      </c>
      <c r="Q685" t="s">
        <v>35</v>
      </c>
      <c r="R685" t="s">
        <v>5</v>
      </c>
      <c r="S685" s="4">
        <v>757.78</v>
      </c>
      <c r="T685" t="s">
        <v>8</v>
      </c>
      <c r="U685">
        <f t="shared" si="28"/>
        <v>5.6500149120190866</v>
      </c>
      <c r="V685">
        <f>VLOOKUP(A685,LISTINO!D:N,10,FALSE)</f>
        <v>7.53</v>
      </c>
      <c r="W685">
        <f t="shared" si="29"/>
        <v>1009.9236000000001</v>
      </c>
      <c r="X685" s="11">
        <f>VLOOKUP(A685,LISTINO!D:K,7,FALSE)</f>
        <v>44896</v>
      </c>
    </row>
    <row r="686" spans="1:24" x14ac:dyDescent="0.25">
      <c r="A686" t="s">
        <v>140</v>
      </c>
      <c r="B686" t="s">
        <v>0</v>
      </c>
      <c r="C686" t="s">
        <v>0</v>
      </c>
      <c r="D686" t="s">
        <v>2</v>
      </c>
      <c r="E686" t="s">
        <v>30</v>
      </c>
      <c r="F686" t="s">
        <v>141</v>
      </c>
      <c r="G686" t="s">
        <v>5</v>
      </c>
      <c r="H686" s="2">
        <v>45054</v>
      </c>
      <c r="I686" t="s">
        <v>6</v>
      </c>
      <c r="J686" t="s">
        <v>6</v>
      </c>
      <c r="K686" s="5">
        <v>335.3</v>
      </c>
      <c r="L686" t="s">
        <v>5</v>
      </c>
      <c r="M686" t="s">
        <v>5</v>
      </c>
      <c r="N686" t="s">
        <v>5</v>
      </c>
      <c r="O686" t="s">
        <v>480</v>
      </c>
      <c r="P686" t="s">
        <v>70</v>
      </c>
      <c r="Q686" t="s">
        <v>35</v>
      </c>
      <c r="R686" t="s">
        <v>5</v>
      </c>
      <c r="S686" s="4">
        <v>1894.45</v>
      </c>
      <c r="T686" t="s">
        <v>8</v>
      </c>
      <c r="U686">
        <f t="shared" si="28"/>
        <v>5.6500149120190875</v>
      </c>
      <c r="V686">
        <f>VLOOKUP(A686,LISTINO!D:N,10,FALSE)</f>
        <v>7.53</v>
      </c>
      <c r="W686">
        <f t="shared" si="29"/>
        <v>2524.8090000000002</v>
      </c>
      <c r="X686" s="11">
        <f>VLOOKUP(A686,LISTINO!D:K,7,FALSE)</f>
        <v>44896</v>
      </c>
    </row>
    <row r="687" spans="1:24" x14ac:dyDescent="0.25">
      <c r="A687" t="s">
        <v>12</v>
      </c>
      <c r="B687" t="s">
        <v>0</v>
      </c>
      <c r="C687" t="s">
        <v>0</v>
      </c>
      <c r="D687" t="s">
        <v>2</v>
      </c>
      <c r="E687" t="s">
        <v>30</v>
      </c>
      <c r="F687" t="s">
        <v>13</v>
      </c>
      <c r="G687" t="s">
        <v>5</v>
      </c>
      <c r="H687" s="2">
        <v>45049</v>
      </c>
      <c r="I687" t="s">
        <v>6</v>
      </c>
      <c r="J687" t="s">
        <v>6</v>
      </c>
      <c r="K687" s="5">
        <v>202.2</v>
      </c>
      <c r="L687" t="s">
        <v>5</v>
      </c>
      <c r="M687" t="s">
        <v>5</v>
      </c>
      <c r="N687" t="s">
        <v>5</v>
      </c>
      <c r="O687" t="s">
        <v>484</v>
      </c>
      <c r="P687" t="s">
        <v>7</v>
      </c>
      <c r="Q687" t="s">
        <v>43</v>
      </c>
      <c r="R687" t="s">
        <v>5</v>
      </c>
      <c r="S687" s="4">
        <v>450.91</v>
      </c>
      <c r="T687" t="s">
        <v>8</v>
      </c>
      <c r="U687">
        <f t="shared" si="28"/>
        <v>2.2300197823936698</v>
      </c>
      <c r="V687">
        <f>VLOOKUP(A687,LISTINO!D:N,10,FALSE)</f>
        <v>2.99</v>
      </c>
      <c r="W687">
        <f t="shared" si="29"/>
        <v>604.57799999999997</v>
      </c>
      <c r="X687" s="11">
        <f>VLOOKUP(A687,LISTINO!D:K,7,FALSE)</f>
        <v>45376</v>
      </c>
    </row>
    <row r="688" spans="1:24" x14ac:dyDescent="0.25">
      <c r="A688" t="s">
        <v>15</v>
      </c>
      <c r="B688" t="s">
        <v>0</v>
      </c>
      <c r="C688" t="s">
        <v>0</v>
      </c>
      <c r="D688" t="s">
        <v>2</v>
      </c>
      <c r="E688" t="s">
        <v>30</v>
      </c>
      <c r="F688" t="s">
        <v>16</v>
      </c>
      <c r="G688" t="s">
        <v>5</v>
      </c>
      <c r="H688" s="2">
        <v>45049</v>
      </c>
      <c r="I688" t="s">
        <v>6</v>
      </c>
      <c r="J688" t="s">
        <v>6</v>
      </c>
      <c r="K688" s="5">
        <v>897.3</v>
      </c>
      <c r="L688" t="s">
        <v>5</v>
      </c>
      <c r="M688" t="s">
        <v>5</v>
      </c>
      <c r="N688" t="s">
        <v>5</v>
      </c>
      <c r="O688" t="s">
        <v>484</v>
      </c>
      <c r="P688" t="s">
        <v>39</v>
      </c>
      <c r="Q688" t="s">
        <v>43</v>
      </c>
      <c r="R688" t="s">
        <v>5</v>
      </c>
      <c r="S688" s="4">
        <v>2090.71</v>
      </c>
      <c r="T688" t="s">
        <v>8</v>
      </c>
      <c r="U688">
        <f t="shared" si="28"/>
        <v>2.3300011144544746</v>
      </c>
      <c r="V688">
        <f>VLOOKUP(A688,LISTINO!D:N,10,FALSE)</f>
        <v>3.19</v>
      </c>
      <c r="W688">
        <f t="shared" si="29"/>
        <v>2862.3869999999997</v>
      </c>
      <c r="X688" s="11">
        <f>VLOOKUP(A688,LISTINO!D:K,7,FALSE)</f>
        <v>45376</v>
      </c>
    </row>
    <row r="689" spans="1:24" x14ac:dyDescent="0.25">
      <c r="A689" t="s">
        <v>37</v>
      </c>
      <c r="B689" t="s">
        <v>0</v>
      </c>
      <c r="C689" t="s">
        <v>0</v>
      </c>
      <c r="D689" t="s">
        <v>2</v>
      </c>
      <c r="E689" t="s">
        <v>30</v>
      </c>
      <c r="F689" t="s">
        <v>38</v>
      </c>
      <c r="G689" t="s">
        <v>5</v>
      </c>
      <c r="H689" s="2">
        <v>45048</v>
      </c>
      <c r="I689" t="s">
        <v>6</v>
      </c>
      <c r="J689" t="s">
        <v>6</v>
      </c>
      <c r="K689" s="5">
        <v>870.58</v>
      </c>
      <c r="L689" t="s">
        <v>5</v>
      </c>
      <c r="M689" t="s">
        <v>5</v>
      </c>
      <c r="N689" t="s">
        <v>5</v>
      </c>
      <c r="O689" t="s">
        <v>485</v>
      </c>
      <c r="P689" t="s">
        <v>7</v>
      </c>
      <c r="Q689" t="s">
        <v>35</v>
      </c>
      <c r="R689" t="s">
        <v>5</v>
      </c>
      <c r="S689" s="4">
        <v>2080.69</v>
      </c>
      <c r="T689" t="s">
        <v>8</v>
      </c>
      <c r="U689">
        <f t="shared" si="28"/>
        <v>2.3900043649061544</v>
      </c>
      <c r="V689">
        <f>VLOOKUP(A689,LISTINO!D:N,10,FALSE)</f>
        <v>3.74</v>
      </c>
      <c r="W689">
        <f t="shared" si="29"/>
        <v>3255.9692000000005</v>
      </c>
      <c r="X689" s="11">
        <f>VLOOKUP(A689,LISTINO!D:K,7,FALSE)</f>
        <v>45383</v>
      </c>
    </row>
    <row r="690" spans="1:24" x14ac:dyDescent="0.25">
      <c r="A690" t="s">
        <v>220</v>
      </c>
      <c r="B690" t="s">
        <v>0</v>
      </c>
      <c r="C690" t="s">
        <v>0</v>
      </c>
      <c r="D690" t="s">
        <v>2</v>
      </c>
      <c r="E690" t="s">
        <v>30</v>
      </c>
      <c r="F690" t="s">
        <v>221</v>
      </c>
      <c r="G690" t="s">
        <v>5</v>
      </c>
      <c r="H690" s="2">
        <v>45044</v>
      </c>
      <c r="I690" t="s">
        <v>6</v>
      </c>
      <c r="J690" t="s">
        <v>6</v>
      </c>
      <c r="K690" s="3">
        <v>220</v>
      </c>
      <c r="L690" t="s">
        <v>5</v>
      </c>
      <c r="M690" t="s">
        <v>5</v>
      </c>
      <c r="N690" t="s">
        <v>5</v>
      </c>
      <c r="O690" t="s">
        <v>486</v>
      </c>
      <c r="P690" t="s">
        <v>7</v>
      </c>
      <c r="Q690" t="s">
        <v>43</v>
      </c>
      <c r="R690" t="s">
        <v>5</v>
      </c>
      <c r="S690" s="4">
        <v>1375</v>
      </c>
      <c r="T690" t="s">
        <v>8</v>
      </c>
      <c r="U690">
        <f t="shared" ref="U690:U727" si="30">S690/K690</f>
        <v>6.25</v>
      </c>
      <c r="V690">
        <f>VLOOKUP(A690,LISTINO!D:N,10,FALSE)</f>
        <v>2.72</v>
      </c>
      <c r="W690">
        <f t="shared" ref="W690:W727" si="31">V690*K690</f>
        <v>598.40000000000009</v>
      </c>
      <c r="X690" s="11">
        <f>VLOOKUP(A690,LISTINO!D:K,7,FALSE)</f>
        <v>45292</v>
      </c>
    </row>
    <row r="691" spans="1:24" x14ac:dyDescent="0.25">
      <c r="A691" t="s">
        <v>12</v>
      </c>
      <c r="B691" t="s">
        <v>0</v>
      </c>
      <c r="C691" t="s">
        <v>0</v>
      </c>
      <c r="D691" t="s">
        <v>2</v>
      </c>
      <c r="E691" t="s">
        <v>30</v>
      </c>
      <c r="F691" t="s">
        <v>13</v>
      </c>
      <c r="G691" t="s">
        <v>5</v>
      </c>
      <c r="H691" s="2">
        <v>45044</v>
      </c>
      <c r="I691" t="s">
        <v>6</v>
      </c>
      <c r="J691" t="s">
        <v>6</v>
      </c>
      <c r="K691" s="5">
        <v>993.9</v>
      </c>
      <c r="L691" t="s">
        <v>5</v>
      </c>
      <c r="M691" t="s">
        <v>5</v>
      </c>
      <c r="N691" t="s">
        <v>5</v>
      </c>
      <c r="O691" t="s">
        <v>487</v>
      </c>
      <c r="P691" t="s">
        <v>7</v>
      </c>
      <c r="Q691" t="s">
        <v>43</v>
      </c>
      <c r="R691" t="s">
        <v>5</v>
      </c>
      <c r="S691" s="4">
        <v>2216.4</v>
      </c>
      <c r="T691" t="s">
        <v>8</v>
      </c>
      <c r="U691">
        <f t="shared" si="30"/>
        <v>2.2300030184123152</v>
      </c>
      <c r="V691">
        <f>VLOOKUP(A691,LISTINO!D:N,10,FALSE)</f>
        <v>2.99</v>
      </c>
      <c r="W691">
        <f t="shared" si="31"/>
        <v>2971.761</v>
      </c>
      <c r="X691" s="11">
        <f>VLOOKUP(A691,LISTINO!D:K,7,FALSE)</f>
        <v>45376</v>
      </c>
    </row>
    <row r="692" spans="1:24" x14ac:dyDescent="0.25">
      <c r="A692" t="s">
        <v>31</v>
      </c>
      <c r="B692" t="s">
        <v>0</v>
      </c>
      <c r="C692" t="s">
        <v>29</v>
      </c>
      <c r="D692" t="s">
        <v>2</v>
      </c>
      <c r="E692" t="s">
        <v>30</v>
      </c>
      <c r="F692" t="s">
        <v>32</v>
      </c>
      <c r="G692" t="s">
        <v>5</v>
      </c>
      <c r="H692" s="2">
        <v>45044</v>
      </c>
      <c r="I692" t="s">
        <v>6</v>
      </c>
      <c r="J692" t="s">
        <v>6</v>
      </c>
      <c r="K692" s="5">
        <v>76.2</v>
      </c>
      <c r="L692" t="s">
        <v>5</v>
      </c>
      <c r="M692" t="s">
        <v>5</v>
      </c>
      <c r="N692" t="s">
        <v>5</v>
      </c>
      <c r="O692" t="s">
        <v>488</v>
      </c>
      <c r="P692" t="s">
        <v>70</v>
      </c>
      <c r="Q692" t="s">
        <v>35</v>
      </c>
      <c r="R692" t="s">
        <v>5</v>
      </c>
      <c r="S692" s="4">
        <v>184.4</v>
      </c>
      <c r="T692" t="s">
        <v>8</v>
      </c>
      <c r="U692">
        <f t="shared" si="30"/>
        <v>2.4199475065616798</v>
      </c>
      <c r="V692">
        <f>VLOOKUP(A692,LISTINO!D:N,10,FALSE)</f>
        <v>3.79</v>
      </c>
      <c r="W692">
        <f t="shared" si="31"/>
        <v>288.798</v>
      </c>
      <c r="X692" s="11">
        <f>VLOOKUP(A692,LISTINO!D:K,7,FALSE)</f>
        <v>44896</v>
      </c>
    </row>
    <row r="693" spans="1:24" x14ac:dyDescent="0.25">
      <c r="A693" t="s">
        <v>371</v>
      </c>
      <c r="B693" t="s">
        <v>0</v>
      </c>
      <c r="C693" t="s">
        <v>0</v>
      </c>
      <c r="D693" t="s">
        <v>2</v>
      </c>
      <c r="E693" t="s">
        <v>30</v>
      </c>
      <c r="F693" t="s">
        <v>372</v>
      </c>
      <c r="G693" t="s">
        <v>5</v>
      </c>
      <c r="H693" s="2">
        <v>45044</v>
      </c>
      <c r="I693" t="s">
        <v>6</v>
      </c>
      <c r="J693" t="s">
        <v>6</v>
      </c>
      <c r="K693" s="3">
        <v>60</v>
      </c>
      <c r="L693" t="s">
        <v>5</v>
      </c>
      <c r="M693" t="s">
        <v>5</v>
      </c>
      <c r="N693" t="s">
        <v>5</v>
      </c>
      <c r="O693" t="s">
        <v>488</v>
      </c>
      <c r="P693" t="s">
        <v>39</v>
      </c>
      <c r="Q693" t="s">
        <v>35</v>
      </c>
      <c r="R693" t="s">
        <v>5</v>
      </c>
      <c r="S693" s="4">
        <v>594</v>
      </c>
      <c r="T693" t="s">
        <v>8</v>
      </c>
      <c r="U693">
        <f t="shared" si="30"/>
        <v>9.9</v>
      </c>
      <c r="V693">
        <f>VLOOKUP(A693,LISTINO!D:N,10,FALSE)</f>
        <v>12.39</v>
      </c>
      <c r="W693">
        <f t="shared" si="31"/>
        <v>743.40000000000009</v>
      </c>
      <c r="X693" s="11">
        <f>VLOOKUP(A693,LISTINO!D:K,7,FALSE)</f>
        <v>44896</v>
      </c>
    </row>
    <row r="694" spans="1:24" x14ac:dyDescent="0.25">
      <c r="A694" t="s">
        <v>371</v>
      </c>
      <c r="B694" t="s">
        <v>0</v>
      </c>
      <c r="C694" t="s">
        <v>0</v>
      </c>
      <c r="D694" t="s">
        <v>2</v>
      </c>
      <c r="E694" t="s">
        <v>30</v>
      </c>
      <c r="F694" t="s">
        <v>372</v>
      </c>
      <c r="G694" t="s">
        <v>5</v>
      </c>
      <c r="H694" s="2">
        <v>45044</v>
      </c>
      <c r="I694" t="s">
        <v>6</v>
      </c>
      <c r="J694" t="s">
        <v>6</v>
      </c>
      <c r="K694" s="5">
        <v>59.7</v>
      </c>
      <c r="L694" t="s">
        <v>5</v>
      </c>
      <c r="M694" t="s">
        <v>5</v>
      </c>
      <c r="N694" t="s">
        <v>5</v>
      </c>
      <c r="O694" t="s">
        <v>488</v>
      </c>
      <c r="P694" t="s">
        <v>34</v>
      </c>
      <c r="Q694" t="s">
        <v>35</v>
      </c>
      <c r="R694" t="s">
        <v>5</v>
      </c>
      <c r="S694" s="4">
        <v>591.03</v>
      </c>
      <c r="T694" t="s">
        <v>8</v>
      </c>
      <c r="U694">
        <f t="shared" si="30"/>
        <v>9.8999999999999986</v>
      </c>
      <c r="V694">
        <f>VLOOKUP(A694,LISTINO!D:N,10,FALSE)</f>
        <v>12.39</v>
      </c>
      <c r="W694">
        <f t="shared" si="31"/>
        <v>739.68300000000011</v>
      </c>
      <c r="X694" s="11">
        <f>VLOOKUP(A694,LISTINO!D:K,7,FALSE)</f>
        <v>44896</v>
      </c>
    </row>
    <row r="695" spans="1:24" x14ac:dyDescent="0.25">
      <c r="A695" t="s">
        <v>371</v>
      </c>
      <c r="B695" t="s">
        <v>0</v>
      </c>
      <c r="C695" t="s">
        <v>0</v>
      </c>
      <c r="D695" t="s">
        <v>2</v>
      </c>
      <c r="E695" t="s">
        <v>30</v>
      </c>
      <c r="F695" t="s">
        <v>372</v>
      </c>
      <c r="G695" t="s">
        <v>5</v>
      </c>
      <c r="H695" s="2">
        <v>45044</v>
      </c>
      <c r="I695" t="s">
        <v>6</v>
      </c>
      <c r="J695" t="s">
        <v>6</v>
      </c>
      <c r="K695" s="5">
        <v>60.4</v>
      </c>
      <c r="L695" t="s">
        <v>5</v>
      </c>
      <c r="M695" t="s">
        <v>5</v>
      </c>
      <c r="N695" t="s">
        <v>5</v>
      </c>
      <c r="O695" t="s">
        <v>488</v>
      </c>
      <c r="P695" t="s">
        <v>77</v>
      </c>
      <c r="Q695" t="s">
        <v>35</v>
      </c>
      <c r="R695" t="s">
        <v>5</v>
      </c>
      <c r="S695" s="4">
        <v>597.96</v>
      </c>
      <c r="T695" t="s">
        <v>8</v>
      </c>
      <c r="U695">
        <f t="shared" si="30"/>
        <v>9.9</v>
      </c>
      <c r="V695">
        <f>VLOOKUP(A695,LISTINO!D:N,10,FALSE)</f>
        <v>12.39</v>
      </c>
      <c r="W695">
        <f t="shared" si="31"/>
        <v>748.35599999999999</v>
      </c>
      <c r="X695" s="11">
        <f>VLOOKUP(A695,LISTINO!D:K,7,FALSE)</f>
        <v>44896</v>
      </c>
    </row>
    <row r="696" spans="1:24" x14ac:dyDescent="0.25">
      <c r="A696" t="s">
        <v>54</v>
      </c>
      <c r="B696" t="s">
        <v>0</v>
      </c>
      <c r="C696" t="s">
        <v>0</v>
      </c>
      <c r="D696" t="s">
        <v>2</v>
      </c>
      <c r="E696" t="s">
        <v>30</v>
      </c>
      <c r="F696" t="s">
        <v>55</v>
      </c>
      <c r="G696" t="s">
        <v>5</v>
      </c>
      <c r="H696" s="2">
        <v>45044</v>
      </c>
      <c r="I696" t="s">
        <v>6</v>
      </c>
      <c r="J696" t="s">
        <v>6</v>
      </c>
      <c r="K696" s="5">
        <v>1590.44</v>
      </c>
      <c r="L696" t="s">
        <v>5</v>
      </c>
      <c r="M696" t="s">
        <v>5</v>
      </c>
      <c r="N696" t="s">
        <v>5</v>
      </c>
      <c r="O696" t="s">
        <v>488</v>
      </c>
      <c r="P696" t="s">
        <v>7</v>
      </c>
      <c r="Q696" t="s">
        <v>35</v>
      </c>
      <c r="R696" t="s">
        <v>5</v>
      </c>
      <c r="S696" s="4">
        <v>3180.88</v>
      </c>
      <c r="T696" t="s">
        <v>8</v>
      </c>
      <c r="U696">
        <f t="shared" si="30"/>
        <v>2</v>
      </c>
      <c r="V696">
        <f>VLOOKUP(A696,LISTINO!D:N,10,FALSE)</f>
        <v>3.48</v>
      </c>
      <c r="W696">
        <f t="shared" si="31"/>
        <v>5534.7312000000002</v>
      </c>
      <c r="X696" s="11">
        <f>VLOOKUP(A696,LISTINO!D:K,7,FALSE)</f>
        <v>44896</v>
      </c>
    </row>
    <row r="697" spans="1:24" x14ac:dyDescent="0.25">
      <c r="A697" t="s">
        <v>54</v>
      </c>
      <c r="B697" t="s">
        <v>0</v>
      </c>
      <c r="C697" t="s">
        <v>0</v>
      </c>
      <c r="D697" t="s">
        <v>2</v>
      </c>
      <c r="E697" t="s">
        <v>30</v>
      </c>
      <c r="F697" t="s">
        <v>55</v>
      </c>
      <c r="G697" t="s">
        <v>5</v>
      </c>
      <c r="H697" s="2">
        <v>45044</v>
      </c>
      <c r="I697" t="s">
        <v>6</v>
      </c>
      <c r="J697" t="s">
        <v>6</v>
      </c>
      <c r="K697" s="5">
        <v>1765.7059999999999</v>
      </c>
      <c r="L697" t="s">
        <v>5</v>
      </c>
      <c r="M697" t="s">
        <v>5</v>
      </c>
      <c r="N697" t="s">
        <v>5</v>
      </c>
      <c r="O697" t="s">
        <v>488</v>
      </c>
      <c r="P697" t="s">
        <v>36</v>
      </c>
      <c r="Q697" t="s">
        <v>35</v>
      </c>
      <c r="R697" t="s">
        <v>5</v>
      </c>
      <c r="S697" s="4">
        <v>3531.41</v>
      </c>
      <c r="T697" t="s">
        <v>8</v>
      </c>
      <c r="U697">
        <f t="shared" si="30"/>
        <v>1.9999988673086007</v>
      </c>
      <c r="V697">
        <f>VLOOKUP(A697,LISTINO!D:N,10,FALSE)</f>
        <v>3.48</v>
      </c>
      <c r="W697">
        <f t="shared" si="31"/>
        <v>6144.6568799999995</v>
      </c>
      <c r="X697" s="11">
        <f>VLOOKUP(A697,LISTINO!D:K,7,FALSE)</f>
        <v>44896</v>
      </c>
    </row>
    <row r="698" spans="1:24" x14ac:dyDescent="0.25">
      <c r="A698" t="s">
        <v>114</v>
      </c>
      <c r="B698" t="s">
        <v>0</v>
      </c>
      <c r="C698" t="s">
        <v>0</v>
      </c>
      <c r="D698" t="s">
        <v>2</v>
      </c>
      <c r="E698" t="s">
        <v>30</v>
      </c>
      <c r="F698" t="s">
        <v>115</v>
      </c>
      <c r="G698" t="s">
        <v>5</v>
      </c>
      <c r="H698" s="2">
        <v>45044</v>
      </c>
      <c r="I698" t="s">
        <v>6</v>
      </c>
      <c r="J698" t="s">
        <v>6</v>
      </c>
      <c r="K698" s="5">
        <v>914.98</v>
      </c>
      <c r="L698" t="s">
        <v>5</v>
      </c>
      <c r="M698" t="s">
        <v>5</v>
      </c>
      <c r="N698" t="s">
        <v>5</v>
      </c>
      <c r="O698" t="s">
        <v>488</v>
      </c>
      <c r="P698" t="s">
        <v>58</v>
      </c>
      <c r="Q698" t="s">
        <v>35</v>
      </c>
      <c r="R698" t="s">
        <v>5</v>
      </c>
      <c r="S698" s="4">
        <v>1619.51</v>
      </c>
      <c r="T698" t="s">
        <v>8</v>
      </c>
      <c r="U698">
        <f t="shared" si="30"/>
        <v>1.7699949725677064</v>
      </c>
      <c r="V698">
        <f>VLOOKUP(A698,LISTINO!D:N,10,FALSE)</f>
        <v>2.92</v>
      </c>
      <c r="W698">
        <f t="shared" si="31"/>
        <v>2671.7415999999998</v>
      </c>
      <c r="X698" s="11">
        <f>VLOOKUP(A698,LISTINO!D:K,7,FALSE)</f>
        <v>44896</v>
      </c>
    </row>
    <row r="699" spans="1:24" x14ac:dyDescent="0.25">
      <c r="A699" t="s">
        <v>117</v>
      </c>
      <c r="B699" t="s">
        <v>0</v>
      </c>
      <c r="C699" t="s">
        <v>0</v>
      </c>
      <c r="D699" t="s">
        <v>2</v>
      </c>
      <c r="E699" t="s">
        <v>30</v>
      </c>
      <c r="F699" t="s">
        <v>118</v>
      </c>
      <c r="G699" t="s">
        <v>5</v>
      </c>
      <c r="H699" s="2">
        <v>45044</v>
      </c>
      <c r="I699" t="s">
        <v>6</v>
      </c>
      <c r="J699" t="s">
        <v>6</v>
      </c>
      <c r="K699" s="5">
        <v>675.95</v>
      </c>
      <c r="L699" t="s">
        <v>5</v>
      </c>
      <c r="M699" t="s">
        <v>5</v>
      </c>
      <c r="N699" t="s">
        <v>5</v>
      </c>
      <c r="O699" t="s">
        <v>488</v>
      </c>
      <c r="P699" t="s">
        <v>67</v>
      </c>
      <c r="Q699" t="s">
        <v>35</v>
      </c>
      <c r="R699" t="s">
        <v>5</v>
      </c>
      <c r="S699" s="4">
        <v>2081.9299999999998</v>
      </c>
      <c r="T699" t="s">
        <v>8</v>
      </c>
      <c r="U699">
        <f t="shared" si="30"/>
        <v>3.0800059175974548</v>
      </c>
      <c r="V699">
        <f>VLOOKUP(A699,LISTINO!D:N,10,FALSE)</f>
        <v>4.84</v>
      </c>
      <c r="W699">
        <f t="shared" si="31"/>
        <v>3271.598</v>
      </c>
      <c r="X699" s="11">
        <f>VLOOKUP(A699,LISTINO!D:K,7,FALSE)</f>
        <v>44896</v>
      </c>
    </row>
    <row r="700" spans="1:24" x14ac:dyDescent="0.25">
      <c r="A700" t="s">
        <v>281</v>
      </c>
      <c r="B700" t="s">
        <v>0</v>
      </c>
      <c r="C700" t="s">
        <v>0</v>
      </c>
      <c r="D700" t="s">
        <v>2</v>
      </c>
      <c r="E700" t="s">
        <v>30</v>
      </c>
      <c r="F700" t="s">
        <v>282</v>
      </c>
      <c r="G700" t="s">
        <v>5</v>
      </c>
      <c r="H700" s="2">
        <v>45044</v>
      </c>
      <c r="I700" t="s">
        <v>6</v>
      </c>
      <c r="J700" t="s">
        <v>6</v>
      </c>
      <c r="K700" s="5">
        <v>100.58</v>
      </c>
      <c r="L700" t="s">
        <v>5</v>
      </c>
      <c r="M700" t="s">
        <v>5</v>
      </c>
      <c r="N700" t="s">
        <v>5</v>
      </c>
      <c r="O700" t="s">
        <v>488</v>
      </c>
      <c r="P700" t="s">
        <v>61</v>
      </c>
      <c r="Q700" t="s">
        <v>35</v>
      </c>
      <c r="R700" t="s">
        <v>5</v>
      </c>
      <c r="S700" s="4">
        <v>278.61</v>
      </c>
      <c r="T700" t="s">
        <v>8</v>
      </c>
      <c r="U700">
        <f t="shared" si="30"/>
        <v>2.7700338039371646</v>
      </c>
      <c r="V700">
        <f>VLOOKUP(A700,LISTINO!D:N,10,FALSE)</f>
        <v>4.57</v>
      </c>
      <c r="W700">
        <f t="shared" si="31"/>
        <v>459.6506</v>
      </c>
      <c r="X700" s="11">
        <f>VLOOKUP(A700,LISTINO!D:K,7,FALSE)</f>
        <v>44896</v>
      </c>
    </row>
    <row r="701" spans="1:24" x14ac:dyDescent="0.25">
      <c r="A701" t="s">
        <v>44</v>
      </c>
      <c r="B701" t="s">
        <v>0</v>
      </c>
      <c r="C701" t="s">
        <v>0</v>
      </c>
      <c r="D701" t="s">
        <v>2</v>
      </c>
      <c r="E701" t="s">
        <v>30</v>
      </c>
      <c r="F701" t="s">
        <v>45</v>
      </c>
      <c r="G701" t="s">
        <v>5</v>
      </c>
      <c r="H701" s="2">
        <v>45042</v>
      </c>
      <c r="I701" t="s">
        <v>6</v>
      </c>
      <c r="J701" t="s">
        <v>6</v>
      </c>
      <c r="K701" s="5">
        <v>506.4</v>
      </c>
      <c r="L701" t="s">
        <v>5</v>
      </c>
      <c r="M701" t="s">
        <v>5</v>
      </c>
      <c r="N701" t="s">
        <v>5</v>
      </c>
      <c r="O701" t="s">
        <v>489</v>
      </c>
      <c r="P701" t="s">
        <v>7</v>
      </c>
      <c r="Q701" t="s">
        <v>43</v>
      </c>
      <c r="R701" t="s">
        <v>5</v>
      </c>
      <c r="S701" s="4">
        <v>1544.52</v>
      </c>
      <c r="T701" t="s">
        <v>8</v>
      </c>
      <c r="U701">
        <f t="shared" si="30"/>
        <v>3.0500000000000003</v>
      </c>
      <c r="V701">
        <f>VLOOKUP(A701,LISTINO!D:N,10,FALSE)</f>
        <v>4.6500000000000004</v>
      </c>
      <c r="W701">
        <f t="shared" si="31"/>
        <v>2354.7600000000002</v>
      </c>
      <c r="X701" s="11">
        <f>VLOOKUP(A701,LISTINO!D:K,7,FALSE)</f>
        <v>45376</v>
      </c>
    </row>
    <row r="702" spans="1:24" x14ac:dyDescent="0.25">
      <c r="A702" t="s">
        <v>161</v>
      </c>
      <c r="B702" t="s">
        <v>0</v>
      </c>
      <c r="C702" t="s">
        <v>0</v>
      </c>
      <c r="D702" t="s">
        <v>2</v>
      </c>
      <c r="E702" t="s">
        <v>30</v>
      </c>
      <c r="F702" t="s">
        <v>162</v>
      </c>
      <c r="G702" t="s">
        <v>5</v>
      </c>
      <c r="H702" s="2">
        <v>45042</v>
      </c>
      <c r="I702" t="s">
        <v>6</v>
      </c>
      <c r="J702" t="s">
        <v>6</v>
      </c>
      <c r="K702" s="5">
        <v>69.900000000000006</v>
      </c>
      <c r="L702" t="s">
        <v>5</v>
      </c>
      <c r="M702" t="s">
        <v>5</v>
      </c>
      <c r="N702" t="s">
        <v>5</v>
      </c>
      <c r="O702" t="s">
        <v>490</v>
      </c>
      <c r="P702" t="s">
        <v>7</v>
      </c>
      <c r="Q702" t="s">
        <v>43</v>
      </c>
      <c r="R702" t="s">
        <v>5</v>
      </c>
      <c r="S702" s="4">
        <v>223.68</v>
      </c>
      <c r="T702" t="s">
        <v>8</v>
      </c>
      <c r="U702">
        <f t="shared" si="30"/>
        <v>3.1999999999999997</v>
      </c>
      <c r="V702">
        <f>VLOOKUP(A702,LISTINO!D:N,10,FALSE)</f>
        <v>4.87</v>
      </c>
      <c r="W702">
        <f t="shared" si="31"/>
        <v>340.41300000000001</v>
      </c>
      <c r="X702" s="11">
        <f>VLOOKUP(A702,LISTINO!D:K,7,FALSE)</f>
        <v>45292</v>
      </c>
    </row>
    <row r="703" spans="1:24" x14ac:dyDescent="0.25">
      <c r="A703" t="s">
        <v>18</v>
      </c>
      <c r="B703" t="s">
        <v>0</v>
      </c>
      <c r="C703" t="s">
        <v>0</v>
      </c>
      <c r="D703" t="s">
        <v>2</v>
      </c>
      <c r="E703" t="s">
        <v>30</v>
      </c>
      <c r="F703" t="s">
        <v>19</v>
      </c>
      <c r="G703" t="s">
        <v>5</v>
      </c>
      <c r="H703" s="2">
        <v>45042</v>
      </c>
      <c r="I703" t="s">
        <v>6</v>
      </c>
      <c r="J703" t="s">
        <v>6</v>
      </c>
      <c r="K703" s="5">
        <v>127.6</v>
      </c>
      <c r="L703" t="s">
        <v>5</v>
      </c>
      <c r="M703" t="s">
        <v>5</v>
      </c>
      <c r="N703" t="s">
        <v>5</v>
      </c>
      <c r="O703" t="s">
        <v>491</v>
      </c>
      <c r="P703" t="s">
        <v>39</v>
      </c>
      <c r="Q703" t="s">
        <v>43</v>
      </c>
      <c r="R703" t="s">
        <v>5</v>
      </c>
      <c r="S703" s="4">
        <v>389.18</v>
      </c>
      <c r="T703" t="s">
        <v>8</v>
      </c>
      <c r="U703">
        <f t="shared" si="30"/>
        <v>3.0500000000000003</v>
      </c>
      <c r="V703">
        <f>VLOOKUP(A703,LISTINO!D:N,10,FALSE)</f>
        <v>4.18</v>
      </c>
      <c r="W703">
        <f t="shared" si="31"/>
        <v>533.36799999999994</v>
      </c>
      <c r="X703" s="11">
        <f>VLOOKUP(A703,LISTINO!D:K,7,FALSE)</f>
        <v>45376</v>
      </c>
    </row>
    <row r="704" spans="1:24" x14ac:dyDescent="0.25">
      <c r="A704" t="s">
        <v>18</v>
      </c>
      <c r="B704" t="s">
        <v>0</v>
      </c>
      <c r="C704" t="s">
        <v>0</v>
      </c>
      <c r="D704" t="s">
        <v>2</v>
      </c>
      <c r="E704" t="s">
        <v>30</v>
      </c>
      <c r="F704" t="s">
        <v>19</v>
      </c>
      <c r="G704" t="s">
        <v>5</v>
      </c>
      <c r="H704" s="2">
        <v>45042</v>
      </c>
      <c r="I704" t="s">
        <v>6</v>
      </c>
      <c r="J704" t="s">
        <v>6</v>
      </c>
      <c r="K704" s="5">
        <v>506.1</v>
      </c>
      <c r="L704" t="s">
        <v>5</v>
      </c>
      <c r="M704" t="s">
        <v>5</v>
      </c>
      <c r="N704" t="s">
        <v>5</v>
      </c>
      <c r="O704" t="s">
        <v>491</v>
      </c>
      <c r="P704" t="s">
        <v>7</v>
      </c>
      <c r="Q704" t="s">
        <v>43</v>
      </c>
      <c r="R704" t="s">
        <v>5</v>
      </c>
      <c r="S704" s="4">
        <v>1543.61</v>
      </c>
      <c r="T704" t="s">
        <v>8</v>
      </c>
      <c r="U704">
        <f t="shared" si="30"/>
        <v>3.0500098794704602</v>
      </c>
      <c r="V704">
        <f>VLOOKUP(A704,LISTINO!D:N,10,FALSE)</f>
        <v>4.18</v>
      </c>
      <c r="W704">
        <f t="shared" si="31"/>
        <v>2115.498</v>
      </c>
      <c r="X704" s="11">
        <f>VLOOKUP(A704,LISTINO!D:K,7,FALSE)</f>
        <v>45376</v>
      </c>
    </row>
    <row r="705" spans="1:24" x14ac:dyDescent="0.25">
      <c r="A705" t="s">
        <v>435</v>
      </c>
      <c r="B705" t="s">
        <v>0</v>
      </c>
      <c r="C705" t="s">
        <v>0</v>
      </c>
      <c r="D705" t="s">
        <v>2</v>
      </c>
      <c r="E705" t="s">
        <v>30</v>
      </c>
      <c r="F705" t="s">
        <v>436</v>
      </c>
      <c r="G705" t="s">
        <v>5</v>
      </c>
      <c r="H705" s="2">
        <v>45036</v>
      </c>
      <c r="I705" t="s">
        <v>6</v>
      </c>
      <c r="J705" t="s">
        <v>6</v>
      </c>
      <c r="K705" s="5">
        <v>190.8</v>
      </c>
      <c r="L705" t="s">
        <v>5</v>
      </c>
      <c r="M705" t="s">
        <v>5</v>
      </c>
      <c r="N705" t="s">
        <v>5</v>
      </c>
      <c r="O705" t="s">
        <v>492</v>
      </c>
      <c r="P705" t="s">
        <v>7</v>
      </c>
      <c r="Q705" t="s">
        <v>43</v>
      </c>
      <c r="R705" t="s">
        <v>5</v>
      </c>
      <c r="S705" s="4">
        <v>852.88</v>
      </c>
      <c r="T705" t="s">
        <v>8</v>
      </c>
      <c r="U705">
        <f t="shared" si="30"/>
        <v>4.4700209643605868</v>
      </c>
      <c r="V705">
        <f>VLOOKUP(A705,LISTINO!D:N,10,FALSE)</f>
        <v>4.87</v>
      </c>
      <c r="W705">
        <f t="shared" si="31"/>
        <v>929.19600000000003</v>
      </c>
      <c r="X705" s="11">
        <f>VLOOKUP(A705,LISTINO!D:K,7,FALSE)</f>
        <v>45376</v>
      </c>
    </row>
    <row r="706" spans="1:24" x14ac:dyDescent="0.25">
      <c r="A706" t="s">
        <v>79</v>
      </c>
      <c r="B706" t="s">
        <v>0</v>
      </c>
      <c r="C706" t="s">
        <v>0</v>
      </c>
      <c r="D706" t="s">
        <v>2</v>
      </c>
      <c r="E706" t="s">
        <v>30</v>
      </c>
      <c r="F706" t="s">
        <v>80</v>
      </c>
      <c r="G706" t="s">
        <v>5</v>
      </c>
      <c r="H706" s="2">
        <v>45036</v>
      </c>
      <c r="I706" t="s">
        <v>6</v>
      </c>
      <c r="J706" t="s">
        <v>6</v>
      </c>
      <c r="K706" s="5">
        <v>2013.3</v>
      </c>
      <c r="L706" t="s">
        <v>5</v>
      </c>
      <c r="M706" t="s">
        <v>5</v>
      </c>
      <c r="N706" t="s">
        <v>5</v>
      </c>
      <c r="O706" t="s">
        <v>493</v>
      </c>
      <c r="P706" t="s">
        <v>7</v>
      </c>
      <c r="Q706" t="s">
        <v>43</v>
      </c>
      <c r="R706" t="s">
        <v>5</v>
      </c>
      <c r="S706" s="4">
        <v>3422.61</v>
      </c>
      <c r="T706" t="s">
        <v>8</v>
      </c>
      <c r="U706">
        <f t="shared" si="30"/>
        <v>1.7000000000000002</v>
      </c>
      <c r="V706">
        <f>VLOOKUP(A706,LISTINO!D:N,10,FALSE)</f>
        <v>2.59</v>
      </c>
      <c r="W706">
        <f t="shared" si="31"/>
        <v>5214.4469999999992</v>
      </c>
      <c r="X706" s="11">
        <f>VLOOKUP(A706,LISTINO!D:K,7,FALSE)</f>
        <v>45376</v>
      </c>
    </row>
    <row r="707" spans="1:24" x14ac:dyDescent="0.25">
      <c r="A707" t="s">
        <v>47</v>
      </c>
      <c r="B707" t="s">
        <v>0</v>
      </c>
      <c r="C707" t="s">
        <v>0</v>
      </c>
      <c r="D707" t="s">
        <v>2</v>
      </c>
      <c r="E707" t="s">
        <v>30</v>
      </c>
      <c r="F707" t="s">
        <v>48</v>
      </c>
      <c r="G707" t="s">
        <v>5</v>
      </c>
      <c r="H707" s="2">
        <v>45036</v>
      </c>
      <c r="I707" t="s">
        <v>6</v>
      </c>
      <c r="J707" t="s">
        <v>6</v>
      </c>
      <c r="K707" s="3">
        <v>3</v>
      </c>
      <c r="L707" t="s">
        <v>5</v>
      </c>
      <c r="M707" t="s">
        <v>5</v>
      </c>
      <c r="N707" t="s">
        <v>5</v>
      </c>
      <c r="O707" t="s">
        <v>494</v>
      </c>
      <c r="P707" t="s">
        <v>7</v>
      </c>
      <c r="Q707" t="s">
        <v>495</v>
      </c>
      <c r="R707" t="s">
        <v>5</v>
      </c>
      <c r="S707" s="4">
        <v>33.299999999999997</v>
      </c>
      <c r="T707" t="s">
        <v>8</v>
      </c>
      <c r="U707">
        <f t="shared" si="30"/>
        <v>11.1</v>
      </c>
      <c r="V707">
        <f>VLOOKUP(A707,LISTINO!D:N,10,FALSE)</f>
        <v>16.09</v>
      </c>
      <c r="W707">
        <f t="shared" si="31"/>
        <v>48.269999999999996</v>
      </c>
      <c r="X707" s="11">
        <f>VLOOKUP(A707,LISTINO!D:K,7,FALSE)</f>
        <v>45376</v>
      </c>
    </row>
    <row r="708" spans="1:24" x14ac:dyDescent="0.25">
      <c r="A708" t="s">
        <v>496</v>
      </c>
      <c r="B708" t="s">
        <v>0</v>
      </c>
      <c r="C708" t="s">
        <v>0</v>
      </c>
      <c r="D708" t="s">
        <v>2</v>
      </c>
      <c r="E708" t="s">
        <v>30</v>
      </c>
      <c r="F708" t="s">
        <v>497</v>
      </c>
      <c r="G708" t="s">
        <v>5</v>
      </c>
      <c r="H708" s="2">
        <v>45036</v>
      </c>
      <c r="I708" t="s">
        <v>6</v>
      </c>
      <c r="J708" t="s">
        <v>6</v>
      </c>
      <c r="K708" s="3">
        <v>160</v>
      </c>
      <c r="L708" t="s">
        <v>5</v>
      </c>
      <c r="M708" t="s">
        <v>5</v>
      </c>
      <c r="N708" t="s">
        <v>5</v>
      </c>
      <c r="O708" t="s">
        <v>498</v>
      </c>
      <c r="P708" t="s">
        <v>7</v>
      </c>
      <c r="Q708" t="s">
        <v>43</v>
      </c>
      <c r="R708" t="s">
        <v>5</v>
      </c>
      <c r="S708" s="4">
        <v>0</v>
      </c>
      <c r="T708" t="s">
        <v>8</v>
      </c>
      <c r="U708">
        <f t="shared" si="30"/>
        <v>0</v>
      </c>
      <c r="V708">
        <f>VLOOKUP(A708,LISTINO!D:N,10,FALSE)</f>
        <v>6.34</v>
      </c>
      <c r="W708">
        <f t="shared" si="31"/>
        <v>1014.4</v>
      </c>
      <c r="X708" s="11">
        <f>VLOOKUP(A708,LISTINO!D:K,7,FALSE)</f>
        <v>45292</v>
      </c>
    </row>
    <row r="709" spans="1:24" x14ac:dyDescent="0.25">
      <c r="A709" t="s">
        <v>71</v>
      </c>
      <c r="B709" t="s">
        <v>0</v>
      </c>
      <c r="C709" t="s">
        <v>0</v>
      </c>
      <c r="D709" t="s">
        <v>2</v>
      </c>
      <c r="E709" t="s">
        <v>30</v>
      </c>
      <c r="F709" t="s">
        <v>72</v>
      </c>
      <c r="G709" t="s">
        <v>5</v>
      </c>
      <c r="H709" s="2">
        <v>45034</v>
      </c>
      <c r="I709" t="s">
        <v>6</v>
      </c>
      <c r="J709" t="s">
        <v>6</v>
      </c>
      <c r="K709" s="3">
        <v>500</v>
      </c>
      <c r="L709" t="s">
        <v>5</v>
      </c>
      <c r="M709" t="s">
        <v>5</v>
      </c>
      <c r="N709" t="s">
        <v>5</v>
      </c>
      <c r="O709" t="s">
        <v>499</v>
      </c>
      <c r="P709" t="s">
        <v>7</v>
      </c>
      <c r="Q709" t="s">
        <v>43</v>
      </c>
      <c r="R709" t="s">
        <v>5</v>
      </c>
      <c r="S709" s="4">
        <v>1500</v>
      </c>
      <c r="T709" t="s">
        <v>8</v>
      </c>
      <c r="U709">
        <f t="shared" si="30"/>
        <v>3</v>
      </c>
      <c r="V709">
        <f>VLOOKUP(A709,LISTINO!D:N,10,FALSE)</f>
        <v>2.67</v>
      </c>
      <c r="W709">
        <f t="shared" si="31"/>
        <v>1335</v>
      </c>
      <c r="X709" s="11">
        <f>VLOOKUP(A709,LISTINO!D:K,7,FALSE)</f>
        <v>45292</v>
      </c>
    </row>
    <row r="710" spans="1:24" x14ac:dyDescent="0.25">
      <c r="A710" t="s">
        <v>445</v>
      </c>
      <c r="B710" t="s">
        <v>0</v>
      </c>
      <c r="C710" t="s">
        <v>0</v>
      </c>
      <c r="D710" t="s">
        <v>2</v>
      </c>
      <c r="E710" t="s">
        <v>30</v>
      </c>
      <c r="F710" t="s">
        <v>446</v>
      </c>
      <c r="G710" t="s">
        <v>5</v>
      </c>
      <c r="H710" s="2">
        <v>45034</v>
      </c>
      <c r="I710" t="s">
        <v>6</v>
      </c>
      <c r="J710" t="s">
        <v>6</v>
      </c>
      <c r="K710" s="3">
        <v>40</v>
      </c>
      <c r="L710" t="s">
        <v>5</v>
      </c>
      <c r="M710" t="s">
        <v>5</v>
      </c>
      <c r="N710" t="s">
        <v>5</v>
      </c>
      <c r="O710" t="s">
        <v>500</v>
      </c>
      <c r="P710" t="s">
        <v>7</v>
      </c>
      <c r="Q710" t="s">
        <v>43</v>
      </c>
      <c r="R710" t="s">
        <v>5</v>
      </c>
      <c r="S710" s="4">
        <v>452</v>
      </c>
      <c r="T710" t="s">
        <v>8</v>
      </c>
      <c r="U710">
        <f t="shared" si="30"/>
        <v>11.3</v>
      </c>
      <c r="V710">
        <f>VLOOKUP(A710,LISTINO!D:N,10,FALSE)</f>
        <v>12.69</v>
      </c>
      <c r="W710">
        <f t="shared" si="31"/>
        <v>507.59999999999997</v>
      </c>
      <c r="X710" s="11">
        <f>VLOOKUP(A710,LISTINO!D:K,7,FALSE)</f>
        <v>45376</v>
      </c>
    </row>
    <row r="711" spans="1:24" x14ac:dyDescent="0.25">
      <c r="A711" t="s">
        <v>501</v>
      </c>
      <c r="B711" t="s">
        <v>0</v>
      </c>
      <c r="C711" t="s">
        <v>0</v>
      </c>
      <c r="D711" t="s">
        <v>2</v>
      </c>
      <c r="E711" t="s">
        <v>30</v>
      </c>
      <c r="F711" t="s">
        <v>502</v>
      </c>
      <c r="G711" t="s">
        <v>5</v>
      </c>
      <c r="H711" s="2">
        <v>45034</v>
      </c>
      <c r="I711" t="s">
        <v>6</v>
      </c>
      <c r="J711" t="s">
        <v>6</v>
      </c>
      <c r="K711" s="5">
        <v>76.2</v>
      </c>
      <c r="L711" t="s">
        <v>5</v>
      </c>
      <c r="M711" t="s">
        <v>5</v>
      </c>
      <c r="N711" t="s">
        <v>5</v>
      </c>
      <c r="O711" t="s">
        <v>503</v>
      </c>
      <c r="P711" t="s">
        <v>7</v>
      </c>
      <c r="Q711" t="s">
        <v>43</v>
      </c>
      <c r="R711" t="s">
        <v>5</v>
      </c>
      <c r="S711" s="4">
        <v>135.63999999999999</v>
      </c>
      <c r="T711" t="s">
        <v>8</v>
      </c>
      <c r="U711">
        <f t="shared" si="30"/>
        <v>1.7800524934383199</v>
      </c>
      <c r="V711">
        <f>VLOOKUP(A711,LISTINO!D:N,10,FALSE)</f>
        <v>3.96</v>
      </c>
      <c r="W711">
        <f t="shared" si="31"/>
        <v>301.75200000000001</v>
      </c>
      <c r="X711" s="11">
        <f>VLOOKUP(A711,LISTINO!D:K,7,FALSE)</f>
        <v>45292</v>
      </c>
    </row>
    <row r="712" spans="1:24" x14ac:dyDescent="0.25">
      <c r="A712" t="s">
        <v>187</v>
      </c>
      <c r="B712" t="s">
        <v>0</v>
      </c>
      <c r="C712" t="s">
        <v>0</v>
      </c>
      <c r="D712" t="s">
        <v>2</v>
      </c>
      <c r="E712" t="s">
        <v>30</v>
      </c>
      <c r="F712" t="s">
        <v>188</v>
      </c>
      <c r="G712" t="s">
        <v>5</v>
      </c>
      <c r="H712" s="2">
        <v>45034</v>
      </c>
      <c r="I712" t="s">
        <v>6</v>
      </c>
      <c r="J712" t="s">
        <v>6</v>
      </c>
      <c r="K712" s="5">
        <v>208.3</v>
      </c>
      <c r="L712" t="s">
        <v>5</v>
      </c>
      <c r="M712" t="s">
        <v>5</v>
      </c>
      <c r="N712" t="s">
        <v>5</v>
      </c>
      <c r="O712" t="s">
        <v>504</v>
      </c>
      <c r="P712" t="s">
        <v>7</v>
      </c>
      <c r="Q712" t="s">
        <v>43</v>
      </c>
      <c r="R712" t="s">
        <v>5</v>
      </c>
      <c r="S712" s="4">
        <v>481.17</v>
      </c>
      <c r="T712" t="s">
        <v>8</v>
      </c>
      <c r="U712">
        <f t="shared" si="30"/>
        <v>2.3099855976956314</v>
      </c>
      <c r="V712">
        <f>VLOOKUP(A712,LISTINO!D:N,10,FALSE)</f>
        <v>3.52</v>
      </c>
      <c r="W712">
        <f t="shared" si="31"/>
        <v>733.21600000000001</v>
      </c>
      <c r="X712" s="11">
        <f>VLOOKUP(A712,LISTINO!D:K,7,FALSE)</f>
        <v>45292</v>
      </c>
    </row>
    <row r="713" spans="1:24" x14ac:dyDescent="0.25">
      <c r="A713" t="s">
        <v>44</v>
      </c>
      <c r="B713" t="s">
        <v>0</v>
      </c>
      <c r="C713" t="s">
        <v>0</v>
      </c>
      <c r="D713" t="s">
        <v>2</v>
      </c>
      <c r="E713" t="s">
        <v>30</v>
      </c>
      <c r="F713" t="s">
        <v>45</v>
      </c>
      <c r="G713" t="s">
        <v>5</v>
      </c>
      <c r="H713" s="2">
        <v>45034</v>
      </c>
      <c r="I713" t="s">
        <v>6</v>
      </c>
      <c r="J713" t="s">
        <v>6</v>
      </c>
      <c r="K713" s="5">
        <v>318.5</v>
      </c>
      <c r="L713" t="s">
        <v>5</v>
      </c>
      <c r="M713" t="s">
        <v>5</v>
      </c>
      <c r="N713" t="s">
        <v>5</v>
      </c>
      <c r="O713" t="s">
        <v>505</v>
      </c>
      <c r="P713" t="s">
        <v>7</v>
      </c>
      <c r="Q713" t="s">
        <v>43</v>
      </c>
      <c r="R713" t="s">
        <v>5</v>
      </c>
      <c r="S713" s="4">
        <v>971.43</v>
      </c>
      <c r="T713" t="s">
        <v>8</v>
      </c>
      <c r="U713">
        <f t="shared" si="30"/>
        <v>3.050015698587127</v>
      </c>
      <c r="V713">
        <f>VLOOKUP(A713,LISTINO!D:N,10,FALSE)</f>
        <v>4.6500000000000004</v>
      </c>
      <c r="W713">
        <f t="shared" si="31"/>
        <v>1481.0250000000001</v>
      </c>
      <c r="X713" s="11">
        <f>VLOOKUP(A713,LISTINO!D:K,7,FALSE)</f>
        <v>45376</v>
      </c>
    </row>
    <row r="714" spans="1:24" x14ac:dyDescent="0.25">
      <c r="A714" t="s">
        <v>44</v>
      </c>
      <c r="B714" t="s">
        <v>0</v>
      </c>
      <c r="C714" t="s">
        <v>0</v>
      </c>
      <c r="D714" t="s">
        <v>2</v>
      </c>
      <c r="E714" t="s">
        <v>30</v>
      </c>
      <c r="F714" t="s">
        <v>45</v>
      </c>
      <c r="G714" t="s">
        <v>5</v>
      </c>
      <c r="H714" s="2">
        <v>45034</v>
      </c>
      <c r="I714" t="s">
        <v>6</v>
      </c>
      <c r="J714" t="s">
        <v>6</v>
      </c>
      <c r="K714" s="5">
        <v>479.3</v>
      </c>
      <c r="L714" t="s">
        <v>5</v>
      </c>
      <c r="M714" t="s">
        <v>5</v>
      </c>
      <c r="N714" t="s">
        <v>5</v>
      </c>
      <c r="O714" t="s">
        <v>506</v>
      </c>
      <c r="P714" t="s">
        <v>7</v>
      </c>
      <c r="Q714" t="s">
        <v>43</v>
      </c>
      <c r="R714" t="s">
        <v>5</v>
      </c>
      <c r="S714" s="4">
        <v>1461.87</v>
      </c>
      <c r="T714" t="s">
        <v>8</v>
      </c>
      <c r="U714">
        <f t="shared" si="30"/>
        <v>3.0500104318798242</v>
      </c>
      <c r="V714">
        <f>VLOOKUP(A714,LISTINO!D:N,10,FALSE)</f>
        <v>4.6500000000000004</v>
      </c>
      <c r="W714">
        <f t="shared" si="31"/>
        <v>2228.7450000000003</v>
      </c>
      <c r="X714" s="11">
        <f>VLOOKUP(A714,LISTINO!D:K,7,FALSE)</f>
        <v>45376</v>
      </c>
    </row>
    <row r="715" spans="1:24" x14ac:dyDescent="0.25">
      <c r="A715" t="s">
        <v>44</v>
      </c>
      <c r="B715" t="s">
        <v>0</v>
      </c>
      <c r="C715" t="s">
        <v>0</v>
      </c>
      <c r="D715" t="s">
        <v>2</v>
      </c>
      <c r="E715" t="s">
        <v>30</v>
      </c>
      <c r="F715" t="s">
        <v>45</v>
      </c>
      <c r="G715" t="s">
        <v>5</v>
      </c>
      <c r="H715" s="2">
        <v>45034</v>
      </c>
      <c r="I715" t="s">
        <v>6</v>
      </c>
      <c r="J715" t="s">
        <v>6</v>
      </c>
      <c r="K715" s="5">
        <v>217.7</v>
      </c>
      <c r="L715" t="s">
        <v>5</v>
      </c>
      <c r="M715" t="s">
        <v>5</v>
      </c>
      <c r="N715" t="s">
        <v>5</v>
      </c>
      <c r="O715" t="s">
        <v>507</v>
      </c>
      <c r="P715" t="s">
        <v>7</v>
      </c>
      <c r="Q715" t="s">
        <v>43</v>
      </c>
      <c r="R715" t="s">
        <v>5</v>
      </c>
      <c r="S715" s="4">
        <v>663.99</v>
      </c>
      <c r="T715" t="s">
        <v>8</v>
      </c>
      <c r="U715">
        <f t="shared" si="30"/>
        <v>3.0500229673863117</v>
      </c>
      <c r="V715">
        <f>VLOOKUP(A715,LISTINO!D:N,10,FALSE)</f>
        <v>4.6500000000000004</v>
      </c>
      <c r="W715">
        <f t="shared" si="31"/>
        <v>1012.3050000000001</v>
      </c>
      <c r="X715" s="11">
        <f>VLOOKUP(A715,LISTINO!D:K,7,FALSE)</f>
        <v>45376</v>
      </c>
    </row>
    <row r="716" spans="1:24" x14ac:dyDescent="0.25">
      <c r="A716" t="s">
        <v>44</v>
      </c>
      <c r="B716" t="s">
        <v>0</v>
      </c>
      <c r="C716" t="s">
        <v>0</v>
      </c>
      <c r="D716" t="s">
        <v>2</v>
      </c>
      <c r="E716" t="s">
        <v>30</v>
      </c>
      <c r="F716" t="s">
        <v>45</v>
      </c>
      <c r="G716" t="s">
        <v>5</v>
      </c>
      <c r="H716" s="2">
        <v>45034</v>
      </c>
      <c r="I716" t="s">
        <v>6</v>
      </c>
      <c r="J716" t="s">
        <v>6</v>
      </c>
      <c r="K716" s="5">
        <v>20.7</v>
      </c>
      <c r="L716" t="s">
        <v>5</v>
      </c>
      <c r="M716" t="s">
        <v>5</v>
      </c>
      <c r="N716" t="s">
        <v>5</v>
      </c>
      <c r="O716" t="s">
        <v>508</v>
      </c>
      <c r="P716" t="s">
        <v>7</v>
      </c>
      <c r="Q716" t="s">
        <v>43</v>
      </c>
      <c r="R716" t="s">
        <v>5</v>
      </c>
      <c r="S716" s="4">
        <v>63.14</v>
      </c>
      <c r="T716" t="s">
        <v>8</v>
      </c>
      <c r="U716">
        <f t="shared" si="30"/>
        <v>3.0502415458937198</v>
      </c>
      <c r="V716">
        <f>VLOOKUP(A716,LISTINO!D:N,10,FALSE)</f>
        <v>4.6500000000000004</v>
      </c>
      <c r="W716">
        <f t="shared" si="31"/>
        <v>96.25500000000001</v>
      </c>
      <c r="X716" s="11">
        <f>VLOOKUP(A716,LISTINO!D:K,7,FALSE)</f>
        <v>45376</v>
      </c>
    </row>
    <row r="717" spans="1:24" x14ac:dyDescent="0.25">
      <c r="A717" t="s">
        <v>136</v>
      </c>
      <c r="B717" t="s">
        <v>0</v>
      </c>
      <c r="C717" t="s">
        <v>0</v>
      </c>
      <c r="D717" t="s">
        <v>2</v>
      </c>
      <c r="E717" t="s">
        <v>30</v>
      </c>
      <c r="F717" t="s">
        <v>137</v>
      </c>
      <c r="G717" t="s">
        <v>5</v>
      </c>
      <c r="H717" s="2">
        <v>45034</v>
      </c>
      <c r="I717" t="s">
        <v>6</v>
      </c>
      <c r="J717" t="s">
        <v>6</v>
      </c>
      <c r="K717" s="5">
        <v>205.5</v>
      </c>
      <c r="L717" t="s">
        <v>5</v>
      </c>
      <c r="M717" t="s">
        <v>5</v>
      </c>
      <c r="N717" t="s">
        <v>5</v>
      </c>
      <c r="O717" t="s">
        <v>509</v>
      </c>
      <c r="P717" t="s">
        <v>7</v>
      </c>
      <c r="Q717" t="s">
        <v>43</v>
      </c>
      <c r="R717" t="s">
        <v>5</v>
      </c>
      <c r="S717" s="4">
        <v>953.52</v>
      </c>
      <c r="T717" t="s">
        <v>8</v>
      </c>
      <c r="U717">
        <f t="shared" si="30"/>
        <v>4.6399999999999997</v>
      </c>
      <c r="V717">
        <f>VLOOKUP(A717,LISTINO!D:N,10,FALSE)</f>
        <v>7.06</v>
      </c>
      <c r="W717">
        <f t="shared" si="31"/>
        <v>1450.83</v>
      </c>
      <c r="X717" s="11">
        <f>VLOOKUP(A717,LISTINO!D:K,7,FALSE)</f>
        <v>45376</v>
      </c>
    </row>
    <row r="718" spans="1:24" x14ac:dyDescent="0.25">
      <c r="A718" t="s">
        <v>83</v>
      </c>
      <c r="B718" t="s">
        <v>0</v>
      </c>
      <c r="C718" t="s">
        <v>0</v>
      </c>
      <c r="D718" t="s">
        <v>2</v>
      </c>
      <c r="E718" t="s">
        <v>30</v>
      </c>
      <c r="F718" t="s">
        <v>84</v>
      </c>
      <c r="G718" t="s">
        <v>5</v>
      </c>
      <c r="H718" s="2">
        <v>45034</v>
      </c>
      <c r="I718" t="s">
        <v>6</v>
      </c>
      <c r="J718" t="s">
        <v>6</v>
      </c>
      <c r="K718" s="3">
        <v>1088</v>
      </c>
      <c r="L718" t="s">
        <v>5</v>
      </c>
      <c r="M718" t="s">
        <v>5</v>
      </c>
      <c r="N718" t="s">
        <v>5</v>
      </c>
      <c r="O718" t="s">
        <v>510</v>
      </c>
      <c r="P718" t="s">
        <v>7</v>
      </c>
      <c r="Q718" t="s">
        <v>43</v>
      </c>
      <c r="R718" t="s">
        <v>5</v>
      </c>
      <c r="S718" s="4">
        <v>2230.4</v>
      </c>
      <c r="T718" t="s">
        <v>8</v>
      </c>
      <c r="U718">
        <f t="shared" si="30"/>
        <v>2.0500000000000003</v>
      </c>
      <c r="V718">
        <f>VLOOKUP(A718,LISTINO!D:N,10,FALSE)</f>
        <v>3.12</v>
      </c>
      <c r="W718">
        <f t="shared" si="31"/>
        <v>3394.56</v>
      </c>
      <c r="X718" s="11">
        <f>VLOOKUP(A718,LISTINO!D:K,7,FALSE)</f>
        <v>45376</v>
      </c>
    </row>
    <row r="719" spans="1:24" x14ac:dyDescent="0.25">
      <c r="A719" t="s">
        <v>214</v>
      </c>
      <c r="B719" t="s">
        <v>0</v>
      </c>
      <c r="C719" t="s">
        <v>29</v>
      </c>
      <c r="D719" t="s">
        <v>2</v>
      </c>
      <c r="E719" t="s">
        <v>30</v>
      </c>
      <c r="F719" t="s">
        <v>215</v>
      </c>
      <c r="G719" t="s">
        <v>5</v>
      </c>
      <c r="H719" s="2">
        <v>45034</v>
      </c>
      <c r="I719" t="s">
        <v>6</v>
      </c>
      <c r="J719" t="s">
        <v>6</v>
      </c>
      <c r="K719" s="5">
        <v>29.5</v>
      </c>
      <c r="L719" t="s">
        <v>5</v>
      </c>
      <c r="M719" t="s">
        <v>5</v>
      </c>
      <c r="N719" t="s">
        <v>5</v>
      </c>
      <c r="O719" t="s">
        <v>511</v>
      </c>
      <c r="P719" t="s">
        <v>7</v>
      </c>
      <c r="Q719" t="s">
        <v>43</v>
      </c>
      <c r="R719" t="s">
        <v>5</v>
      </c>
      <c r="S719" s="4">
        <v>152.52000000000001</v>
      </c>
      <c r="T719" t="s">
        <v>8</v>
      </c>
      <c r="U719">
        <f t="shared" si="30"/>
        <v>5.1701694915254244</v>
      </c>
      <c r="V719">
        <f>VLOOKUP(A719,LISTINO!D:N,10,FALSE)</f>
        <v>7.87</v>
      </c>
      <c r="W719">
        <f t="shared" si="31"/>
        <v>232.16499999999999</v>
      </c>
      <c r="X719" s="11">
        <f>VLOOKUP(A719,LISTINO!D:K,7,FALSE)</f>
        <v>45376</v>
      </c>
    </row>
    <row r="720" spans="1:24" x14ac:dyDescent="0.25">
      <c r="A720" t="s">
        <v>40</v>
      </c>
      <c r="B720" t="s">
        <v>0</v>
      </c>
      <c r="C720" t="s">
        <v>29</v>
      </c>
      <c r="D720" t="s">
        <v>2</v>
      </c>
      <c r="E720" t="s">
        <v>30</v>
      </c>
      <c r="F720" t="s">
        <v>41</v>
      </c>
      <c r="G720" t="s">
        <v>5</v>
      </c>
      <c r="H720" s="2">
        <v>45034</v>
      </c>
      <c r="I720" t="s">
        <v>6</v>
      </c>
      <c r="J720" t="s">
        <v>6</v>
      </c>
      <c r="K720" s="3">
        <v>80</v>
      </c>
      <c r="L720" t="s">
        <v>5</v>
      </c>
      <c r="M720" t="s">
        <v>5</v>
      </c>
      <c r="N720" t="s">
        <v>5</v>
      </c>
      <c r="O720" t="s">
        <v>512</v>
      </c>
      <c r="P720" t="s">
        <v>7</v>
      </c>
      <c r="Q720" t="s">
        <v>43</v>
      </c>
      <c r="R720" t="s">
        <v>5</v>
      </c>
      <c r="S720" s="4">
        <v>612.79999999999995</v>
      </c>
      <c r="T720" t="s">
        <v>8</v>
      </c>
      <c r="U720">
        <f t="shared" si="30"/>
        <v>7.6599999999999993</v>
      </c>
      <c r="V720">
        <f>VLOOKUP(A720,LISTINO!D:N,10,FALSE)</f>
        <v>9.5299999999999994</v>
      </c>
      <c r="W720">
        <f t="shared" si="31"/>
        <v>762.4</v>
      </c>
      <c r="X720" s="11">
        <f>VLOOKUP(A720,LISTINO!D:K,7,FALSE)</f>
        <v>45376</v>
      </c>
    </row>
    <row r="721" spans="1:24" x14ac:dyDescent="0.25">
      <c r="A721" t="s">
        <v>12</v>
      </c>
      <c r="B721" t="s">
        <v>0</v>
      </c>
      <c r="C721" t="s">
        <v>0</v>
      </c>
      <c r="D721" t="s">
        <v>2</v>
      </c>
      <c r="E721" t="s">
        <v>30</v>
      </c>
      <c r="F721" t="s">
        <v>13</v>
      </c>
      <c r="G721" t="s">
        <v>5</v>
      </c>
      <c r="H721" s="2">
        <v>45034</v>
      </c>
      <c r="I721" t="s">
        <v>6</v>
      </c>
      <c r="J721" t="s">
        <v>6</v>
      </c>
      <c r="K721" s="5">
        <v>1077.7</v>
      </c>
      <c r="L721" t="s">
        <v>5</v>
      </c>
      <c r="M721" t="s">
        <v>5</v>
      </c>
      <c r="N721" t="s">
        <v>5</v>
      </c>
      <c r="O721" t="s">
        <v>513</v>
      </c>
      <c r="P721" t="s">
        <v>7</v>
      </c>
      <c r="Q721" t="s">
        <v>43</v>
      </c>
      <c r="R721" t="s">
        <v>5</v>
      </c>
      <c r="S721" s="4">
        <v>2403.27</v>
      </c>
      <c r="T721" t="s">
        <v>8</v>
      </c>
      <c r="U721">
        <f t="shared" si="30"/>
        <v>2.2299990720979865</v>
      </c>
      <c r="V721">
        <f>VLOOKUP(A721,LISTINO!D:N,10,FALSE)</f>
        <v>2.99</v>
      </c>
      <c r="W721">
        <f t="shared" si="31"/>
        <v>3222.3230000000003</v>
      </c>
      <c r="X721" s="11">
        <f>VLOOKUP(A721,LISTINO!D:K,7,FALSE)</f>
        <v>45376</v>
      </c>
    </row>
    <row r="722" spans="1:24" x14ac:dyDescent="0.25">
      <c r="A722" t="s">
        <v>12</v>
      </c>
      <c r="B722" t="s">
        <v>0</v>
      </c>
      <c r="C722" t="s">
        <v>0</v>
      </c>
      <c r="D722" t="s">
        <v>2</v>
      </c>
      <c r="E722" t="s">
        <v>30</v>
      </c>
      <c r="F722" t="s">
        <v>13</v>
      </c>
      <c r="G722" t="s">
        <v>5</v>
      </c>
      <c r="H722" s="2">
        <v>45034</v>
      </c>
      <c r="I722" t="s">
        <v>6</v>
      </c>
      <c r="J722" t="s">
        <v>6</v>
      </c>
      <c r="K722" s="3">
        <v>30</v>
      </c>
      <c r="L722" t="s">
        <v>5</v>
      </c>
      <c r="M722" t="s">
        <v>5</v>
      </c>
      <c r="N722" t="s">
        <v>5</v>
      </c>
      <c r="O722" t="s">
        <v>514</v>
      </c>
      <c r="P722" t="s">
        <v>7</v>
      </c>
      <c r="Q722" t="s">
        <v>43</v>
      </c>
      <c r="R722" t="s">
        <v>5</v>
      </c>
      <c r="S722" s="4">
        <v>66.900000000000006</v>
      </c>
      <c r="T722" t="s">
        <v>8</v>
      </c>
      <c r="U722">
        <f t="shared" si="30"/>
        <v>2.23</v>
      </c>
      <c r="V722">
        <f>VLOOKUP(A722,LISTINO!D:N,10,FALSE)</f>
        <v>2.99</v>
      </c>
      <c r="W722">
        <f t="shared" si="31"/>
        <v>89.7</v>
      </c>
      <c r="X722" s="11">
        <f>VLOOKUP(A722,LISTINO!D:K,7,FALSE)</f>
        <v>45376</v>
      </c>
    </row>
    <row r="723" spans="1:24" x14ac:dyDescent="0.25">
      <c r="A723" t="s">
        <v>515</v>
      </c>
      <c r="B723" t="s">
        <v>0</v>
      </c>
      <c r="C723" t="s">
        <v>0</v>
      </c>
      <c r="D723" t="s">
        <v>2</v>
      </c>
      <c r="E723" t="s">
        <v>30</v>
      </c>
      <c r="F723" t="s">
        <v>516</v>
      </c>
      <c r="G723" t="s">
        <v>5</v>
      </c>
      <c r="H723" s="2">
        <v>45034</v>
      </c>
      <c r="I723" t="s">
        <v>6</v>
      </c>
      <c r="J723" t="s">
        <v>6</v>
      </c>
      <c r="K723" s="3">
        <v>40</v>
      </c>
      <c r="L723" t="s">
        <v>5</v>
      </c>
      <c r="M723" t="s">
        <v>5</v>
      </c>
      <c r="N723" t="s">
        <v>5</v>
      </c>
      <c r="O723" t="s">
        <v>517</v>
      </c>
      <c r="P723" t="s">
        <v>7</v>
      </c>
      <c r="Q723" t="s">
        <v>43</v>
      </c>
      <c r="R723" t="s">
        <v>5</v>
      </c>
      <c r="S723" s="4">
        <v>130.4</v>
      </c>
      <c r="T723" t="s">
        <v>8</v>
      </c>
      <c r="U723">
        <f t="shared" si="30"/>
        <v>3.2600000000000002</v>
      </c>
      <c r="V723">
        <f>VLOOKUP(A723,LISTINO!D:N,10,FALSE)</f>
        <v>4.59</v>
      </c>
      <c r="W723">
        <f t="shared" si="31"/>
        <v>183.6</v>
      </c>
      <c r="X723" s="11">
        <f>VLOOKUP(A723,LISTINO!D:K,7,FALSE)</f>
        <v>45292</v>
      </c>
    </row>
    <row r="724" spans="1:24" x14ac:dyDescent="0.25">
      <c r="A724" t="s">
        <v>515</v>
      </c>
      <c r="B724" t="s">
        <v>0</v>
      </c>
      <c r="C724" t="s">
        <v>0</v>
      </c>
      <c r="D724" t="s">
        <v>2</v>
      </c>
      <c r="E724" t="s">
        <v>30</v>
      </c>
      <c r="F724" t="s">
        <v>516</v>
      </c>
      <c r="G724" t="s">
        <v>5</v>
      </c>
      <c r="H724" s="2">
        <v>45034</v>
      </c>
      <c r="I724" t="s">
        <v>6</v>
      </c>
      <c r="J724" t="s">
        <v>6</v>
      </c>
      <c r="K724" s="5">
        <v>281.3</v>
      </c>
      <c r="L724" t="s">
        <v>5</v>
      </c>
      <c r="M724" t="s">
        <v>5</v>
      </c>
      <c r="N724" t="s">
        <v>5</v>
      </c>
      <c r="O724" t="s">
        <v>518</v>
      </c>
      <c r="P724" t="s">
        <v>7</v>
      </c>
      <c r="Q724" t="s">
        <v>43</v>
      </c>
      <c r="R724" t="s">
        <v>5</v>
      </c>
      <c r="S724" s="4">
        <v>917.04</v>
      </c>
      <c r="T724" t="s">
        <v>8</v>
      </c>
      <c r="U724">
        <f t="shared" si="30"/>
        <v>3.2600071098471379</v>
      </c>
      <c r="V724">
        <f>VLOOKUP(A724,LISTINO!D:N,10,FALSE)</f>
        <v>4.59</v>
      </c>
      <c r="W724">
        <f t="shared" si="31"/>
        <v>1291.1669999999999</v>
      </c>
      <c r="X724" s="11">
        <f>VLOOKUP(A724,LISTINO!D:K,7,FALSE)</f>
        <v>45292</v>
      </c>
    </row>
    <row r="725" spans="1:24" x14ac:dyDescent="0.25">
      <c r="A725" t="s">
        <v>134</v>
      </c>
      <c r="B725" t="s">
        <v>0</v>
      </c>
      <c r="C725" t="s">
        <v>0</v>
      </c>
      <c r="D725" t="s">
        <v>2</v>
      </c>
      <c r="E725" t="s">
        <v>30</v>
      </c>
      <c r="F725" t="s">
        <v>135</v>
      </c>
      <c r="G725" t="s">
        <v>5</v>
      </c>
      <c r="H725" s="2">
        <v>45034</v>
      </c>
      <c r="I725" t="s">
        <v>6</v>
      </c>
      <c r="J725" t="s">
        <v>6</v>
      </c>
      <c r="K725" s="5">
        <v>62.1</v>
      </c>
      <c r="L725" t="s">
        <v>5</v>
      </c>
      <c r="M725" t="s">
        <v>5</v>
      </c>
      <c r="N725" t="s">
        <v>5</v>
      </c>
      <c r="O725" t="s">
        <v>519</v>
      </c>
      <c r="P725" t="s">
        <v>7</v>
      </c>
      <c r="Q725" t="s">
        <v>43</v>
      </c>
      <c r="R725" t="s">
        <v>5</v>
      </c>
      <c r="S725" s="4">
        <v>888.03</v>
      </c>
      <c r="T725" t="s">
        <v>8</v>
      </c>
      <c r="U725">
        <f t="shared" si="30"/>
        <v>14.299999999999999</v>
      </c>
      <c r="V725">
        <f>VLOOKUP(A725,LISTINO!D:N,10,FALSE)</f>
        <v>17.579999999999998</v>
      </c>
      <c r="W725">
        <f t="shared" si="31"/>
        <v>1091.7179999999998</v>
      </c>
      <c r="X725" s="11">
        <f>VLOOKUP(A725,LISTINO!D:K,7,FALSE)</f>
        <v>45376</v>
      </c>
    </row>
    <row r="726" spans="1:24" x14ac:dyDescent="0.25">
      <c r="A726" t="s">
        <v>134</v>
      </c>
      <c r="B726" t="s">
        <v>0</v>
      </c>
      <c r="C726" t="s">
        <v>0</v>
      </c>
      <c r="D726" t="s">
        <v>2</v>
      </c>
      <c r="E726" t="s">
        <v>30</v>
      </c>
      <c r="F726" t="s">
        <v>135</v>
      </c>
      <c r="G726" t="s">
        <v>5</v>
      </c>
      <c r="H726" s="2">
        <v>45034</v>
      </c>
      <c r="I726" t="s">
        <v>6</v>
      </c>
      <c r="J726" t="s">
        <v>6</v>
      </c>
      <c r="K726" s="5">
        <v>57.6</v>
      </c>
      <c r="L726" t="s">
        <v>5</v>
      </c>
      <c r="M726" t="s">
        <v>5</v>
      </c>
      <c r="N726" t="s">
        <v>5</v>
      </c>
      <c r="O726" t="s">
        <v>520</v>
      </c>
      <c r="P726" t="s">
        <v>7</v>
      </c>
      <c r="Q726" t="s">
        <v>43</v>
      </c>
      <c r="R726" t="s">
        <v>5</v>
      </c>
      <c r="S726" s="4">
        <v>823.68</v>
      </c>
      <c r="T726" t="s">
        <v>8</v>
      </c>
      <c r="U726">
        <f t="shared" si="30"/>
        <v>14.299999999999999</v>
      </c>
      <c r="V726">
        <f>VLOOKUP(A726,LISTINO!D:N,10,FALSE)</f>
        <v>17.579999999999998</v>
      </c>
      <c r="W726">
        <f t="shared" si="31"/>
        <v>1012.6079999999999</v>
      </c>
      <c r="X726" s="11">
        <f>VLOOKUP(A726,LISTINO!D:K,7,FALSE)</f>
        <v>45376</v>
      </c>
    </row>
    <row r="727" spans="1:24" x14ac:dyDescent="0.25">
      <c r="A727" t="s">
        <v>496</v>
      </c>
      <c r="B727" t="s">
        <v>0</v>
      </c>
      <c r="C727" t="s">
        <v>0</v>
      </c>
      <c r="D727" t="s">
        <v>2</v>
      </c>
      <c r="E727" t="s">
        <v>30</v>
      </c>
      <c r="F727" t="s">
        <v>497</v>
      </c>
      <c r="G727" t="s">
        <v>5</v>
      </c>
      <c r="H727" s="2">
        <v>45034</v>
      </c>
      <c r="I727" t="s">
        <v>6</v>
      </c>
      <c r="J727" t="s">
        <v>6</v>
      </c>
      <c r="K727" s="3">
        <v>80</v>
      </c>
      <c r="L727" t="s">
        <v>5</v>
      </c>
      <c r="M727" t="s">
        <v>5</v>
      </c>
      <c r="N727" t="s">
        <v>5</v>
      </c>
      <c r="O727" t="s">
        <v>521</v>
      </c>
      <c r="P727" t="s">
        <v>7</v>
      </c>
      <c r="Q727" t="s">
        <v>43</v>
      </c>
      <c r="R727" t="s">
        <v>5</v>
      </c>
      <c r="S727" s="4">
        <v>0</v>
      </c>
      <c r="T727" t="s">
        <v>8</v>
      </c>
      <c r="U727">
        <f t="shared" si="30"/>
        <v>0</v>
      </c>
      <c r="V727">
        <f>VLOOKUP(A727,LISTINO!D:N,10,FALSE)</f>
        <v>6.34</v>
      </c>
      <c r="W727">
        <f t="shared" si="31"/>
        <v>507.2</v>
      </c>
      <c r="X727" s="11">
        <f>VLOOKUP(A727,LISTINO!D:K,7,FALSE)</f>
        <v>45292</v>
      </c>
    </row>
    <row r="728" spans="1:24" x14ac:dyDescent="0.25">
      <c r="A728" t="s">
        <v>64</v>
      </c>
      <c r="B728" t="s">
        <v>0</v>
      </c>
      <c r="C728" t="s">
        <v>0</v>
      </c>
      <c r="D728" t="s">
        <v>2</v>
      </c>
      <c r="E728" t="s">
        <v>30</v>
      </c>
      <c r="F728" t="s">
        <v>65</v>
      </c>
      <c r="G728" t="s">
        <v>5</v>
      </c>
      <c r="H728" s="2">
        <v>45033</v>
      </c>
      <c r="I728" t="s">
        <v>6</v>
      </c>
      <c r="J728" t="s">
        <v>6</v>
      </c>
      <c r="K728" s="5">
        <v>1107.3399999999999</v>
      </c>
      <c r="L728" t="s">
        <v>5</v>
      </c>
      <c r="M728" t="s">
        <v>5</v>
      </c>
      <c r="N728" t="s">
        <v>5</v>
      </c>
      <c r="O728" t="s">
        <v>522</v>
      </c>
      <c r="P728" t="s">
        <v>77</v>
      </c>
      <c r="Q728" t="s">
        <v>35</v>
      </c>
      <c r="R728" t="s">
        <v>5</v>
      </c>
      <c r="S728" s="4">
        <v>0</v>
      </c>
      <c r="T728" t="s">
        <v>8</v>
      </c>
      <c r="U728">
        <f t="shared" ref="U728:U776" si="32">S728/K728</f>
        <v>0</v>
      </c>
      <c r="V728">
        <f>VLOOKUP(A728,LISTINO!D:N,10,FALSE)</f>
        <v>1.74</v>
      </c>
      <c r="W728">
        <f t="shared" ref="W728:W776" si="33">V728*K728</f>
        <v>1926.7715999999998</v>
      </c>
      <c r="X728" s="11">
        <f>VLOOKUP(A728,LISTINO!D:K,7,FALSE)</f>
        <v>44896</v>
      </c>
    </row>
    <row r="729" spans="1:24" x14ac:dyDescent="0.25">
      <c r="A729" t="s">
        <v>64</v>
      </c>
      <c r="B729" t="s">
        <v>0</v>
      </c>
      <c r="C729" t="s">
        <v>0</v>
      </c>
      <c r="D729" t="s">
        <v>2</v>
      </c>
      <c r="E729" t="s">
        <v>30</v>
      </c>
      <c r="F729" t="s">
        <v>65</v>
      </c>
      <c r="G729" t="s">
        <v>5</v>
      </c>
      <c r="H729" s="2">
        <v>45033</v>
      </c>
      <c r="I729" t="s">
        <v>6</v>
      </c>
      <c r="J729" t="s">
        <v>6</v>
      </c>
      <c r="K729" s="5">
        <v>1134.24</v>
      </c>
      <c r="L729" t="s">
        <v>5</v>
      </c>
      <c r="M729" t="s">
        <v>5</v>
      </c>
      <c r="N729" t="s">
        <v>5</v>
      </c>
      <c r="O729" t="s">
        <v>522</v>
      </c>
      <c r="P729" t="s">
        <v>7</v>
      </c>
      <c r="Q729" t="s">
        <v>35</v>
      </c>
      <c r="R729" t="s">
        <v>5</v>
      </c>
      <c r="S729" s="4">
        <v>0</v>
      </c>
      <c r="T729" t="s">
        <v>8</v>
      </c>
      <c r="U729">
        <f t="shared" si="32"/>
        <v>0</v>
      </c>
      <c r="V729">
        <f>VLOOKUP(A729,LISTINO!D:N,10,FALSE)</f>
        <v>1.74</v>
      </c>
      <c r="W729">
        <f t="shared" si="33"/>
        <v>1973.5776000000001</v>
      </c>
      <c r="X729" s="11">
        <f>VLOOKUP(A729,LISTINO!D:K,7,FALSE)</f>
        <v>44896</v>
      </c>
    </row>
    <row r="730" spans="1:24" x14ac:dyDescent="0.25">
      <c r="A730" t="s">
        <v>68</v>
      </c>
      <c r="B730" t="s">
        <v>0</v>
      </c>
      <c r="C730" t="s">
        <v>0</v>
      </c>
      <c r="D730" t="s">
        <v>2</v>
      </c>
      <c r="E730" t="s">
        <v>30</v>
      </c>
      <c r="F730" t="s">
        <v>69</v>
      </c>
      <c r="G730" t="s">
        <v>5</v>
      </c>
      <c r="H730" s="2">
        <v>45033</v>
      </c>
      <c r="I730" t="s">
        <v>6</v>
      </c>
      <c r="J730" t="s">
        <v>6</v>
      </c>
      <c r="K730" s="5">
        <v>807.42</v>
      </c>
      <c r="L730" t="s">
        <v>5</v>
      </c>
      <c r="M730" t="s">
        <v>5</v>
      </c>
      <c r="N730" t="s">
        <v>5</v>
      </c>
      <c r="O730" t="s">
        <v>522</v>
      </c>
      <c r="P730" t="s">
        <v>126</v>
      </c>
      <c r="Q730" t="s">
        <v>35</v>
      </c>
      <c r="R730" t="s">
        <v>5</v>
      </c>
      <c r="S730" s="4">
        <v>0</v>
      </c>
      <c r="T730" t="s">
        <v>8</v>
      </c>
      <c r="U730">
        <f t="shared" si="32"/>
        <v>0</v>
      </c>
      <c r="V730">
        <f>VLOOKUP(A730,LISTINO!D:N,10,FALSE)</f>
        <v>1.93</v>
      </c>
      <c r="W730">
        <f t="shared" si="33"/>
        <v>1558.3205999999998</v>
      </c>
      <c r="X730" s="11">
        <f>VLOOKUP(A730,LISTINO!D:K,7,FALSE)</f>
        <v>44896</v>
      </c>
    </row>
    <row r="731" spans="1:24" x14ac:dyDescent="0.25">
      <c r="A731" t="s">
        <v>9</v>
      </c>
      <c r="B731" t="s">
        <v>0</v>
      </c>
      <c r="C731" t="s">
        <v>0</v>
      </c>
      <c r="D731" t="s">
        <v>2</v>
      </c>
      <c r="E731" t="s">
        <v>30</v>
      </c>
      <c r="F731" t="s">
        <v>10</v>
      </c>
      <c r="G731" t="s">
        <v>5</v>
      </c>
      <c r="H731" s="2">
        <v>45033</v>
      </c>
      <c r="I731" t="s">
        <v>6</v>
      </c>
      <c r="J731" t="s">
        <v>6</v>
      </c>
      <c r="K731" s="3">
        <v>1360</v>
      </c>
      <c r="L731" t="s">
        <v>5</v>
      </c>
      <c r="M731" t="s">
        <v>5</v>
      </c>
      <c r="N731" t="s">
        <v>5</v>
      </c>
      <c r="O731" t="s">
        <v>522</v>
      </c>
      <c r="P731" t="s">
        <v>104</v>
      </c>
      <c r="Q731" t="s">
        <v>35</v>
      </c>
      <c r="R731" t="s">
        <v>5</v>
      </c>
      <c r="S731" s="4">
        <v>2720</v>
      </c>
      <c r="T731" t="s">
        <v>8</v>
      </c>
      <c r="U731">
        <f t="shared" si="32"/>
        <v>2</v>
      </c>
      <c r="V731">
        <f>VLOOKUP(A731,LISTINO!D:N,10,FALSE)</f>
        <v>2.27</v>
      </c>
      <c r="W731">
        <f t="shared" si="33"/>
        <v>3087.2</v>
      </c>
      <c r="X731" s="11">
        <f>VLOOKUP(A731,LISTINO!D:K,7,FALSE)</f>
        <v>44896</v>
      </c>
    </row>
    <row r="732" spans="1:24" x14ac:dyDescent="0.25">
      <c r="A732" t="s">
        <v>31</v>
      </c>
      <c r="B732" t="s">
        <v>0</v>
      </c>
      <c r="C732" t="s">
        <v>29</v>
      </c>
      <c r="D732" t="s">
        <v>2</v>
      </c>
      <c r="E732" t="s">
        <v>30</v>
      </c>
      <c r="F732" t="s">
        <v>32</v>
      </c>
      <c r="G732" t="s">
        <v>5</v>
      </c>
      <c r="H732" s="2">
        <v>45033</v>
      </c>
      <c r="I732" t="s">
        <v>6</v>
      </c>
      <c r="J732" t="s">
        <v>6</v>
      </c>
      <c r="K732" s="5">
        <v>76.2</v>
      </c>
      <c r="L732" t="s">
        <v>5</v>
      </c>
      <c r="M732" t="s">
        <v>5</v>
      </c>
      <c r="N732" t="s">
        <v>5</v>
      </c>
      <c r="O732" t="s">
        <v>522</v>
      </c>
      <c r="P732" t="s">
        <v>113</v>
      </c>
      <c r="Q732" t="s">
        <v>35</v>
      </c>
      <c r="R732" t="s">
        <v>5</v>
      </c>
      <c r="S732" s="4">
        <v>184.4</v>
      </c>
      <c r="T732" t="s">
        <v>8</v>
      </c>
      <c r="U732">
        <f t="shared" si="32"/>
        <v>2.4199475065616798</v>
      </c>
      <c r="V732">
        <f>VLOOKUP(A732,LISTINO!D:N,10,FALSE)</f>
        <v>3.79</v>
      </c>
      <c r="W732">
        <f t="shared" si="33"/>
        <v>288.798</v>
      </c>
      <c r="X732" s="11">
        <f>VLOOKUP(A732,LISTINO!D:K,7,FALSE)</f>
        <v>44896</v>
      </c>
    </row>
    <row r="733" spans="1:24" x14ac:dyDescent="0.25">
      <c r="A733" t="s">
        <v>99</v>
      </c>
      <c r="B733" t="s">
        <v>0</v>
      </c>
      <c r="C733" t="s">
        <v>0</v>
      </c>
      <c r="D733" t="s">
        <v>2</v>
      </c>
      <c r="E733" t="s">
        <v>30</v>
      </c>
      <c r="F733" t="s">
        <v>100</v>
      </c>
      <c r="G733" t="s">
        <v>5</v>
      </c>
      <c r="H733" s="2">
        <v>45033</v>
      </c>
      <c r="I733" t="s">
        <v>6</v>
      </c>
      <c r="J733" t="s">
        <v>6</v>
      </c>
      <c r="K733" s="5">
        <v>669.2</v>
      </c>
      <c r="L733" t="s">
        <v>5</v>
      </c>
      <c r="M733" t="s">
        <v>5</v>
      </c>
      <c r="N733" t="s">
        <v>5</v>
      </c>
      <c r="O733" t="s">
        <v>522</v>
      </c>
      <c r="P733" t="s">
        <v>36</v>
      </c>
      <c r="Q733" t="s">
        <v>35</v>
      </c>
      <c r="R733" t="s">
        <v>5</v>
      </c>
      <c r="S733" s="4">
        <v>7414.74</v>
      </c>
      <c r="T733" t="s">
        <v>8</v>
      </c>
      <c r="U733">
        <f t="shared" si="32"/>
        <v>11.08000597728631</v>
      </c>
      <c r="V733">
        <f>VLOOKUP(A733,LISTINO!D:N,10,FALSE)</f>
        <v>17.36</v>
      </c>
      <c r="W733">
        <f t="shared" si="33"/>
        <v>11617.312</v>
      </c>
      <c r="X733" s="11">
        <f>VLOOKUP(A733,LISTINO!D:K,7,FALSE)</f>
        <v>44896</v>
      </c>
    </row>
    <row r="734" spans="1:24" x14ac:dyDescent="0.25">
      <c r="A734" t="s">
        <v>158</v>
      </c>
      <c r="B734" t="s">
        <v>0</v>
      </c>
      <c r="C734" t="s">
        <v>0</v>
      </c>
      <c r="D734" t="s">
        <v>2</v>
      </c>
      <c r="E734" t="s">
        <v>30</v>
      </c>
      <c r="F734" t="s">
        <v>159</v>
      </c>
      <c r="G734" t="s">
        <v>5</v>
      </c>
      <c r="H734" s="2">
        <v>45033</v>
      </c>
      <c r="I734" t="s">
        <v>6</v>
      </c>
      <c r="J734" t="s">
        <v>6</v>
      </c>
      <c r="K734" s="5">
        <v>1700.69</v>
      </c>
      <c r="L734" t="s">
        <v>5</v>
      </c>
      <c r="M734" t="s">
        <v>5</v>
      </c>
      <c r="N734" t="s">
        <v>5</v>
      </c>
      <c r="O734" t="s">
        <v>522</v>
      </c>
      <c r="P734" t="s">
        <v>101</v>
      </c>
      <c r="Q734" t="s">
        <v>35</v>
      </c>
      <c r="R734" t="s">
        <v>5</v>
      </c>
      <c r="S734" s="4">
        <v>2159.88</v>
      </c>
      <c r="T734" t="s">
        <v>8</v>
      </c>
      <c r="U734">
        <f t="shared" si="32"/>
        <v>1.2700021755875557</v>
      </c>
      <c r="V734">
        <f>VLOOKUP(A734,LISTINO!D:N,10,FALSE)</f>
        <v>2.16</v>
      </c>
      <c r="W734">
        <f t="shared" si="33"/>
        <v>3673.4904000000001</v>
      </c>
      <c r="X734" s="11">
        <f>VLOOKUP(A734,LISTINO!D:K,7,FALSE)</f>
        <v>44896</v>
      </c>
    </row>
    <row r="735" spans="1:24" x14ac:dyDescent="0.25">
      <c r="A735" t="s">
        <v>158</v>
      </c>
      <c r="B735" t="s">
        <v>0</v>
      </c>
      <c r="C735" t="s">
        <v>0</v>
      </c>
      <c r="D735" t="s">
        <v>2</v>
      </c>
      <c r="E735" t="s">
        <v>30</v>
      </c>
      <c r="F735" t="s">
        <v>159</v>
      </c>
      <c r="G735" t="s">
        <v>5</v>
      </c>
      <c r="H735" s="2">
        <v>45033</v>
      </c>
      <c r="I735" t="s">
        <v>6</v>
      </c>
      <c r="J735" t="s">
        <v>6</v>
      </c>
      <c r="K735" s="5">
        <v>1761.88</v>
      </c>
      <c r="L735" t="s">
        <v>5</v>
      </c>
      <c r="M735" t="s">
        <v>5</v>
      </c>
      <c r="N735" t="s">
        <v>5</v>
      </c>
      <c r="O735" t="s">
        <v>522</v>
      </c>
      <c r="P735" t="s">
        <v>116</v>
      </c>
      <c r="Q735" t="s">
        <v>35</v>
      </c>
      <c r="R735" t="s">
        <v>5</v>
      </c>
      <c r="S735" s="4">
        <v>2237.59</v>
      </c>
      <c r="T735" t="s">
        <v>8</v>
      </c>
      <c r="U735">
        <f t="shared" si="32"/>
        <v>1.2700013621813064</v>
      </c>
      <c r="V735">
        <f>VLOOKUP(A735,LISTINO!D:N,10,FALSE)</f>
        <v>2.16</v>
      </c>
      <c r="W735">
        <f t="shared" si="33"/>
        <v>3805.6608000000006</v>
      </c>
      <c r="X735" s="11">
        <f>VLOOKUP(A735,LISTINO!D:K,7,FALSE)</f>
        <v>44896</v>
      </c>
    </row>
    <row r="736" spans="1:24" x14ac:dyDescent="0.25">
      <c r="A736" t="s">
        <v>107</v>
      </c>
      <c r="B736" t="s">
        <v>0</v>
      </c>
      <c r="C736" t="s">
        <v>0</v>
      </c>
      <c r="D736" t="s">
        <v>2</v>
      </c>
      <c r="E736" t="s">
        <v>30</v>
      </c>
      <c r="F736" t="s">
        <v>108</v>
      </c>
      <c r="G736" t="s">
        <v>5</v>
      </c>
      <c r="H736" s="2">
        <v>45033</v>
      </c>
      <c r="I736" t="s">
        <v>6</v>
      </c>
      <c r="J736" t="s">
        <v>6</v>
      </c>
      <c r="K736" s="5">
        <v>5171.21</v>
      </c>
      <c r="L736" t="s">
        <v>5</v>
      </c>
      <c r="M736" t="s">
        <v>5</v>
      </c>
      <c r="N736" t="s">
        <v>5</v>
      </c>
      <c r="O736" t="s">
        <v>522</v>
      </c>
      <c r="P736" t="s">
        <v>34</v>
      </c>
      <c r="Q736" t="s">
        <v>35</v>
      </c>
      <c r="R736" t="s">
        <v>5</v>
      </c>
      <c r="S736" s="4">
        <v>12152.34</v>
      </c>
      <c r="T736" t="s">
        <v>8</v>
      </c>
      <c r="U736">
        <f t="shared" si="32"/>
        <v>2.3499993231758136</v>
      </c>
      <c r="V736">
        <f>VLOOKUP(A736,LISTINO!D:N,10,FALSE)</f>
        <v>3.66</v>
      </c>
      <c r="W736">
        <f t="shared" si="33"/>
        <v>18926.6286</v>
      </c>
      <c r="X736" s="11">
        <f>VLOOKUP(A736,LISTINO!D:K,7,FALSE)</f>
        <v>44896</v>
      </c>
    </row>
    <row r="737" spans="1:24" x14ac:dyDescent="0.25">
      <c r="A737" t="s">
        <v>59</v>
      </c>
      <c r="B737" t="s">
        <v>0</v>
      </c>
      <c r="C737" t="s">
        <v>0</v>
      </c>
      <c r="D737" t="s">
        <v>2</v>
      </c>
      <c r="E737" t="s">
        <v>30</v>
      </c>
      <c r="F737" t="s">
        <v>60</v>
      </c>
      <c r="G737" t="s">
        <v>5</v>
      </c>
      <c r="H737" s="2">
        <v>45033</v>
      </c>
      <c r="I737" t="s">
        <v>6</v>
      </c>
      <c r="J737" t="s">
        <v>6</v>
      </c>
      <c r="K737" s="3">
        <v>250</v>
      </c>
      <c r="L737" t="s">
        <v>5</v>
      </c>
      <c r="M737" t="s">
        <v>5</v>
      </c>
      <c r="N737" t="s">
        <v>5</v>
      </c>
      <c r="O737" t="s">
        <v>522</v>
      </c>
      <c r="P737" t="s">
        <v>39</v>
      </c>
      <c r="Q737" t="s">
        <v>35</v>
      </c>
      <c r="R737" t="s">
        <v>5</v>
      </c>
      <c r="S737" s="4">
        <v>730</v>
      </c>
      <c r="T737" t="s">
        <v>8</v>
      </c>
      <c r="U737">
        <f t="shared" si="32"/>
        <v>2.92</v>
      </c>
      <c r="V737">
        <f>VLOOKUP(A737,LISTINO!D:N,10,FALSE)</f>
        <v>4.57</v>
      </c>
      <c r="W737">
        <f t="shared" si="33"/>
        <v>1142.5</v>
      </c>
      <c r="X737" s="11">
        <f>VLOOKUP(A737,LISTINO!D:K,7,FALSE)</f>
        <v>44896</v>
      </c>
    </row>
    <row r="738" spans="1:24" x14ac:dyDescent="0.25">
      <c r="A738" t="s">
        <v>21</v>
      </c>
      <c r="B738" t="s">
        <v>0</v>
      </c>
      <c r="C738" t="s">
        <v>0</v>
      </c>
      <c r="D738" t="s">
        <v>2</v>
      </c>
      <c r="E738" t="s">
        <v>30</v>
      </c>
      <c r="F738" t="s">
        <v>22</v>
      </c>
      <c r="G738" t="s">
        <v>5</v>
      </c>
      <c r="H738" s="2">
        <v>45033</v>
      </c>
      <c r="I738" t="s">
        <v>6</v>
      </c>
      <c r="J738" t="s">
        <v>6</v>
      </c>
      <c r="K738" s="5">
        <v>1158.24</v>
      </c>
      <c r="L738" t="s">
        <v>5</v>
      </c>
      <c r="M738" t="s">
        <v>5</v>
      </c>
      <c r="N738" t="s">
        <v>5</v>
      </c>
      <c r="O738" t="s">
        <v>522</v>
      </c>
      <c r="P738" t="s">
        <v>109</v>
      </c>
      <c r="Q738" t="s">
        <v>35</v>
      </c>
      <c r="R738" t="s">
        <v>5</v>
      </c>
      <c r="S738" s="4">
        <v>3080.92</v>
      </c>
      <c r="T738" t="s">
        <v>8</v>
      </c>
      <c r="U738">
        <f t="shared" si="32"/>
        <v>2.6600013814062717</v>
      </c>
      <c r="V738">
        <f>VLOOKUP(A738,LISTINO!D:N,10,FALSE)</f>
        <v>4.16</v>
      </c>
      <c r="W738">
        <f t="shared" si="33"/>
        <v>4818.2784000000001</v>
      </c>
      <c r="X738" s="11">
        <f>VLOOKUP(A738,LISTINO!D:K,7,FALSE)</f>
        <v>44896</v>
      </c>
    </row>
    <row r="739" spans="1:24" x14ac:dyDescent="0.25">
      <c r="A739" t="s">
        <v>21</v>
      </c>
      <c r="B739" t="s">
        <v>0</v>
      </c>
      <c r="C739" t="s">
        <v>0</v>
      </c>
      <c r="D739" t="s">
        <v>2</v>
      </c>
      <c r="E739" t="s">
        <v>30</v>
      </c>
      <c r="F739" t="s">
        <v>22</v>
      </c>
      <c r="G739" t="s">
        <v>5</v>
      </c>
      <c r="H739" s="2">
        <v>45033</v>
      </c>
      <c r="I739" t="s">
        <v>6</v>
      </c>
      <c r="J739" t="s">
        <v>6</v>
      </c>
      <c r="K739" s="5">
        <v>2316.48</v>
      </c>
      <c r="L739" t="s">
        <v>5</v>
      </c>
      <c r="M739" t="s">
        <v>5</v>
      </c>
      <c r="N739" t="s">
        <v>5</v>
      </c>
      <c r="O739" t="s">
        <v>522</v>
      </c>
      <c r="P739" t="s">
        <v>121</v>
      </c>
      <c r="Q739" t="s">
        <v>35</v>
      </c>
      <c r="R739" t="s">
        <v>5</v>
      </c>
      <c r="S739" s="4">
        <v>6161.84</v>
      </c>
      <c r="T739" t="s">
        <v>8</v>
      </c>
      <c r="U739">
        <f t="shared" si="32"/>
        <v>2.6600013814062717</v>
      </c>
      <c r="V739">
        <f>VLOOKUP(A739,LISTINO!D:N,10,FALSE)</f>
        <v>4.16</v>
      </c>
      <c r="W739">
        <f t="shared" si="33"/>
        <v>9636.5568000000003</v>
      </c>
      <c r="X739" s="11">
        <f>VLOOKUP(A739,LISTINO!D:K,7,FALSE)</f>
        <v>44896</v>
      </c>
    </row>
    <row r="740" spans="1:24" x14ac:dyDescent="0.25">
      <c r="A740" t="s">
        <v>62</v>
      </c>
      <c r="B740" t="s">
        <v>0</v>
      </c>
      <c r="C740" t="s">
        <v>0</v>
      </c>
      <c r="D740" t="s">
        <v>2</v>
      </c>
      <c r="E740" t="s">
        <v>30</v>
      </c>
      <c r="F740" t="s">
        <v>63</v>
      </c>
      <c r="G740" t="s">
        <v>5</v>
      </c>
      <c r="H740" s="2">
        <v>45033</v>
      </c>
      <c r="I740" t="s">
        <v>6</v>
      </c>
      <c r="J740" t="s">
        <v>6</v>
      </c>
      <c r="K740" s="3">
        <v>1524</v>
      </c>
      <c r="L740" t="s">
        <v>5</v>
      </c>
      <c r="M740" t="s">
        <v>5</v>
      </c>
      <c r="N740" t="s">
        <v>5</v>
      </c>
      <c r="O740" t="s">
        <v>522</v>
      </c>
      <c r="P740" t="s">
        <v>129</v>
      </c>
      <c r="Q740" t="s">
        <v>35</v>
      </c>
      <c r="R740" t="s">
        <v>5</v>
      </c>
      <c r="S740" s="4">
        <v>4739.6400000000003</v>
      </c>
      <c r="T740" t="s">
        <v>8</v>
      </c>
      <c r="U740">
        <f t="shared" si="32"/>
        <v>3.1100000000000003</v>
      </c>
      <c r="V740">
        <f>VLOOKUP(A740,LISTINO!D:N,10,FALSE)</f>
        <v>4.88</v>
      </c>
      <c r="W740">
        <f t="shared" si="33"/>
        <v>7437.12</v>
      </c>
      <c r="X740" s="11">
        <f>VLOOKUP(A740,LISTINO!D:K,7,FALSE)</f>
        <v>44896</v>
      </c>
    </row>
    <row r="741" spans="1:24" x14ac:dyDescent="0.25">
      <c r="A741" t="s">
        <v>114</v>
      </c>
      <c r="B741" t="s">
        <v>0</v>
      </c>
      <c r="C741" t="s">
        <v>0</v>
      </c>
      <c r="D741" t="s">
        <v>2</v>
      </c>
      <c r="E741" t="s">
        <v>30</v>
      </c>
      <c r="F741" t="s">
        <v>115</v>
      </c>
      <c r="G741" t="s">
        <v>5</v>
      </c>
      <c r="H741" s="2">
        <v>45033</v>
      </c>
      <c r="I741" t="s">
        <v>6</v>
      </c>
      <c r="J741" t="s">
        <v>6</v>
      </c>
      <c r="K741" s="5">
        <v>952.14</v>
      </c>
      <c r="L741" t="s">
        <v>5</v>
      </c>
      <c r="M741" t="s">
        <v>5</v>
      </c>
      <c r="N741" t="s">
        <v>5</v>
      </c>
      <c r="O741" t="s">
        <v>522</v>
      </c>
      <c r="P741" t="s">
        <v>110</v>
      </c>
      <c r="Q741" t="s">
        <v>35</v>
      </c>
      <c r="R741" t="s">
        <v>5</v>
      </c>
      <c r="S741" s="4">
        <v>1685.29</v>
      </c>
      <c r="T741" t="s">
        <v>8</v>
      </c>
      <c r="U741">
        <f t="shared" si="32"/>
        <v>1.7700023105845779</v>
      </c>
      <c r="V741">
        <f>VLOOKUP(A741,LISTINO!D:N,10,FALSE)</f>
        <v>2.92</v>
      </c>
      <c r="W741">
        <f t="shared" si="33"/>
        <v>2780.2487999999998</v>
      </c>
      <c r="X741" s="11">
        <f>VLOOKUP(A741,LISTINO!D:K,7,FALSE)</f>
        <v>44896</v>
      </c>
    </row>
    <row r="742" spans="1:24" x14ac:dyDescent="0.25">
      <c r="A742" t="s">
        <v>122</v>
      </c>
      <c r="B742" t="s">
        <v>0</v>
      </c>
      <c r="C742" t="s">
        <v>0</v>
      </c>
      <c r="D742" t="s">
        <v>2</v>
      </c>
      <c r="E742" t="s">
        <v>30</v>
      </c>
      <c r="F742" t="s">
        <v>123</v>
      </c>
      <c r="G742" t="s">
        <v>5</v>
      </c>
      <c r="H742" s="2">
        <v>45033</v>
      </c>
      <c r="I742" t="s">
        <v>6</v>
      </c>
      <c r="J742" t="s">
        <v>6</v>
      </c>
      <c r="K742" s="3">
        <v>40</v>
      </c>
      <c r="L742" t="s">
        <v>5</v>
      </c>
      <c r="M742" t="s">
        <v>5</v>
      </c>
      <c r="N742" t="s">
        <v>5</v>
      </c>
      <c r="O742" t="s">
        <v>522</v>
      </c>
      <c r="P742" t="s">
        <v>61</v>
      </c>
      <c r="Q742" t="s">
        <v>35</v>
      </c>
      <c r="R742" t="s">
        <v>5</v>
      </c>
      <c r="S742" s="4">
        <v>183.6</v>
      </c>
      <c r="T742" t="s">
        <v>8</v>
      </c>
      <c r="U742">
        <f t="shared" si="32"/>
        <v>4.59</v>
      </c>
      <c r="V742">
        <f>VLOOKUP(A742,LISTINO!D:N,10,FALSE)</f>
        <v>7.18</v>
      </c>
      <c r="W742">
        <f t="shared" si="33"/>
        <v>287.2</v>
      </c>
      <c r="X742" s="11">
        <f>VLOOKUP(A742,LISTINO!D:K,7,FALSE)</f>
        <v>44896</v>
      </c>
    </row>
    <row r="743" spans="1:24" x14ac:dyDescent="0.25">
      <c r="A743" t="s">
        <v>281</v>
      </c>
      <c r="B743" t="s">
        <v>0</v>
      </c>
      <c r="C743" t="s">
        <v>0</v>
      </c>
      <c r="D743" t="s">
        <v>2</v>
      </c>
      <c r="E743" t="s">
        <v>30</v>
      </c>
      <c r="F743" t="s">
        <v>282</v>
      </c>
      <c r="G743" t="s">
        <v>5</v>
      </c>
      <c r="H743" s="2">
        <v>45033</v>
      </c>
      <c r="I743" t="s">
        <v>6</v>
      </c>
      <c r="J743" t="s">
        <v>6</v>
      </c>
      <c r="K743" s="5">
        <v>201.16</v>
      </c>
      <c r="L743" t="s">
        <v>5</v>
      </c>
      <c r="M743" t="s">
        <v>5</v>
      </c>
      <c r="N743" t="s">
        <v>5</v>
      </c>
      <c r="O743" t="s">
        <v>522</v>
      </c>
      <c r="P743" t="s">
        <v>70</v>
      </c>
      <c r="Q743" t="s">
        <v>35</v>
      </c>
      <c r="R743" t="s">
        <v>5</v>
      </c>
      <c r="S743" s="4">
        <v>557.21</v>
      </c>
      <c r="T743" t="s">
        <v>8</v>
      </c>
      <c r="U743">
        <f t="shared" si="32"/>
        <v>2.7699840922648642</v>
      </c>
      <c r="V743">
        <f>VLOOKUP(A743,LISTINO!D:N,10,FALSE)</f>
        <v>4.57</v>
      </c>
      <c r="W743">
        <f t="shared" si="33"/>
        <v>919.30119999999999</v>
      </c>
      <c r="X743" s="11">
        <f>VLOOKUP(A743,LISTINO!D:K,7,FALSE)</f>
        <v>44896</v>
      </c>
    </row>
    <row r="744" spans="1:24" x14ac:dyDescent="0.25">
      <c r="A744" t="s">
        <v>23</v>
      </c>
      <c r="B744" t="s">
        <v>0</v>
      </c>
      <c r="C744" t="s">
        <v>0</v>
      </c>
      <c r="D744" t="s">
        <v>2</v>
      </c>
      <c r="E744" t="s">
        <v>30</v>
      </c>
      <c r="F744" t="s">
        <v>24</v>
      </c>
      <c r="G744" t="s">
        <v>5</v>
      </c>
      <c r="H744" s="2">
        <v>45033</v>
      </c>
      <c r="I744" t="s">
        <v>6</v>
      </c>
      <c r="J744" t="s">
        <v>6</v>
      </c>
      <c r="K744" s="5">
        <v>1341.16</v>
      </c>
      <c r="L744" t="s">
        <v>5</v>
      </c>
      <c r="M744" t="s">
        <v>5</v>
      </c>
      <c r="N744" t="s">
        <v>5</v>
      </c>
      <c r="O744" t="s">
        <v>522</v>
      </c>
      <c r="P744" t="s">
        <v>67</v>
      </c>
      <c r="Q744" t="s">
        <v>35</v>
      </c>
      <c r="R744" t="s">
        <v>5</v>
      </c>
      <c r="S744" s="4">
        <v>4573.3599999999997</v>
      </c>
      <c r="T744" t="s">
        <v>8</v>
      </c>
      <c r="U744">
        <f t="shared" si="32"/>
        <v>3.410003280742044</v>
      </c>
      <c r="V744">
        <f>VLOOKUP(A744,LISTINO!D:N,10,FALSE)</f>
        <v>5.55</v>
      </c>
      <c r="W744">
        <f t="shared" si="33"/>
        <v>7443.4380000000001</v>
      </c>
      <c r="X744" s="11">
        <f>VLOOKUP(A744,LISTINO!D:K,7,FALSE)</f>
        <v>44896</v>
      </c>
    </row>
    <row r="745" spans="1:24" x14ac:dyDescent="0.25">
      <c r="A745" t="s">
        <v>26</v>
      </c>
      <c r="B745" t="s">
        <v>0</v>
      </c>
      <c r="C745" t="s">
        <v>0</v>
      </c>
      <c r="D745" t="s">
        <v>2</v>
      </c>
      <c r="E745" t="s">
        <v>30</v>
      </c>
      <c r="F745" t="s">
        <v>27</v>
      </c>
      <c r="G745" t="s">
        <v>5</v>
      </c>
      <c r="H745" s="2">
        <v>45033</v>
      </c>
      <c r="I745" t="s">
        <v>6</v>
      </c>
      <c r="J745" t="s">
        <v>6</v>
      </c>
      <c r="K745" s="5">
        <v>1466.56</v>
      </c>
      <c r="L745" t="s">
        <v>5</v>
      </c>
      <c r="M745" t="s">
        <v>5</v>
      </c>
      <c r="N745" t="s">
        <v>5</v>
      </c>
      <c r="O745" t="s">
        <v>522</v>
      </c>
      <c r="P745" t="s">
        <v>58</v>
      </c>
      <c r="Q745" t="s">
        <v>35</v>
      </c>
      <c r="R745" t="s">
        <v>5</v>
      </c>
      <c r="S745" s="4">
        <v>5763.58</v>
      </c>
      <c r="T745" t="s">
        <v>8</v>
      </c>
      <c r="U745">
        <f t="shared" si="32"/>
        <v>3.9299994545057824</v>
      </c>
      <c r="V745">
        <f>VLOOKUP(A745,LISTINO!D:N,10,FALSE)</f>
        <v>4.43</v>
      </c>
      <c r="W745">
        <f t="shared" si="33"/>
        <v>6496.8607999999995</v>
      </c>
      <c r="X745" s="11">
        <f>VLOOKUP(A745,LISTINO!D:K,7,FALSE)</f>
        <v>45383</v>
      </c>
    </row>
    <row r="746" spans="1:24" x14ac:dyDescent="0.25">
      <c r="A746" t="s">
        <v>248</v>
      </c>
      <c r="B746" t="s">
        <v>0</v>
      </c>
      <c r="C746" t="s">
        <v>0</v>
      </c>
      <c r="D746" t="s">
        <v>2</v>
      </c>
      <c r="E746" t="s">
        <v>30</v>
      </c>
      <c r="F746" t="s">
        <v>249</v>
      </c>
      <c r="G746" t="s">
        <v>5</v>
      </c>
      <c r="H746" s="2">
        <v>45030</v>
      </c>
      <c r="I746" t="s">
        <v>6</v>
      </c>
      <c r="J746" t="s">
        <v>6</v>
      </c>
      <c r="K746" s="5">
        <v>335.28</v>
      </c>
      <c r="L746" t="s">
        <v>5</v>
      </c>
      <c r="M746" t="s">
        <v>5</v>
      </c>
      <c r="N746" t="s">
        <v>5</v>
      </c>
      <c r="O746" t="s">
        <v>523</v>
      </c>
      <c r="P746" t="s">
        <v>7</v>
      </c>
      <c r="Q746" t="s">
        <v>35</v>
      </c>
      <c r="R746" t="s">
        <v>5</v>
      </c>
      <c r="S746" s="4">
        <v>1310.94</v>
      </c>
      <c r="T746" t="s">
        <v>8</v>
      </c>
      <c r="U746">
        <f t="shared" si="32"/>
        <v>3.9099856836077311</v>
      </c>
      <c r="V746">
        <f>VLOOKUP(A746,LISTINO!D:N,10,FALSE)</f>
        <v>5.38</v>
      </c>
      <c r="W746">
        <f t="shared" si="33"/>
        <v>1803.8063999999997</v>
      </c>
      <c r="X746" s="11">
        <f>VLOOKUP(A746,LISTINO!D:K,7,FALSE)</f>
        <v>44896</v>
      </c>
    </row>
    <row r="747" spans="1:24" x14ac:dyDescent="0.25">
      <c r="A747" t="s">
        <v>248</v>
      </c>
      <c r="B747" t="s">
        <v>0</v>
      </c>
      <c r="C747" t="s">
        <v>0</v>
      </c>
      <c r="D747" t="s">
        <v>2</v>
      </c>
      <c r="E747" t="s">
        <v>30</v>
      </c>
      <c r="F747" t="s">
        <v>249</v>
      </c>
      <c r="G747" t="s">
        <v>5</v>
      </c>
      <c r="H747" s="2">
        <v>45030</v>
      </c>
      <c r="I747" t="s">
        <v>6</v>
      </c>
      <c r="J747" t="s">
        <v>6</v>
      </c>
      <c r="K747" s="5">
        <v>335.28</v>
      </c>
      <c r="L747" t="s">
        <v>5</v>
      </c>
      <c r="M747" t="s">
        <v>5</v>
      </c>
      <c r="N747" t="s">
        <v>5</v>
      </c>
      <c r="O747" t="s">
        <v>523</v>
      </c>
      <c r="P747" t="s">
        <v>39</v>
      </c>
      <c r="Q747" t="s">
        <v>35</v>
      </c>
      <c r="R747" t="s">
        <v>5</v>
      </c>
      <c r="S747" s="4">
        <v>1310.94</v>
      </c>
      <c r="T747" t="s">
        <v>8</v>
      </c>
      <c r="U747">
        <f t="shared" si="32"/>
        <v>3.9099856836077311</v>
      </c>
      <c r="V747">
        <f>VLOOKUP(A747,LISTINO!D:N,10,FALSE)</f>
        <v>5.38</v>
      </c>
      <c r="W747">
        <f t="shared" si="33"/>
        <v>1803.8063999999997</v>
      </c>
      <c r="X747" s="11">
        <f>VLOOKUP(A747,LISTINO!D:K,7,FALSE)</f>
        <v>44896</v>
      </c>
    </row>
    <row r="748" spans="1:24" x14ac:dyDescent="0.25">
      <c r="A748" t="s">
        <v>164</v>
      </c>
      <c r="B748" t="s">
        <v>0</v>
      </c>
      <c r="C748" t="s">
        <v>0</v>
      </c>
      <c r="D748" t="s">
        <v>2</v>
      </c>
      <c r="E748" t="s">
        <v>30</v>
      </c>
      <c r="F748" t="s">
        <v>165</v>
      </c>
      <c r="G748" t="s">
        <v>5</v>
      </c>
      <c r="H748" s="2">
        <v>45028</v>
      </c>
      <c r="I748" t="s">
        <v>6</v>
      </c>
      <c r="J748" t="s">
        <v>6</v>
      </c>
      <c r="K748" s="5">
        <v>167.64</v>
      </c>
      <c r="L748" t="s">
        <v>5</v>
      </c>
      <c r="M748" t="s">
        <v>5</v>
      </c>
      <c r="N748" t="s">
        <v>5</v>
      </c>
      <c r="O748" t="s">
        <v>524</v>
      </c>
      <c r="P748" t="s">
        <v>348</v>
      </c>
      <c r="Q748" t="s">
        <v>35</v>
      </c>
      <c r="R748" t="s">
        <v>5</v>
      </c>
      <c r="S748" s="4">
        <v>871.73</v>
      </c>
      <c r="T748" t="s">
        <v>8</v>
      </c>
      <c r="U748">
        <f t="shared" si="32"/>
        <v>5.2000119303268919</v>
      </c>
      <c r="V748">
        <f>VLOOKUP(A748,LISTINO!D:N,10,FALSE)</f>
        <v>6.34</v>
      </c>
      <c r="W748">
        <f t="shared" si="33"/>
        <v>1062.8375999999998</v>
      </c>
      <c r="X748" s="11">
        <f>VLOOKUP(A748,LISTINO!D:K,7,FALSE)</f>
        <v>44896</v>
      </c>
    </row>
    <row r="749" spans="1:24" x14ac:dyDescent="0.25">
      <c r="A749" t="s">
        <v>170</v>
      </c>
      <c r="B749" t="s">
        <v>0</v>
      </c>
      <c r="C749" t="s">
        <v>0</v>
      </c>
      <c r="D749" t="s">
        <v>2</v>
      </c>
      <c r="E749" t="s">
        <v>30</v>
      </c>
      <c r="F749" t="s">
        <v>171</v>
      </c>
      <c r="G749" t="s">
        <v>5</v>
      </c>
      <c r="H749" s="2">
        <v>45028</v>
      </c>
      <c r="I749" t="s">
        <v>6</v>
      </c>
      <c r="J749" t="s">
        <v>6</v>
      </c>
      <c r="K749" s="5">
        <v>1669.93</v>
      </c>
      <c r="L749" t="s">
        <v>5</v>
      </c>
      <c r="M749" t="s">
        <v>5</v>
      </c>
      <c r="N749" t="s">
        <v>5</v>
      </c>
      <c r="O749" t="s">
        <v>524</v>
      </c>
      <c r="P749" t="s">
        <v>375</v>
      </c>
      <c r="Q749" t="s">
        <v>35</v>
      </c>
      <c r="R749" t="s">
        <v>5</v>
      </c>
      <c r="S749" s="4">
        <v>0</v>
      </c>
      <c r="T749" t="s">
        <v>8</v>
      </c>
      <c r="U749">
        <f t="shared" si="32"/>
        <v>0</v>
      </c>
      <c r="V749">
        <f>VLOOKUP(A749,LISTINO!D:N,10,FALSE)</f>
        <v>1.38</v>
      </c>
      <c r="W749">
        <f t="shared" si="33"/>
        <v>2304.5034000000001</v>
      </c>
      <c r="X749" s="11">
        <f>VLOOKUP(A749,LISTINO!D:K,7,FALSE)</f>
        <v>44896</v>
      </c>
    </row>
    <row r="750" spans="1:24" x14ac:dyDescent="0.25">
      <c r="A750" t="s">
        <v>170</v>
      </c>
      <c r="B750" t="s">
        <v>0</v>
      </c>
      <c r="C750" t="s">
        <v>0</v>
      </c>
      <c r="D750" t="s">
        <v>2</v>
      </c>
      <c r="E750" t="s">
        <v>30</v>
      </c>
      <c r="F750" t="s">
        <v>171</v>
      </c>
      <c r="G750" t="s">
        <v>5</v>
      </c>
      <c r="H750" s="2">
        <v>45028</v>
      </c>
      <c r="I750" t="s">
        <v>6</v>
      </c>
      <c r="J750" t="s">
        <v>6</v>
      </c>
      <c r="K750" s="5">
        <v>1610.62</v>
      </c>
      <c r="L750" t="s">
        <v>5</v>
      </c>
      <c r="M750" t="s">
        <v>5</v>
      </c>
      <c r="N750" t="s">
        <v>5</v>
      </c>
      <c r="O750" t="s">
        <v>524</v>
      </c>
      <c r="P750" t="s">
        <v>104</v>
      </c>
      <c r="Q750" t="s">
        <v>35</v>
      </c>
      <c r="R750" t="s">
        <v>5</v>
      </c>
      <c r="S750" s="4">
        <v>0</v>
      </c>
      <c r="T750" t="s">
        <v>8</v>
      </c>
      <c r="U750">
        <f t="shared" si="32"/>
        <v>0</v>
      </c>
      <c r="V750">
        <f>VLOOKUP(A750,LISTINO!D:N,10,FALSE)</f>
        <v>1.38</v>
      </c>
      <c r="W750">
        <f t="shared" si="33"/>
        <v>2222.6555999999996</v>
      </c>
      <c r="X750" s="11">
        <f>VLOOKUP(A750,LISTINO!D:K,7,FALSE)</f>
        <v>44896</v>
      </c>
    </row>
    <row r="751" spans="1:24" x14ac:dyDescent="0.25">
      <c r="A751" t="s">
        <v>64</v>
      </c>
      <c r="B751" t="s">
        <v>0</v>
      </c>
      <c r="C751" t="s">
        <v>0</v>
      </c>
      <c r="D751" t="s">
        <v>2</v>
      </c>
      <c r="E751" t="s">
        <v>30</v>
      </c>
      <c r="F751" t="s">
        <v>65</v>
      </c>
      <c r="G751" t="s">
        <v>5</v>
      </c>
      <c r="H751" s="2">
        <v>45028</v>
      </c>
      <c r="I751" t="s">
        <v>6</v>
      </c>
      <c r="J751" t="s">
        <v>6</v>
      </c>
      <c r="K751" s="5">
        <v>1014.71</v>
      </c>
      <c r="L751" t="s">
        <v>5</v>
      </c>
      <c r="M751" t="s">
        <v>5</v>
      </c>
      <c r="N751" t="s">
        <v>5</v>
      </c>
      <c r="O751" t="s">
        <v>524</v>
      </c>
      <c r="P751" t="s">
        <v>77</v>
      </c>
      <c r="Q751" t="s">
        <v>35</v>
      </c>
      <c r="R751" t="s">
        <v>5</v>
      </c>
      <c r="S751" s="4">
        <v>0</v>
      </c>
      <c r="T751" t="s">
        <v>8</v>
      </c>
      <c r="U751">
        <f t="shared" si="32"/>
        <v>0</v>
      </c>
      <c r="V751">
        <f>VLOOKUP(A751,LISTINO!D:N,10,FALSE)</f>
        <v>1.74</v>
      </c>
      <c r="W751">
        <f t="shared" si="33"/>
        <v>1765.5954000000002</v>
      </c>
      <c r="X751" s="11">
        <f>VLOOKUP(A751,LISTINO!D:K,7,FALSE)</f>
        <v>44896</v>
      </c>
    </row>
    <row r="752" spans="1:24" x14ac:dyDescent="0.25">
      <c r="A752" t="s">
        <v>68</v>
      </c>
      <c r="B752" t="s">
        <v>0</v>
      </c>
      <c r="C752" t="s">
        <v>0</v>
      </c>
      <c r="D752" t="s">
        <v>2</v>
      </c>
      <c r="E752" t="s">
        <v>30</v>
      </c>
      <c r="F752" t="s">
        <v>69</v>
      </c>
      <c r="G752" t="s">
        <v>5</v>
      </c>
      <c r="H752" s="2">
        <v>45028</v>
      </c>
      <c r="I752" t="s">
        <v>6</v>
      </c>
      <c r="J752" t="s">
        <v>6</v>
      </c>
      <c r="K752" s="5">
        <v>775.96</v>
      </c>
      <c r="L752" t="s">
        <v>5</v>
      </c>
      <c r="M752" t="s">
        <v>5</v>
      </c>
      <c r="N752" t="s">
        <v>5</v>
      </c>
      <c r="O752" t="s">
        <v>524</v>
      </c>
      <c r="P752" t="s">
        <v>58</v>
      </c>
      <c r="Q752" t="s">
        <v>35</v>
      </c>
      <c r="R752" t="s">
        <v>5</v>
      </c>
      <c r="S752" s="4">
        <v>0</v>
      </c>
      <c r="T752" t="s">
        <v>8</v>
      </c>
      <c r="U752">
        <f t="shared" si="32"/>
        <v>0</v>
      </c>
      <c r="V752">
        <f>VLOOKUP(A752,LISTINO!D:N,10,FALSE)</f>
        <v>1.93</v>
      </c>
      <c r="W752">
        <f t="shared" si="33"/>
        <v>1497.6028000000001</v>
      </c>
      <c r="X752" s="11">
        <f>VLOOKUP(A752,LISTINO!D:K,7,FALSE)</f>
        <v>44896</v>
      </c>
    </row>
    <row r="753" spans="1:24" x14ac:dyDescent="0.25">
      <c r="A753" t="s">
        <v>252</v>
      </c>
      <c r="B753" t="s">
        <v>0</v>
      </c>
      <c r="C753" t="s">
        <v>0</v>
      </c>
      <c r="D753" t="s">
        <v>2</v>
      </c>
      <c r="E753" t="s">
        <v>30</v>
      </c>
      <c r="F753" t="s">
        <v>253</v>
      </c>
      <c r="G753" t="s">
        <v>5</v>
      </c>
      <c r="H753" s="2">
        <v>45028</v>
      </c>
      <c r="I753" t="s">
        <v>6</v>
      </c>
      <c r="J753" t="s">
        <v>6</v>
      </c>
      <c r="K753" s="5">
        <v>570.49</v>
      </c>
      <c r="L753" t="s">
        <v>5</v>
      </c>
      <c r="M753" t="s">
        <v>5</v>
      </c>
      <c r="N753" t="s">
        <v>5</v>
      </c>
      <c r="O753" t="s">
        <v>524</v>
      </c>
      <c r="P753" t="s">
        <v>34</v>
      </c>
      <c r="Q753" t="s">
        <v>35</v>
      </c>
      <c r="R753" t="s">
        <v>5</v>
      </c>
      <c r="S753" s="4">
        <v>0</v>
      </c>
      <c r="T753" t="s">
        <v>8</v>
      </c>
      <c r="U753">
        <f t="shared" si="32"/>
        <v>0</v>
      </c>
      <c r="V753">
        <f>VLOOKUP(A753,LISTINO!D:N,10,FALSE)</f>
        <v>2.4</v>
      </c>
      <c r="W753">
        <f t="shared" si="33"/>
        <v>1369.1759999999999</v>
      </c>
      <c r="X753" s="11">
        <f>VLOOKUP(A753,LISTINO!D:K,7,FALSE)</f>
        <v>44896</v>
      </c>
    </row>
    <row r="754" spans="1:24" x14ac:dyDescent="0.25">
      <c r="A754" t="s">
        <v>145</v>
      </c>
      <c r="B754" t="s">
        <v>0</v>
      </c>
      <c r="C754" t="s">
        <v>0</v>
      </c>
      <c r="D754" t="s">
        <v>2</v>
      </c>
      <c r="E754" t="s">
        <v>30</v>
      </c>
      <c r="F754" t="s">
        <v>146</v>
      </c>
      <c r="G754" t="s">
        <v>5</v>
      </c>
      <c r="H754" s="2">
        <v>45028</v>
      </c>
      <c r="I754" t="s">
        <v>6</v>
      </c>
      <c r="J754" t="s">
        <v>6</v>
      </c>
      <c r="K754" s="5">
        <v>495.02</v>
      </c>
      <c r="L754" t="s">
        <v>5</v>
      </c>
      <c r="M754" t="s">
        <v>5</v>
      </c>
      <c r="N754" t="s">
        <v>5</v>
      </c>
      <c r="O754" t="s">
        <v>524</v>
      </c>
      <c r="P754" t="s">
        <v>109</v>
      </c>
      <c r="Q754" t="s">
        <v>35</v>
      </c>
      <c r="R754" t="s">
        <v>5</v>
      </c>
      <c r="S754" s="4">
        <v>0</v>
      </c>
      <c r="T754" t="s">
        <v>8</v>
      </c>
      <c r="U754">
        <f t="shared" si="32"/>
        <v>0</v>
      </c>
      <c r="V754">
        <f>VLOOKUP(A754,LISTINO!D:N,10,FALSE)</f>
        <v>4.4400000000000004</v>
      </c>
      <c r="W754">
        <f t="shared" si="33"/>
        <v>2197.8888000000002</v>
      </c>
      <c r="X754" s="11">
        <f>VLOOKUP(A754,LISTINO!D:K,7,FALSE)</f>
        <v>44896</v>
      </c>
    </row>
    <row r="755" spans="1:24" x14ac:dyDescent="0.25">
      <c r="A755" t="s">
        <v>172</v>
      </c>
      <c r="B755" t="s">
        <v>0</v>
      </c>
      <c r="C755" t="s">
        <v>0</v>
      </c>
      <c r="D755" t="s">
        <v>2</v>
      </c>
      <c r="E755" t="s">
        <v>30</v>
      </c>
      <c r="F755" t="s">
        <v>173</v>
      </c>
      <c r="G755" t="s">
        <v>5</v>
      </c>
      <c r="H755" s="2">
        <v>45028</v>
      </c>
      <c r="I755" t="s">
        <v>6</v>
      </c>
      <c r="J755" t="s">
        <v>6</v>
      </c>
      <c r="K755" s="5">
        <v>2236.58</v>
      </c>
      <c r="L755" t="s">
        <v>5</v>
      </c>
      <c r="M755" t="s">
        <v>5</v>
      </c>
      <c r="N755" t="s">
        <v>5</v>
      </c>
      <c r="O755" t="s">
        <v>524</v>
      </c>
      <c r="P755" t="s">
        <v>67</v>
      </c>
      <c r="Q755" t="s">
        <v>35</v>
      </c>
      <c r="R755" t="s">
        <v>5</v>
      </c>
      <c r="S755" s="4">
        <v>3354.87</v>
      </c>
      <c r="T755" t="s">
        <v>8</v>
      </c>
      <c r="U755">
        <f t="shared" si="32"/>
        <v>1.5</v>
      </c>
      <c r="V755">
        <f>VLOOKUP(A755,LISTINO!D:N,10,FALSE)</f>
        <v>1.73</v>
      </c>
      <c r="W755">
        <f t="shared" si="33"/>
        <v>3869.2833999999998</v>
      </c>
      <c r="X755" s="11">
        <f>VLOOKUP(A755,LISTINO!D:K,7,FALSE)</f>
        <v>44896</v>
      </c>
    </row>
    <row r="756" spans="1:24" x14ac:dyDescent="0.25">
      <c r="A756" t="s">
        <v>74</v>
      </c>
      <c r="B756" t="s">
        <v>0</v>
      </c>
      <c r="C756" t="s">
        <v>0</v>
      </c>
      <c r="D756" t="s">
        <v>2</v>
      </c>
      <c r="E756" t="s">
        <v>30</v>
      </c>
      <c r="F756" t="s">
        <v>75</v>
      </c>
      <c r="G756" t="s">
        <v>5</v>
      </c>
      <c r="H756" s="2">
        <v>45028</v>
      </c>
      <c r="I756" t="s">
        <v>6</v>
      </c>
      <c r="J756" t="s">
        <v>6</v>
      </c>
      <c r="K756" s="5">
        <v>1081.83</v>
      </c>
      <c r="L756" t="s">
        <v>5</v>
      </c>
      <c r="M756" t="s">
        <v>5</v>
      </c>
      <c r="N756" t="s">
        <v>5</v>
      </c>
      <c r="O756" t="s">
        <v>524</v>
      </c>
      <c r="P756" t="s">
        <v>129</v>
      </c>
      <c r="Q756" t="s">
        <v>35</v>
      </c>
      <c r="R756" t="s">
        <v>5</v>
      </c>
      <c r="S756" s="4">
        <v>1730.93</v>
      </c>
      <c r="T756" t="s">
        <v>8</v>
      </c>
      <c r="U756">
        <f t="shared" si="32"/>
        <v>1.6000018487193</v>
      </c>
      <c r="V756">
        <f>VLOOKUP(A756,LISTINO!D:N,10,FALSE)</f>
        <v>1.86</v>
      </c>
      <c r="W756">
        <f t="shared" si="33"/>
        <v>2012.2038</v>
      </c>
      <c r="X756" s="11">
        <f>VLOOKUP(A756,LISTINO!D:K,7,FALSE)</f>
        <v>44896</v>
      </c>
    </row>
    <row r="757" spans="1:24" x14ac:dyDescent="0.25">
      <c r="A757" t="s">
        <v>9</v>
      </c>
      <c r="B757" t="s">
        <v>0</v>
      </c>
      <c r="C757" t="s">
        <v>0</v>
      </c>
      <c r="D757" t="s">
        <v>2</v>
      </c>
      <c r="E757" t="s">
        <v>30</v>
      </c>
      <c r="F757" t="s">
        <v>10</v>
      </c>
      <c r="G757" t="s">
        <v>5</v>
      </c>
      <c r="H757" s="2">
        <v>45028</v>
      </c>
      <c r="I757" t="s">
        <v>6</v>
      </c>
      <c r="J757" t="s">
        <v>6</v>
      </c>
      <c r="K757" s="5">
        <v>686.76</v>
      </c>
      <c r="L757" t="s">
        <v>5</v>
      </c>
      <c r="M757" t="s">
        <v>5</v>
      </c>
      <c r="N757" t="s">
        <v>5</v>
      </c>
      <c r="O757" t="s">
        <v>524</v>
      </c>
      <c r="P757" t="s">
        <v>61</v>
      </c>
      <c r="Q757" t="s">
        <v>35</v>
      </c>
      <c r="R757" t="s">
        <v>5</v>
      </c>
      <c r="S757" s="4">
        <v>1373.52</v>
      </c>
      <c r="T757" t="s">
        <v>8</v>
      </c>
      <c r="U757">
        <f t="shared" si="32"/>
        <v>2</v>
      </c>
      <c r="V757">
        <f>VLOOKUP(A757,LISTINO!D:N,10,FALSE)</f>
        <v>2.27</v>
      </c>
      <c r="W757">
        <f t="shared" si="33"/>
        <v>1558.9451999999999</v>
      </c>
      <c r="X757" s="11">
        <f>VLOOKUP(A757,LISTINO!D:K,7,FALSE)</f>
        <v>44896</v>
      </c>
    </row>
    <row r="758" spans="1:24" x14ac:dyDescent="0.25">
      <c r="A758" t="s">
        <v>9</v>
      </c>
      <c r="B758" t="s">
        <v>0</v>
      </c>
      <c r="C758" t="s">
        <v>0</v>
      </c>
      <c r="D758" t="s">
        <v>2</v>
      </c>
      <c r="E758" t="s">
        <v>30</v>
      </c>
      <c r="F758" t="s">
        <v>10</v>
      </c>
      <c r="G758" t="s">
        <v>5</v>
      </c>
      <c r="H758" s="2">
        <v>45028</v>
      </c>
      <c r="I758" t="s">
        <v>6</v>
      </c>
      <c r="J758" t="s">
        <v>6</v>
      </c>
      <c r="K758" s="5">
        <v>671.47</v>
      </c>
      <c r="L758" t="s">
        <v>5</v>
      </c>
      <c r="M758" t="s">
        <v>5</v>
      </c>
      <c r="N758" t="s">
        <v>5</v>
      </c>
      <c r="O758" t="s">
        <v>524</v>
      </c>
      <c r="P758" t="s">
        <v>121</v>
      </c>
      <c r="Q758" t="s">
        <v>35</v>
      </c>
      <c r="R758" t="s">
        <v>5</v>
      </c>
      <c r="S758" s="4">
        <v>1342.94</v>
      </c>
      <c r="T758" t="s">
        <v>8</v>
      </c>
      <c r="U758">
        <f t="shared" si="32"/>
        <v>2</v>
      </c>
      <c r="V758">
        <f>VLOOKUP(A758,LISTINO!D:N,10,FALSE)</f>
        <v>2.27</v>
      </c>
      <c r="W758">
        <f t="shared" si="33"/>
        <v>1524.2369000000001</v>
      </c>
      <c r="X758" s="11">
        <f>VLOOKUP(A758,LISTINO!D:K,7,FALSE)</f>
        <v>44896</v>
      </c>
    </row>
    <row r="759" spans="1:24" x14ac:dyDescent="0.25">
      <c r="A759" t="s">
        <v>373</v>
      </c>
      <c r="B759" t="s">
        <v>0</v>
      </c>
      <c r="C759" t="s">
        <v>29</v>
      </c>
      <c r="D759" t="s">
        <v>2</v>
      </c>
      <c r="E759" t="s">
        <v>30</v>
      </c>
      <c r="F759" t="s">
        <v>374</v>
      </c>
      <c r="G759" t="s">
        <v>5</v>
      </c>
      <c r="H759" s="2">
        <v>45028</v>
      </c>
      <c r="I759" t="s">
        <v>6</v>
      </c>
      <c r="J759" t="s">
        <v>6</v>
      </c>
      <c r="K759" s="5">
        <v>66.8</v>
      </c>
      <c r="L759" t="s">
        <v>5</v>
      </c>
      <c r="M759" t="s">
        <v>5</v>
      </c>
      <c r="N759" t="s">
        <v>5</v>
      </c>
      <c r="O759" t="s">
        <v>524</v>
      </c>
      <c r="P759" t="s">
        <v>110</v>
      </c>
      <c r="Q759" t="s">
        <v>35</v>
      </c>
      <c r="R759" t="s">
        <v>5</v>
      </c>
      <c r="S759" s="4">
        <v>456.91</v>
      </c>
      <c r="T759" t="s">
        <v>8</v>
      </c>
      <c r="U759">
        <f t="shared" si="32"/>
        <v>6.8399700598802404</v>
      </c>
      <c r="V759">
        <f>VLOOKUP(A759,LISTINO!D:N,10,FALSE)</f>
        <v>10.71</v>
      </c>
      <c r="W759">
        <f t="shared" si="33"/>
        <v>715.428</v>
      </c>
      <c r="X759" s="11">
        <f>VLOOKUP(A759,LISTINO!D:K,7,FALSE)</f>
        <v>44896</v>
      </c>
    </row>
    <row r="760" spans="1:24" x14ac:dyDescent="0.25">
      <c r="A760" t="s">
        <v>256</v>
      </c>
      <c r="B760" t="s">
        <v>0</v>
      </c>
      <c r="C760" t="s">
        <v>0</v>
      </c>
      <c r="D760" t="s">
        <v>2</v>
      </c>
      <c r="E760" t="s">
        <v>30</v>
      </c>
      <c r="F760" t="s">
        <v>257</v>
      </c>
      <c r="G760" t="s">
        <v>5</v>
      </c>
      <c r="H760" s="2">
        <v>45028</v>
      </c>
      <c r="I760" t="s">
        <v>6</v>
      </c>
      <c r="J760" t="s">
        <v>6</v>
      </c>
      <c r="K760" s="5">
        <v>1435.9</v>
      </c>
      <c r="L760" t="s">
        <v>5</v>
      </c>
      <c r="M760" t="s">
        <v>5</v>
      </c>
      <c r="N760" t="s">
        <v>5</v>
      </c>
      <c r="O760" t="s">
        <v>524</v>
      </c>
      <c r="P760" t="s">
        <v>7</v>
      </c>
      <c r="Q760" t="s">
        <v>35</v>
      </c>
      <c r="R760" t="s">
        <v>5</v>
      </c>
      <c r="S760" s="4">
        <v>11889.25</v>
      </c>
      <c r="T760" t="s">
        <v>8</v>
      </c>
      <c r="U760">
        <f t="shared" si="32"/>
        <v>8.2799986071453446</v>
      </c>
      <c r="V760">
        <f>VLOOKUP(A760,LISTINO!D:N,10,FALSE)</f>
        <v>12.51</v>
      </c>
      <c r="W760">
        <f t="shared" si="33"/>
        <v>17963.109</v>
      </c>
      <c r="X760" s="11">
        <f>VLOOKUP(A760,LISTINO!D:K,7,FALSE)</f>
        <v>44896</v>
      </c>
    </row>
    <row r="761" spans="1:24" x14ac:dyDescent="0.25">
      <c r="A761" t="s">
        <v>158</v>
      </c>
      <c r="B761" t="s">
        <v>0</v>
      </c>
      <c r="C761" t="s">
        <v>0</v>
      </c>
      <c r="D761" t="s">
        <v>2</v>
      </c>
      <c r="E761" t="s">
        <v>30</v>
      </c>
      <c r="F761" t="s">
        <v>159</v>
      </c>
      <c r="G761" t="s">
        <v>5</v>
      </c>
      <c r="H761" s="2">
        <v>45028</v>
      </c>
      <c r="I761" t="s">
        <v>6</v>
      </c>
      <c r="J761" t="s">
        <v>6</v>
      </c>
      <c r="K761" s="5">
        <v>1600.23</v>
      </c>
      <c r="L761" t="s">
        <v>5</v>
      </c>
      <c r="M761" t="s">
        <v>5</v>
      </c>
      <c r="N761" t="s">
        <v>5</v>
      </c>
      <c r="O761" t="s">
        <v>524</v>
      </c>
      <c r="P761" t="s">
        <v>111</v>
      </c>
      <c r="Q761" t="s">
        <v>35</v>
      </c>
      <c r="R761" t="s">
        <v>5</v>
      </c>
      <c r="S761" s="4">
        <v>2032.29</v>
      </c>
      <c r="T761" t="s">
        <v>8</v>
      </c>
      <c r="U761">
        <f t="shared" si="32"/>
        <v>1.2699986876886447</v>
      </c>
      <c r="V761">
        <f>VLOOKUP(A761,LISTINO!D:N,10,FALSE)</f>
        <v>2.16</v>
      </c>
      <c r="W761">
        <f t="shared" si="33"/>
        <v>3456.4968000000003</v>
      </c>
      <c r="X761" s="11">
        <f>VLOOKUP(A761,LISTINO!D:K,7,FALSE)</f>
        <v>44896</v>
      </c>
    </row>
    <row r="762" spans="1:24" x14ac:dyDescent="0.25">
      <c r="A762" t="s">
        <v>102</v>
      </c>
      <c r="B762" t="s">
        <v>0</v>
      </c>
      <c r="C762" t="s">
        <v>0</v>
      </c>
      <c r="D762" t="s">
        <v>2</v>
      </c>
      <c r="E762" t="s">
        <v>30</v>
      </c>
      <c r="F762" t="s">
        <v>103</v>
      </c>
      <c r="G762" t="s">
        <v>5</v>
      </c>
      <c r="H762" s="2">
        <v>45028</v>
      </c>
      <c r="I762" t="s">
        <v>6</v>
      </c>
      <c r="J762" t="s">
        <v>6</v>
      </c>
      <c r="K762" s="3">
        <v>175</v>
      </c>
      <c r="L762" t="s">
        <v>5</v>
      </c>
      <c r="M762" t="s">
        <v>5</v>
      </c>
      <c r="N762" t="s">
        <v>5</v>
      </c>
      <c r="O762" t="s">
        <v>524</v>
      </c>
      <c r="P762" t="s">
        <v>70</v>
      </c>
      <c r="Q762" t="s">
        <v>35</v>
      </c>
      <c r="R762" t="s">
        <v>5</v>
      </c>
      <c r="S762" s="4">
        <v>281.75</v>
      </c>
      <c r="T762" t="s">
        <v>8</v>
      </c>
      <c r="U762">
        <f t="shared" si="32"/>
        <v>1.61</v>
      </c>
      <c r="V762">
        <f>VLOOKUP(A762,LISTINO!D:N,10,FALSE)</f>
        <v>2.67</v>
      </c>
      <c r="W762">
        <f t="shared" si="33"/>
        <v>467.25</v>
      </c>
      <c r="X762" s="11">
        <f>VLOOKUP(A762,LISTINO!D:K,7,FALSE)</f>
        <v>44896</v>
      </c>
    </row>
    <row r="763" spans="1:24" x14ac:dyDescent="0.25">
      <c r="A763" t="s">
        <v>105</v>
      </c>
      <c r="B763" t="s">
        <v>0</v>
      </c>
      <c r="C763" t="s">
        <v>0</v>
      </c>
      <c r="D763" t="s">
        <v>2</v>
      </c>
      <c r="E763" t="s">
        <v>30</v>
      </c>
      <c r="F763" t="s">
        <v>106</v>
      </c>
      <c r="G763" t="s">
        <v>5</v>
      </c>
      <c r="H763" s="2">
        <v>45028</v>
      </c>
      <c r="I763" t="s">
        <v>6</v>
      </c>
      <c r="J763" t="s">
        <v>6</v>
      </c>
      <c r="K763" s="5">
        <v>1124.2</v>
      </c>
      <c r="L763" t="s">
        <v>5</v>
      </c>
      <c r="M763" t="s">
        <v>5</v>
      </c>
      <c r="N763" t="s">
        <v>5</v>
      </c>
      <c r="O763" t="s">
        <v>524</v>
      </c>
      <c r="P763" t="s">
        <v>126</v>
      </c>
      <c r="Q763" t="s">
        <v>35</v>
      </c>
      <c r="R763" t="s">
        <v>5</v>
      </c>
      <c r="S763" s="4">
        <v>1854.93</v>
      </c>
      <c r="T763" t="s">
        <v>8</v>
      </c>
      <c r="U763">
        <f t="shared" si="32"/>
        <v>1.65</v>
      </c>
      <c r="V763">
        <f>VLOOKUP(A763,LISTINO!D:N,10,FALSE)</f>
        <v>2.74</v>
      </c>
      <c r="W763">
        <f t="shared" si="33"/>
        <v>3080.3080000000004</v>
      </c>
      <c r="X763" s="11">
        <f>VLOOKUP(A763,LISTINO!D:K,7,FALSE)</f>
        <v>44896</v>
      </c>
    </row>
    <row r="764" spans="1:24" x14ac:dyDescent="0.25">
      <c r="A764" t="s">
        <v>176</v>
      </c>
      <c r="B764" t="s">
        <v>0</v>
      </c>
      <c r="C764" t="s">
        <v>0</v>
      </c>
      <c r="D764" t="s">
        <v>2</v>
      </c>
      <c r="E764" t="s">
        <v>30</v>
      </c>
      <c r="F764" t="s">
        <v>177</v>
      </c>
      <c r="G764" t="s">
        <v>5</v>
      </c>
      <c r="H764" s="2">
        <v>45028</v>
      </c>
      <c r="I764" t="s">
        <v>6</v>
      </c>
      <c r="J764" t="s">
        <v>6</v>
      </c>
      <c r="K764" s="5">
        <v>639.4</v>
      </c>
      <c r="L764" t="s">
        <v>5</v>
      </c>
      <c r="M764" t="s">
        <v>5</v>
      </c>
      <c r="N764" t="s">
        <v>5</v>
      </c>
      <c r="O764" t="s">
        <v>524</v>
      </c>
      <c r="P764" t="s">
        <v>113</v>
      </c>
      <c r="Q764" t="s">
        <v>35</v>
      </c>
      <c r="R764" t="s">
        <v>5</v>
      </c>
      <c r="S764" s="4">
        <v>1419.47</v>
      </c>
      <c r="T764" t="s">
        <v>8</v>
      </c>
      <c r="U764">
        <f t="shared" si="32"/>
        <v>2.2200031279324368</v>
      </c>
      <c r="V764">
        <f>VLOOKUP(A764,LISTINO!D:N,10,FALSE)</f>
        <v>3.48</v>
      </c>
      <c r="W764">
        <f t="shared" si="33"/>
        <v>2225.1120000000001</v>
      </c>
      <c r="X764" s="11">
        <f>VLOOKUP(A764,LISTINO!D:K,7,FALSE)</f>
        <v>44896</v>
      </c>
    </row>
    <row r="765" spans="1:24" x14ac:dyDescent="0.25">
      <c r="A765" t="s">
        <v>107</v>
      </c>
      <c r="B765" t="s">
        <v>0</v>
      </c>
      <c r="C765" t="s">
        <v>0</v>
      </c>
      <c r="D765" t="s">
        <v>2</v>
      </c>
      <c r="E765" t="s">
        <v>30</v>
      </c>
      <c r="F765" t="s">
        <v>108</v>
      </c>
      <c r="G765" t="s">
        <v>5</v>
      </c>
      <c r="H765" s="2">
        <v>45028</v>
      </c>
      <c r="I765" t="s">
        <v>6</v>
      </c>
      <c r="J765" t="s">
        <v>6</v>
      </c>
      <c r="K765" s="5">
        <v>5153.3</v>
      </c>
      <c r="L765" t="s">
        <v>5</v>
      </c>
      <c r="M765" t="s">
        <v>5</v>
      </c>
      <c r="N765" t="s">
        <v>5</v>
      </c>
      <c r="O765" t="s">
        <v>524</v>
      </c>
      <c r="P765" t="s">
        <v>116</v>
      </c>
      <c r="Q765" t="s">
        <v>35</v>
      </c>
      <c r="R765" t="s">
        <v>5</v>
      </c>
      <c r="S765" s="4">
        <v>12110.26</v>
      </c>
      <c r="T765" t="s">
        <v>8</v>
      </c>
      <c r="U765">
        <f t="shared" si="32"/>
        <v>2.3500009702520717</v>
      </c>
      <c r="V765">
        <f>VLOOKUP(A765,LISTINO!D:N,10,FALSE)</f>
        <v>3.66</v>
      </c>
      <c r="W765">
        <f t="shared" si="33"/>
        <v>18861.078000000001</v>
      </c>
      <c r="X765" s="11">
        <f>VLOOKUP(A765,LISTINO!D:K,7,FALSE)</f>
        <v>44896</v>
      </c>
    </row>
    <row r="766" spans="1:24" x14ac:dyDescent="0.25">
      <c r="A766" t="s">
        <v>107</v>
      </c>
      <c r="B766" t="s">
        <v>0</v>
      </c>
      <c r="C766" t="s">
        <v>0</v>
      </c>
      <c r="D766" t="s">
        <v>2</v>
      </c>
      <c r="E766" t="s">
        <v>30</v>
      </c>
      <c r="F766" t="s">
        <v>108</v>
      </c>
      <c r="G766" t="s">
        <v>5</v>
      </c>
      <c r="H766" s="2">
        <v>45028</v>
      </c>
      <c r="I766" t="s">
        <v>6</v>
      </c>
      <c r="J766" t="s">
        <v>6</v>
      </c>
      <c r="K766" s="5">
        <v>1579.01</v>
      </c>
      <c r="L766" t="s">
        <v>5</v>
      </c>
      <c r="M766" t="s">
        <v>5</v>
      </c>
      <c r="N766" t="s">
        <v>5</v>
      </c>
      <c r="O766" t="s">
        <v>524</v>
      </c>
      <c r="P766" t="s">
        <v>36</v>
      </c>
      <c r="Q766" t="s">
        <v>35</v>
      </c>
      <c r="R766" t="s">
        <v>5</v>
      </c>
      <c r="S766" s="4">
        <v>3710.67</v>
      </c>
      <c r="T766" t="s">
        <v>8</v>
      </c>
      <c r="U766">
        <f t="shared" si="32"/>
        <v>2.3499977834212578</v>
      </c>
      <c r="V766">
        <f>VLOOKUP(A766,LISTINO!D:N,10,FALSE)</f>
        <v>3.66</v>
      </c>
      <c r="W766">
        <f t="shared" si="33"/>
        <v>5779.1765999999998</v>
      </c>
      <c r="X766" s="11">
        <f>VLOOKUP(A766,LISTINO!D:K,7,FALSE)</f>
        <v>44896</v>
      </c>
    </row>
    <row r="767" spans="1:24" x14ac:dyDescent="0.25">
      <c r="A767" t="s">
        <v>107</v>
      </c>
      <c r="B767" t="s">
        <v>0</v>
      </c>
      <c r="C767" t="s">
        <v>0</v>
      </c>
      <c r="D767" t="s">
        <v>2</v>
      </c>
      <c r="E767" t="s">
        <v>30</v>
      </c>
      <c r="F767" t="s">
        <v>108</v>
      </c>
      <c r="G767" t="s">
        <v>5</v>
      </c>
      <c r="H767" s="2">
        <v>45028</v>
      </c>
      <c r="I767" t="s">
        <v>6</v>
      </c>
      <c r="J767" t="s">
        <v>6</v>
      </c>
      <c r="K767" s="3">
        <v>1248</v>
      </c>
      <c r="L767" t="s">
        <v>5</v>
      </c>
      <c r="M767" t="s">
        <v>5</v>
      </c>
      <c r="N767" t="s">
        <v>5</v>
      </c>
      <c r="O767" t="s">
        <v>524</v>
      </c>
      <c r="P767" t="s">
        <v>39</v>
      </c>
      <c r="Q767" t="s">
        <v>35</v>
      </c>
      <c r="R767" t="s">
        <v>5</v>
      </c>
      <c r="S767" s="4">
        <v>2932.8</v>
      </c>
      <c r="T767" t="s">
        <v>8</v>
      </c>
      <c r="U767">
        <f t="shared" si="32"/>
        <v>2.35</v>
      </c>
      <c r="V767">
        <f>VLOOKUP(A767,LISTINO!D:N,10,FALSE)</f>
        <v>3.66</v>
      </c>
      <c r="W767">
        <f t="shared" si="33"/>
        <v>4567.68</v>
      </c>
      <c r="X767" s="11">
        <f>VLOOKUP(A767,LISTINO!D:K,7,FALSE)</f>
        <v>44896</v>
      </c>
    </row>
    <row r="768" spans="1:24" x14ac:dyDescent="0.25">
      <c r="A768" t="s">
        <v>59</v>
      </c>
      <c r="B768" t="s">
        <v>0</v>
      </c>
      <c r="C768" t="s">
        <v>0</v>
      </c>
      <c r="D768" t="s">
        <v>2</v>
      </c>
      <c r="E768" t="s">
        <v>30</v>
      </c>
      <c r="F768" t="s">
        <v>60</v>
      </c>
      <c r="G768" t="s">
        <v>5</v>
      </c>
      <c r="H768" s="2">
        <v>45028</v>
      </c>
      <c r="I768" t="s">
        <v>6</v>
      </c>
      <c r="J768" t="s">
        <v>6</v>
      </c>
      <c r="K768" s="3">
        <v>500</v>
      </c>
      <c r="L768" t="s">
        <v>5</v>
      </c>
      <c r="M768" t="s">
        <v>5</v>
      </c>
      <c r="N768" t="s">
        <v>5</v>
      </c>
      <c r="O768" t="s">
        <v>524</v>
      </c>
      <c r="P768" t="s">
        <v>112</v>
      </c>
      <c r="Q768" t="s">
        <v>35</v>
      </c>
      <c r="R768" t="s">
        <v>5</v>
      </c>
      <c r="S768" s="4">
        <v>1460</v>
      </c>
      <c r="T768" t="s">
        <v>8</v>
      </c>
      <c r="U768">
        <f t="shared" si="32"/>
        <v>2.92</v>
      </c>
      <c r="V768">
        <f>VLOOKUP(A768,LISTINO!D:N,10,FALSE)</f>
        <v>4.57</v>
      </c>
      <c r="W768">
        <f t="shared" si="33"/>
        <v>2285</v>
      </c>
      <c r="X768" s="11">
        <f>VLOOKUP(A768,LISTINO!D:K,7,FALSE)</f>
        <v>44896</v>
      </c>
    </row>
    <row r="769" spans="1:24" x14ac:dyDescent="0.25">
      <c r="A769" t="s">
        <v>21</v>
      </c>
      <c r="B769" t="s">
        <v>0</v>
      </c>
      <c r="C769" t="s">
        <v>0</v>
      </c>
      <c r="D769" t="s">
        <v>2</v>
      </c>
      <c r="E769" t="s">
        <v>30</v>
      </c>
      <c r="F769" t="s">
        <v>22</v>
      </c>
      <c r="G769" t="s">
        <v>5</v>
      </c>
      <c r="H769" s="2">
        <v>45028</v>
      </c>
      <c r="I769" t="s">
        <v>6</v>
      </c>
      <c r="J769" t="s">
        <v>6</v>
      </c>
      <c r="K769" s="5">
        <v>1158.24</v>
      </c>
      <c r="L769" t="s">
        <v>5</v>
      </c>
      <c r="M769" t="s">
        <v>5</v>
      </c>
      <c r="N769" t="s">
        <v>5</v>
      </c>
      <c r="O769" t="s">
        <v>524</v>
      </c>
      <c r="P769" t="s">
        <v>25</v>
      </c>
      <c r="Q769" t="s">
        <v>35</v>
      </c>
      <c r="R769" t="s">
        <v>5</v>
      </c>
      <c r="S769" s="4">
        <v>3080.92</v>
      </c>
      <c r="T769" t="s">
        <v>8</v>
      </c>
      <c r="U769">
        <f t="shared" si="32"/>
        <v>2.6600013814062717</v>
      </c>
      <c r="V769">
        <f>VLOOKUP(A769,LISTINO!D:N,10,FALSE)</f>
        <v>4.16</v>
      </c>
      <c r="W769">
        <f t="shared" si="33"/>
        <v>4818.2784000000001</v>
      </c>
      <c r="X769" s="11">
        <f>VLOOKUP(A769,LISTINO!D:K,7,FALSE)</f>
        <v>44896</v>
      </c>
    </row>
    <row r="770" spans="1:24" x14ac:dyDescent="0.25">
      <c r="A770" t="s">
        <v>62</v>
      </c>
      <c r="B770" t="s">
        <v>0</v>
      </c>
      <c r="C770" t="s">
        <v>0</v>
      </c>
      <c r="D770" t="s">
        <v>2</v>
      </c>
      <c r="E770" t="s">
        <v>30</v>
      </c>
      <c r="F770" t="s">
        <v>63</v>
      </c>
      <c r="G770" t="s">
        <v>5</v>
      </c>
      <c r="H770" s="2">
        <v>45028</v>
      </c>
      <c r="I770" t="s">
        <v>6</v>
      </c>
      <c r="J770" t="s">
        <v>6</v>
      </c>
      <c r="K770" s="3">
        <v>1524</v>
      </c>
      <c r="L770" t="s">
        <v>5</v>
      </c>
      <c r="M770" t="s">
        <v>5</v>
      </c>
      <c r="N770" t="s">
        <v>5</v>
      </c>
      <c r="O770" t="s">
        <v>524</v>
      </c>
      <c r="P770" t="s">
        <v>20</v>
      </c>
      <c r="Q770" t="s">
        <v>35</v>
      </c>
      <c r="R770" t="s">
        <v>5</v>
      </c>
      <c r="S770" s="4">
        <v>4739.6400000000003</v>
      </c>
      <c r="T770" t="s">
        <v>8</v>
      </c>
      <c r="U770">
        <f t="shared" si="32"/>
        <v>3.1100000000000003</v>
      </c>
      <c r="V770">
        <f>VLOOKUP(A770,LISTINO!D:N,10,FALSE)</f>
        <v>4.88</v>
      </c>
      <c r="W770">
        <f t="shared" si="33"/>
        <v>7437.12</v>
      </c>
      <c r="X770" s="11">
        <f>VLOOKUP(A770,LISTINO!D:K,7,FALSE)</f>
        <v>44896</v>
      </c>
    </row>
    <row r="771" spans="1:24" x14ac:dyDescent="0.25">
      <c r="A771" t="s">
        <v>117</v>
      </c>
      <c r="B771" t="s">
        <v>0</v>
      </c>
      <c r="C771" t="s">
        <v>0</v>
      </c>
      <c r="D771" t="s">
        <v>2</v>
      </c>
      <c r="E771" t="s">
        <v>30</v>
      </c>
      <c r="F771" t="s">
        <v>118</v>
      </c>
      <c r="G771" t="s">
        <v>5</v>
      </c>
      <c r="H771" s="2">
        <v>45028</v>
      </c>
      <c r="I771" t="s">
        <v>6</v>
      </c>
      <c r="J771" t="s">
        <v>6</v>
      </c>
      <c r="K771" s="5">
        <v>703.11</v>
      </c>
      <c r="L771" t="s">
        <v>5</v>
      </c>
      <c r="M771" t="s">
        <v>5</v>
      </c>
      <c r="N771" t="s">
        <v>5</v>
      </c>
      <c r="O771" t="s">
        <v>524</v>
      </c>
      <c r="P771" t="s">
        <v>11</v>
      </c>
      <c r="Q771" t="s">
        <v>35</v>
      </c>
      <c r="R771" t="s">
        <v>5</v>
      </c>
      <c r="S771" s="4">
        <v>2165.58</v>
      </c>
      <c r="T771" t="s">
        <v>8</v>
      </c>
      <c r="U771">
        <f t="shared" si="32"/>
        <v>3.0800017067030763</v>
      </c>
      <c r="V771">
        <f>VLOOKUP(A771,LISTINO!D:N,10,FALSE)</f>
        <v>4.84</v>
      </c>
      <c r="W771">
        <f t="shared" si="33"/>
        <v>3403.0524</v>
      </c>
      <c r="X771" s="11">
        <f>VLOOKUP(A771,LISTINO!D:K,7,FALSE)</f>
        <v>44896</v>
      </c>
    </row>
    <row r="772" spans="1:24" x14ac:dyDescent="0.25">
      <c r="A772" t="s">
        <v>23</v>
      </c>
      <c r="B772" t="s">
        <v>0</v>
      </c>
      <c r="C772" t="s">
        <v>0</v>
      </c>
      <c r="D772" t="s">
        <v>2</v>
      </c>
      <c r="E772" t="s">
        <v>30</v>
      </c>
      <c r="F772" t="s">
        <v>24</v>
      </c>
      <c r="G772" t="s">
        <v>5</v>
      </c>
      <c r="H772" s="2">
        <v>45028</v>
      </c>
      <c r="I772" t="s">
        <v>6</v>
      </c>
      <c r="J772" t="s">
        <v>6</v>
      </c>
      <c r="K772" s="5">
        <v>1005.9</v>
      </c>
      <c r="L772" t="s">
        <v>5</v>
      </c>
      <c r="M772" t="s">
        <v>5</v>
      </c>
      <c r="N772" t="s">
        <v>5</v>
      </c>
      <c r="O772" t="s">
        <v>524</v>
      </c>
      <c r="P772" t="s">
        <v>28</v>
      </c>
      <c r="Q772" t="s">
        <v>35</v>
      </c>
      <c r="R772" t="s">
        <v>5</v>
      </c>
      <c r="S772" s="4">
        <v>3430.12</v>
      </c>
      <c r="T772" t="s">
        <v>8</v>
      </c>
      <c r="U772">
        <f t="shared" si="32"/>
        <v>3.4100009941346059</v>
      </c>
      <c r="V772">
        <f>VLOOKUP(A772,LISTINO!D:N,10,FALSE)</f>
        <v>5.55</v>
      </c>
      <c r="W772">
        <f t="shared" si="33"/>
        <v>5582.7449999999999</v>
      </c>
      <c r="X772" s="11">
        <f>VLOOKUP(A772,LISTINO!D:K,7,FALSE)</f>
        <v>44896</v>
      </c>
    </row>
    <row r="773" spans="1:24" x14ac:dyDescent="0.25">
      <c r="A773" t="s">
        <v>26</v>
      </c>
      <c r="B773" t="s">
        <v>0</v>
      </c>
      <c r="C773" t="s">
        <v>0</v>
      </c>
      <c r="D773" t="s">
        <v>2</v>
      </c>
      <c r="E773" t="s">
        <v>30</v>
      </c>
      <c r="F773" t="s">
        <v>27</v>
      </c>
      <c r="G773" t="s">
        <v>5</v>
      </c>
      <c r="H773" s="2">
        <v>45028</v>
      </c>
      <c r="I773" t="s">
        <v>6</v>
      </c>
      <c r="J773" t="s">
        <v>6</v>
      </c>
      <c r="K773" s="5">
        <v>613.20000000000005</v>
      </c>
      <c r="L773" t="s">
        <v>5</v>
      </c>
      <c r="M773" t="s">
        <v>5</v>
      </c>
      <c r="N773" t="s">
        <v>5</v>
      </c>
      <c r="O773" t="s">
        <v>524</v>
      </c>
      <c r="P773" t="s">
        <v>454</v>
      </c>
      <c r="Q773" t="s">
        <v>35</v>
      </c>
      <c r="R773" t="s">
        <v>5</v>
      </c>
      <c r="S773" s="4">
        <v>2409.88</v>
      </c>
      <c r="T773" t="s">
        <v>8</v>
      </c>
      <c r="U773">
        <f t="shared" si="32"/>
        <v>3.9300065231572079</v>
      </c>
      <c r="V773">
        <f>VLOOKUP(A773,LISTINO!D:N,10,FALSE)</f>
        <v>4.43</v>
      </c>
      <c r="W773">
        <f t="shared" si="33"/>
        <v>2716.4760000000001</v>
      </c>
      <c r="X773" s="11">
        <f>VLOOKUP(A773,LISTINO!D:K,7,FALSE)</f>
        <v>45383</v>
      </c>
    </row>
    <row r="774" spans="1:24" x14ac:dyDescent="0.25">
      <c r="A774" t="s">
        <v>140</v>
      </c>
      <c r="B774" t="s">
        <v>0</v>
      </c>
      <c r="C774" t="s">
        <v>0</v>
      </c>
      <c r="D774" t="s">
        <v>2</v>
      </c>
      <c r="E774" t="s">
        <v>30</v>
      </c>
      <c r="F774" t="s">
        <v>141</v>
      </c>
      <c r="G774" t="s">
        <v>5</v>
      </c>
      <c r="H774" s="2">
        <v>45028</v>
      </c>
      <c r="I774" t="s">
        <v>6</v>
      </c>
      <c r="J774" t="s">
        <v>6</v>
      </c>
      <c r="K774" s="5">
        <v>268.24</v>
      </c>
      <c r="L774" t="s">
        <v>5</v>
      </c>
      <c r="M774" t="s">
        <v>5</v>
      </c>
      <c r="N774" t="s">
        <v>5</v>
      </c>
      <c r="O774" t="s">
        <v>524</v>
      </c>
      <c r="P774" t="s">
        <v>101</v>
      </c>
      <c r="Q774" t="s">
        <v>35</v>
      </c>
      <c r="R774" t="s">
        <v>5</v>
      </c>
      <c r="S774" s="4">
        <v>1515.56</v>
      </c>
      <c r="T774" t="s">
        <v>8</v>
      </c>
      <c r="U774">
        <f t="shared" si="32"/>
        <v>5.6500149120190866</v>
      </c>
      <c r="V774">
        <f>VLOOKUP(A774,LISTINO!D:N,10,FALSE)</f>
        <v>7.53</v>
      </c>
      <c r="W774">
        <f t="shared" si="33"/>
        <v>2019.8472000000002</v>
      </c>
      <c r="X774" s="11">
        <f>VLOOKUP(A774,LISTINO!D:K,7,FALSE)</f>
        <v>44896</v>
      </c>
    </row>
    <row r="775" spans="1:24" x14ac:dyDescent="0.25">
      <c r="A775" t="s">
        <v>152</v>
      </c>
      <c r="B775" t="s">
        <v>0</v>
      </c>
      <c r="C775" t="s">
        <v>0</v>
      </c>
      <c r="D775" t="s">
        <v>2</v>
      </c>
      <c r="E775" t="s">
        <v>30</v>
      </c>
      <c r="F775" t="s">
        <v>153</v>
      </c>
      <c r="G775" t="s">
        <v>5</v>
      </c>
      <c r="H775" s="2">
        <v>45028</v>
      </c>
      <c r="I775" t="s">
        <v>6</v>
      </c>
      <c r="J775" t="s">
        <v>6</v>
      </c>
      <c r="K775" s="5">
        <v>1878.84</v>
      </c>
      <c r="L775" t="s">
        <v>5</v>
      </c>
      <c r="M775" t="s">
        <v>5</v>
      </c>
      <c r="N775" t="s">
        <v>5</v>
      </c>
      <c r="O775" t="s">
        <v>524</v>
      </c>
      <c r="P775" t="s">
        <v>14</v>
      </c>
      <c r="Q775" t="s">
        <v>35</v>
      </c>
      <c r="R775" t="s">
        <v>5</v>
      </c>
      <c r="S775" s="4">
        <v>2066.7199999999998</v>
      </c>
      <c r="T775" t="s">
        <v>8</v>
      </c>
      <c r="U775">
        <f t="shared" si="32"/>
        <v>1.0999978710268037</v>
      </c>
      <c r="V775">
        <f>VLOOKUP(A775,LISTINO!D:N,10,FALSE)</f>
        <v>1.92</v>
      </c>
      <c r="W775">
        <f t="shared" si="33"/>
        <v>3607.3727999999996</v>
      </c>
      <c r="X775" s="11">
        <f>VLOOKUP(A775,LISTINO!D:K,7,FALSE)</f>
        <v>44958</v>
      </c>
    </row>
    <row r="776" spans="1:24" x14ac:dyDescent="0.25">
      <c r="A776" t="s">
        <v>130</v>
      </c>
      <c r="B776" t="s">
        <v>0</v>
      </c>
      <c r="C776" t="s">
        <v>0</v>
      </c>
      <c r="D776" t="s">
        <v>2</v>
      </c>
      <c r="E776" t="s">
        <v>30</v>
      </c>
      <c r="F776" t="s">
        <v>131</v>
      </c>
      <c r="G776" t="s">
        <v>5</v>
      </c>
      <c r="H776" s="2">
        <v>45028</v>
      </c>
      <c r="I776" t="s">
        <v>6</v>
      </c>
      <c r="J776" t="s">
        <v>6</v>
      </c>
      <c r="K776" s="5">
        <v>792.46</v>
      </c>
      <c r="L776" t="s">
        <v>5</v>
      </c>
      <c r="M776" t="s">
        <v>5</v>
      </c>
      <c r="N776" t="s">
        <v>5</v>
      </c>
      <c r="O776" t="s">
        <v>524</v>
      </c>
      <c r="P776" t="s">
        <v>17</v>
      </c>
      <c r="Q776" t="s">
        <v>35</v>
      </c>
      <c r="R776" t="s">
        <v>5</v>
      </c>
      <c r="S776" s="4">
        <v>998.5</v>
      </c>
      <c r="T776" t="s">
        <v>8</v>
      </c>
      <c r="U776">
        <f t="shared" si="32"/>
        <v>1.2600005047573379</v>
      </c>
      <c r="V776">
        <f>VLOOKUP(A776,LISTINO!D:N,10,FALSE)</f>
        <v>2.4</v>
      </c>
      <c r="W776">
        <f t="shared" si="33"/>
        <v>1901.904</v>
      </c>
      <c r="X776" s="11">
        <f>VLOOKUP(A776,LISTINO!D:K,7,FALSE)</f>
        <v>44958</v>
      </c>
    </row>
    <row r="777" spans="1:24" x14ac:dyDescent="0.25">
      <c r="A777" t="s">
        <v>184</v>
      </c>
      <c r="B777" t="s">
        <v>0</v>
      </c>
      <c r="C777" t="s">
        <v>0</v>
      </c>
      <c r="D777" t="s">
        <v>2</v>
      </c>
      <c r="E777" t="s">
        <v>30</v>
      </c>
      <c r="F777" t="s">
        <v>185</v>
      </c>
      <c r="G777" t="s">
        <v>5</v>
      </c>
      <c r="H777" s="2">
        <v>45020</v>
      </c>
      <c r="I777" t="s">
        <v>6</v>
      </c>
      <c r="J777" t="s">
        <v>6</v>
      </c>
      <c r="K777" s="5">
        <v>213.9</v>
      </c>
      <c r="L777" t="s">
        <v>5</v>
      </c>
      <c r="M777" t="s">
        <v>5</v>
      </c>
      <c r="N777" t="s">
        <v>5</v>
      </c>
      <c r="O777" t="s">
        <v>527</v>
      </c>
      <c r="P777" t="s">
        <v>7</v>
      </c>
      <c r="Q777" t="s">
        <v>43</v>
      </c>
      <c r="R777" t="s">
        <v>5</v>
      </c>
      <c r="S777" s="4">
        <v>0</v>
      </c>
      <c r="T777" t="s">
        <v>8</v>
      </c>
      <c r="U777">
        <f t="shared" ref="U777:U802" si="34">S777/K777</f>
        <v>0</v>
      </c>
      <c r="V777">
        <f>VLOOKUP(A777,LISTINO!D:N,10,FALSE)</f>
        <v>4.25</v>
      </c>
      <c r="W777">
        <f t="shared" ref="W777:W802" si="35">V777*K777</f>
        <v>909.07500000000005</v>
      </c>
      <c r="X777" s="11">
        <f>VLOOKUP(A777,LISTINO!D:K,7,FALSE)</f>
        <v>45323</v>
      </c>
    </row>
    <row r="778" spans="1:24" x14ac:dyDescent="0.25">
      <c r="A778" t="s">
        <v>12</v>
      </c>
      <c r="B778" t="s">
        <v>0</v>
      </c>
      <c r="C778" t="s">
        <v>0</v>
      </c>
      <c r="D778" t="s">
        <v>2</v>
      </c>
      <c r="E778" t="s">
        <v>30</v>
      </c>
      <c r="F778" t="s">
        <v>13</v>
      </c>
      <c r="G778" t="s">
        <v>5</v>
      </c>
      <c r="H778" s="2">
        <v>45020</v>
      </c>
      <c r="I778" t="s">
        <v>6</v>
      </c>
      <c r="J778" t="s">
        <v>6</v>
      </c>
      <c r="K778" s="5">
        <v>330.4</v>
      </c>
      <c r="L778" t="s">
        <v>5</v>
      </c>
      <c r="M778" t="s">
        <v>5</v>
      </c>
      <c r="N778" t="s">
        <v>5</v>
      </c>
      <c r="O778" t="s">
        <v>528</v>
      </c>
      <c r="P778" t="s">
        <v>7</v>
      </c>
      <c r="Q778" t="s">
        <v>43</v>
      </c>
      <c r="R778" t="s">
        <v>5</v>
      </c>
      <c r="S778" s="4">
        <v>736.79</v>
      </c>
      <c r="T778" t="s">
        <v>8</v>
      </c>
      <c r="U778">
        <f t="shared" si="34"/>
        <v>2.2299939467312351</v>
      </c>
      <c r="V778">
        <f>VLOOKUP(A778,LISTINO!D:N,10,FALSE)</f>
        <v>2.99</v>
      </c>
      <c r="W778">
        <f t="shared" si="35"/>
        <v>987.89599999999996</v>
      </c>
      <c r="X778" s="11">
        <f>VLOOKUP(A778,LISTINO!D:K,7,FALSE)</f>
        <v>45376</v>
      </c>
    </row>
    <row r="779" spans="1:24" x14ac:dyDescent="0.25">
      <c r="A779" t="s">
        <v>12</v>
      </c>
      <c r="B779" t="s">
        <v>0</v>
      </c>
      <c r="C779" t="s">
        <v>0</v>
      </c>
      <c r="D779" t="s">
        <v>2</v>
      </c>
      <c r="E779" t="s">
        <v>30</v>
      </c>
      <c r="F779" t="s">
        <v>13</v>
      </c>
      <c r="G779" t="s">
        <v>5</v>
      </c>
      <c r="H779" s="2">
        <v>45020</v>
      </c>
      <c r="I779" t="s">
        <v>6</v>
      </c>
      <c r="J779" t="s">
        <v>6</v>
      </c>
      <c r="K779" s="5">
        <v>492.8</v>
      </c>
      <c r="L779" t="s">
        <v>5</v>
      </c>
      <c r="M779" t="s">
        <v>5</v>
      </c>
      <c r="N779" t="s">
        <v>5</v>
      </c>
      <c r="O779" t="s">
        <v>529</v>
      </c>
      <c r="P779" t="s">
        <v>7</v>
      </c>
      <c r="Q779" t="s">
        <v>43</v>
      </c>
      <c r="R779" t="s">
        <v>5</v>
      </c>
      <c r="S779" s="4">
        <v>1098.94</v>
      </c>
      <c r="T779" t="s">
        <v>8</v>
      </c>
      <c r="U779">
        <f t="shared" si="34"/>
        <v>2.2299918831168832</v>
      </c>
      <c r="V779">
        <f>VLOOKUP(A779,LISTINO!D:N,10,FALSE)</f>
        <v>2.99</v>
      </c>
      <c r="W779">
        <f t="shared" si="35"/>
        <v>1473.4720000000002</v>
      </c>
      <c r="X779" s="11">
        <f>VLOOKUP(A779,LISTINO!D:K,7,FALSE)</f>
        <v>45376</v>
      </c>
    </row>
    <row r="780" spans="1:24" x14ac:dyDescent="0.25">
      <c r="A780" t="s">
        <v>15</v>
      </c>
      <c r="B780" t="s">
        <v>0</v>
      </c>
      <c r="C780" t="s">
        <v>0</v>
      </c>
      <c r="D780" t="s">
        <v>2</v>
      </c>
      <c r="E780" t="s">
        <v>30</v>
      </c>
      <c r="F780" t="s">
        <v>16</v>
      </c>
      <c r="G780" t="s">
        <v>5</v>
      </c>
      <c r="H780" s="2">
        <v>45020</v>
      </c>
      <c r="I780" t="s">
        <v>6</v>
      </c>
      <c r="J780" t="s">
        <v>6</v>
      </c>
      <c r="K780" s="5">
        <v>845.6</v>
      </c>
      <c r="L780" t="s">
        <v>5</v>
      </c>
      <c r="M780" t="s">
        <v>5</v>
      </c>
      <c r="N780" t="s">
        <v>5</v>
      </c>
      <c r="O780" t="s">
        <v>530</v>
      </c>
      <c r="P780" t="s">
        <v>7</v>
      </c>
      <c r="Q780" t="s">
        <v>43</v>
      </c>
      <c r="R780" t="s">
        <v>5</v>
      </c>
      <c r="S780" s="4">
        <v>1970.25</v>
      </c>
      <c r="T780" t="s">
        <v>8</v>
      </c>
      <c r="U780">
        <f t="shared" si="34"/>
        <v>2.3300023651844843</v>
      </c>
      <c r="V780">
        <f>VLOOKUP(A780,LISTINO!D:N,10,FALSE)</f>
        <v>3.19</v>
      </c>
      <c r="W780">
        <f t="shared" si="35"/>
        <v>2697.4639999999999</v>
      </c>
      <c r="X780" s="11">
        <f>VLOOKUP(A780,LISTINO!D:K,7,FALSE)</f>
        <v>45376</v>
      </c>
    </row>
    <row r="781" spans="1:24" x14ac:dyDescent="0.25">
      <c r="A781" t="s">
        <v>15</v>
      </c>
      <c r="B781" t="s">
        <v>0</v>
      </c>
      <c r="C781" t="s">
        <v>0</v>
      </c>
      <c r="D781" t="s">
        <v>2</v>
      </c>
      <c r="E781" t="s">
        <v>30</v>
      </c>
      <c r="F781" t="s">
        <v>16</v>
      </c>
      <c r="G781" t="s">
        <v>5</v>
      </c>
      <c r="H781" s="2">
        <v>45020</v>
      </c>
      <c r="I781" t="s">
        <v>6</v>
      </c>
      <c r="J781" t="s">
        <v>6</v>
      </c>
      <c r="K781" s="5">
        <v>58.1</v>
      </c>
      <c r="L781" t="s">
        <v>5</v>
      </c>
      <c r="M781" t="s">
        <v>5</v>
      </c>
      <c r="N781" t="s">
        <v>5</v>
      </c>
      <c r="O781" t="s">
        <v>531</v>
      </c>
      <c r="P781" t="s">
        <v>7</v>
      </c>
      <c r="Q781" t="s">
        <v>43</v>
      </c>
      <c r="R781" t="s">
        <v>5</v>
      </c>
      <c r="S781" s="4">
        <v>135.37</v>
      </c>
      <c r="T781" t="s">
        <v>8</v>
      </c>
      <c r="U781">
        <f t="shared" si="34"/>
        <v>2.3299483648881241</v>
      </c>
      <c r="V781">
        <f>VLOOKUP(A781,LISTINO!D:N,10,FALSE)</f>
        <v>3.19</v>
      </c>
      <c r="W781">
        <f t="shared" si="35"/>
        <v>185.339</v>
      </c>
      <c r="X781" s="11">
        <f>VLOOKUP(A781,LISTINO!D:K,7,FALSE)</f>
        <v>45376</v>
      </c>
    </row>
    <row r="782" spans="1:24" x14ac:dyDescent="0.25">
      <c r="A782" t="s">
        <v>15</v>
      </c>
      <c r="B782" t="s">
        <v>0</v>
      </c>
      <c r="C782" t="s">
        <v>0</v>
      </c>
      <c r="D782" t="s">
        <v>2</v>
      </c>
      <c r="E782" t="s">
        <v>30</v>
      </c>
      <c r="F782" t="s">
        <v>16</v>
      </c>
      <c r="G782" t="s">
        <v>5</v>
      </c>
      <c r="H782" s="2">
        <v>45020</v>
      </c>
      <c r="I782" t="s">
        <v>6</v>
      </c>
      <c r="J782" t="s">
        <v>6</v>
      </c>
      <c r="K782" s="5">
        <v>154.4</v>
      </c>
      <c r="L782" t="s">
        <v>5</v>
      </c>
      <c r="M782" t="s">
        <v>5</v>
      </c>
      <c r="N782" t="s">
        <v>5</v>
      </c>
      <c r="O782" t="s">
        <v>532</v>
      </c>
      <c r="P782" t="s">
        <v>7</v>
      </c>
      <c r="Q782" t="s">
        <v>43</v>
      </c>
      <c r="R782" t="s">
        <v>5</v>
      </c>
      <c r="S782" s="4">
        <v>359.75</v>
      </c>
      <c r="T782" t="s">
        <v>8</v>
      </c>
      <c r="U782">
        <f t="shared" si="34"/>
        <v>2.3299870466321244</v>
      </c>
      <c r="V782">
        <f>VLOOKUP(A782,LISTINO!D:N,10,FALSE)</f>
        <v>3.19</v>
      </c>
      <c r="W782">
        <f t="shared" si="35"/>
        <v>492.536</v>
      </c>
      <c r="X782" s="11">
        <f>VLOOKUP(A782,LISTINO!D:K,7,FALSE)</f>
        <v>45376</v>
      </c>
    </row>
    <row r="783" spans="1:24" x14ac:dyDescent="0.25">
      <c r="A783" t="s">
        <v>18</v>
      </c>
      <c r="B783" t="s">
        <v>0</v>
      </c>
      <c r="C783" t="s">
        <v>0</v>
      </c>
      <c r="D783" t="s">
        <v>2</v>
      </c>
      <c r="E783" t="s">
        <v>30</v>
      </c>
      <c r="F783" t="s">
        <v>19</v>
      </c>
      <c r="G783" t="s">
        <v>5</v>
      </c>
      <c r="H783" s="2">
        <v>45020</v>
      </c>
      <c r="I783" t="s">
        <v>6</v>
      </c>
      <c r="J783" t="s">
        <v>6</v>
      </c>
      <c r="K783" s="5">
        <v>372.4</v>
      </c>
      <c r="L783" t="s">
        <v>5</v>
      </c>
      <c r="M783" t="s">
        <v>5</v>
      </c>
      <c r="N783" t="s">
        <v>5</v>
      </c>
      <c r="O783" t="s">
        <v>533</v>
      </c>
      <c r="P783" t="s">
        <v>7</v>
      </c>
      <c r="Q783" t="s">
        <v>43</v>
      </c>
      <c r="R783" t="s">
        <v>5</v>
      </c>
      <c r="S783" s="4">
        <v>1135.82</v>
      </c>
      <c r="T783" t="s">
        <v>8</v>
      </c>
      <c r="U783">
        <f t="shared" si="34"/>
        <v>3.05</v>
      </c>
      <c r="V783">
        <f>VLOOKUP(A783,LISTINO!D:N,10,FALSE)</f>
        <v>4.18</v>
      </c>
      <c r="W783">
        <f t="shared" si="35"/>
        <v>1556.6319999999998</v>
      </c>
      <c r="X783" s="11">
        <f>VLOOKUP(A783,LISTINO!D:K,7,FALSE)</f>
        <v>45376</v>
      </c>
    </row>
    <row r="784" spans="1:24" x14ac:dyDescent="0.25">
      <c r="A784" t="s">
        <v>31</v>
      </c>
      <c r="B784" t="s">
        <v>0</v>
      </c>
      <c r="C784" t="s">
        <v>29</v>
      </c>
      <c r="D784" t="s">
        <v>2</v>
      </c>
      <c r="E784" t="s">
        <v>30</v>
      </c>
      <c r="F784" t="s">
        <v>32</v>
      </c>
      <c r="G784" t="s">
        <v>5</v>
      </c>
      <c r="H784" s="2">
        <v>45019</v>
      </c>
      <c r="I784" t="s">
        <v>6</v>
      </c>
      <c r="J784" t="s">
        <v>6</v>
      </c>
      <c r="K784" s="5">
        <v>76.2</v>
      </c>
      <c r="L784" t="s">
        <v>5</v>
      </c>
      <c r="M784" t="s">
        <v>5</v>
      </c>
      <c r="N784" t="s">
        <v>5</v>
      </c>
      <c r="O784" t="s">
        <v>534</v>
      </c>
      <c r="P784" t="s">
        <v>58</v>
      </c>
      <c r="Q784" t="s">
        <v>35</v>
      </c>
      <c r="R784" t="s">
        <v>5</v>
      </c>
      <c r="S784" s="4">
        <v>184.4</v>
      </c>
      <c r="T784" t="s">
        <v>8</v>
      </c>
      <c r="U784">
        <f t="shared" si="34"/>
        <v>2.4199475065616798</v>
      </c>
      <c r="V784">
        <f>VLOOKUP(A784,LISTINO!D:N,10,FALSE)</f>
        <v>3.79</v>
      </c>
      <c r="W784">
        <f t="shared" si="35"/>
        <v>288.798</v>
      </c>
      <c r="X784" s="11">
        <f>VLOOKUP(A784,LISTINO!D:K,7,FALSE)</f>
        <v>44896</v>
      </c>
    </row>
    <row r="785" spans="1:24" x14ac:dyDescent="0.25">
      <c r="A785" t="s">
        <v>31</v>
      </c>
      <c r="B785" t="s">
        <v>0</v>
      </c>
      <c r="C785" t="s">
        <v>29</v>
      </c>
      <c r="D785" t="s">
        <v>2</v>
      </c>
      <c r="E785" t="s">
        <v>30</v>
      </c>
      <c r="F785" t="s">
        <v>32</v>
      </c>
      <c r="G785" t="s">
        <v>5</v>
      </c>
      <c r="H785" s="2">
        <v>45019</v>
      </c>
      <c r="I785" t="s">
        <v>6</v>
      </c>
      <c r="J785" t="s">
        <v>6</v>
      </c>
      <c r="K785" s="5">
        <v>76.2</v>
      </c>
      <c r="L785" t="s">
        <v>5</v>
      </c>
      <c r="M785" t="s">
        <v>5</v>
      </c>
      <c r="N785" t="s">
        <v>5</v>
      </c>
      <c r="O785" t="s">
        <v>534</v>
      </c>
      <c r="P785" t="s">
        <v>34</v>
      </c>
      <c r="Q785" t="s">
        <v>35</v>
      </c>
      <c r="R785" t="s">
        <v>5</v>
      </c>
      <c r="S785" s="4">
        <v>184.4</v>
      </c>
      <c r="T785" t="s">
        <v>8</v>
      </c>
      <c r="U785">
        <f t="shared" si="34"/>
        <v>2.4199475065616798</v>
      </c>
      <c r="V785">
        <f>VLOOKUP(A785,LISTINO!D:N,10,FALSE)</f>
        <v>3.79</v>
      </c>
      <c r="W785">
        <f t="shared" si="35"/>
        <v>288.798</v>
      </c>
      <c r="X785" s="11">
        <f>VLOOKUP(A785,LISTINO!D:K,7,FALSE)</f>
        <v>44896</v>
      </c>
    </row>
    <row r="786" spans="1:24" x14ac:dyDescent="0.25">
      <c r="A786" t="s">
        <v>59</v>
      </c>
      <c r="B786" t="s">
        <v>0</v>
      </c>
      <c r="C786" t="s">
        <v>0</v>
      </c>
      <c r="D786" t="s">
        <v>2</v>
      </c>
      <c r="E786" t="s">
        <v>30</v>
      </c>
      <c r="F786" t="s">
        <v>60</v>
      </c>
      <c r="G786" t="s">
        <v>5</v>
      </c>
      <c r="H786" s="2">
        <v>45019</v>
      </c>
      <c r="I786" t="s">
        <v>6</v>
      </c>
      <c r="J786" t="s">
        <v>6</v>
      </c>
      <c r="K786" s="3">
        <v>250</v>
      </c>
      <c r="L786" t="s">
        <v>5</v>
      </c>
      <c r="M786" t="s">
        <v>5</v>
      </c>
      <c r="N786" t="s">
        <v>5</v>
      </c>
      <c r="O786" t="s">
        <v>534</v>
      </c>
      <c r="P786" t="s">
        <v>39</v>
      </c>
      <c r="Q786" t="s">
        <v>35</v>
      </c>
      <c r="R786" t="s">
        <v>5</v>
      </c>
      <c r="S786" s="4">
        <v>730</v>
      </c>
      <c r="T786" t="s">
        <v>8</v>
      </c>
      <c r="U786">
        <f t="shared" si="34"/>
        <v>2.92</v>
      </c>
      <c r="V786">
        <f>VLOOKUP(A786,LISTINO!D:N,10,FALSE)</f>
        <v>4.57</v>
      </c>
      <c r="W786">
        <f t="shared" si="35"/>
        <v>1142.5</v>
      </c>
      <c r="X786" s="11">
        <f>VLOOKUP(A786,LISTINO!D:K,7,FALSE)</f>
        <v>44896</v>
      </c>
    </row>
    <row r="787" spans="1:24" x14ac:dyDescent="0.25">
      <c r="A787" t="s">
        <v>119</v>
      </c>
      <c r="B787" t="s">
        <v>0</v>
      </c>
      <c r="C787" t="s">
        <v>0</v>
      </c>
      <c r="D787" t="s">
        <v>2</v>
      </c>
      <c r="E787" t="s">
        <v>30</v>
      </c>
      <c r="F787" t="s">
        <v>120</v>
      </c>
      <c r="G787" t="s">
        <v>5</v>
      </c>
      <c r="H787" s="2">
        <v>45019</v>
      </c>
      <c r="I787" t="s">
        <v>6</v>
      </c>
      <c r="J787" t="s">
        <v>6</v>
      </c>
      <c r="K787" s="3">
        <v>700</v>
      </c>
      <c r="L787" t="s">
        <v>5</v>
      </c>
      <c r="M787" t="s">
        <v>5</v>
      </c>
      <c r="N787" t="s">
        <v>5</v>
      </c>
      <c r="O787" t="s">
        <v>534</v>
      </c>
      <c r="P787" t="s">
        <v>7</v>
      </c>
      <c r="Q787" t="s">
        <v>35</v>
      </c>
      <c r="R787" t="s">
        <v>5</v>
      </c>
      <c r="S787" s="4">
        <v>2520</v>
      </c>
      <c r="T787" t="s">
        <v>8</v>
      </c>
      <c r="U787">
        <f t="shared" si="34"/>
        <v>3.6</v>
      </c>
      <c r="V787">
        <f>VLOOKUP(A787,LISTINO!D:N,10,FALSE)</f>
        <v>5.63</v>
      </c>
      <c r="W787">
        <f t="shared" si="35"/>
        <v>3941</v>
      </c>
      <c r="X787" s="11">
        <f>VLOOKUP(A787,LISTINO!D:K,7,FALSE)</f>
        <v>44896</v>
      </c>
    </row>
    <row r="788" spans="1:24" x14ac:dyDescent="0.25">
      <c r="A788" t="s">
        <v>363</v>
      </c>
      <c r="B788" t="s">
        <v>0</v>
      </c>
      <c r="C788" t="s">
        <v>0</v>
      </c>
      <c r="D788" t="s">
        <v>2</v>
      </c>
      <c r="E788" t="s">
        <v>30</v>
      </c>
      <c r="F788" t="s">
        <v>364</v>
      </c>
      <c r="G788" t="s">
        <v>5</v>
      </c>
      <c r="H788" s="2">
        <v>45015</v>
      </c>
      <c r="I788" t="s">
        <v>6</v>
      </c>
      <c r="J788" t="s">
        <v>6</v>
      </c>
      <c r="K788" s="5">
        <v>52.8</v>
      </c>
      <c r="L788" t="s">
        <v>5</v>
      </c>
      <c r="M788" t="s">
        <v>5</v>
      </c>
      <c r="N788" t="s">
        <v>5</v>
      </c>
      <c r="O788" t="s">
        <v>535</v>
      </c>
      <c r="P788" t="s">
        <v>7</v>
      </c>
      <c r="Q788" t="s">
        <v>43</v>
      </c>
      <c r="R788" t="s">
        <v>5</v>
      </c>
      <c r="S788" s="4">
        <v>0</v>
      </c>
      <c r="T788" t="s">
        <v>8</v>
      </c>
      <c r="U788">
        <f t="shared" si="34"/>
        <v>0</v>
      </c>
      <c r="V788">
        <f>VLOOKUP(A788,LISTINO!D:N,10,FALSE)</f>
        <v>10.44</v>
      </c>
      <c r="W788">
        <f t="shared" si="35"/>
        <v>551.23199999999997</v>
      </c>
      <c r="X788" s="11">
        <f>VLOOKUP(A788,LISTINO!D:K,7,FALSE)</f>
        <v>45292</v>
      </c>
    </row>
    <row r="789" spans="1:24" x14ac:dyDescent="0.25">
      <c r="A789" t="s">
        <v>363</v>
      </c>
      <c r="B789" t="s">
        <v>0</v>
      </c>
      <c r="C789" t="s">
        <v>0</v>
      </c>
      <c r="D789" t="s">
        <v>2</v>
      </c>
      <c r="E789" t="s">
        <v>30</v>
      </c>
      <c r="F789" t="s">
        <v>364</v>
      </c>
      <c r="G789" t="s">
        <v>5</v>
      </c>
      <c r="H789" s="2">
        <v>45015</v>
      </c>
      <c r="I789" t="s">
        <v>6</v>
      </c>
      <c r="J789" t="s">
        <v>6</v>
      </c>
      <c r="K789" s="3">
        <v>100</v>
      </c>
      <c r="L789" t="s">
        <v>5</v>
      </c>
      <c r="M789" t="s">
        <v>5</v>
      </c>
      <c r="N789" t="s">
        <v>5</v>
      </c>
      <c r="O789" t="s">
        <v>535</v>
      </c>
      <c r="P789" t="s">
        <v>39</v>
      </c>
      <c r="Q789" t="s">
        <v>43</v>
      </c>
      <c r="R789" t="s">
        <v>5</v>
      </c>
      <c r="S789" s="4">
        <v>0</v>
      </c>
      <c r="T789" t="s">
        <v>8</v>
      </c>
      <c r="U789">
        <f t="shared" si="34"/>
        <v>0</v>
      </c>
      <c r="V789">
        <f>VLOOKUP(A789,LISTINO!D:N,10,FALSE)</f>
        <v>10.44</v>
      </c>
      <c r="W789">
        <f t="shared" si="35"/>
        <v>1044</v>
      </c>
      <c r="X789" s="11">
        <f>VLOOKUP(A789,LISTINO!D:K,7,FALSE)</f>
        <v>45292</v>
      </c>
    </row>
    <row r="790" spans="1:24" x14ac:dyDescent="0.25">
      <c r="A790" t="s">
        <v>64</v>
      </c>
      <c r="B790" t="s">
        <v>0</v>
      </c>
      <c r="C790" t="s">
        <v>0</v>
      </c>
      <c r="D790" t="s">
        <v>2</v>
      </c>
      <c r="E790" t="s">
        <v>30</v>
      </c>
      <c r="F790" t="s">
        <v>65</v>
      </c>
      <c r="G790" t="s">
        <v>5</v>
      </c>
      <c r="H790" s="2">
        <v>45013</v>
      </c>
      <c r="I790" t="s">
        <v>6</v>
      </c>
      <c r="J790" t="s">
        <v>6</v>
      </c>
      <c r="K790" s="5">
        <v>1192.81</v>
      </c>
      <c r="L790" t="s">
        <v>5</v>
      </c>
      <c r="M790" t="s">
        <v>5</v>
      </c>
      <c r="N790" t="s">
        <v>5</v>
      </c>
      <c r="O790" t="s">
        <v>536</v>
      </c>
      <c r="P790" t="s">
        <v>39</v>
      </c>
      <c r="Q790" t="s">
        <v>35</v>
      </c>
      <c r="R790" t="s">
        <v>5</v>
      </c>
      <c r="S790" s="4">
        <v>0</v>
      </c>
      <c r="T790" t="s">
        <v>8</v>
      </c>
      <c r="U790">
        <f t="shared" si="34"/>
        <v>0</v>
      </c>
      <c r="V790">
        <f>VLOOKUP(A790,LISTINO!D:N,10,FALSE)</f>
        <v>1.74</v>
      </c>
      <c r="W790">
        <f t="shared" si="35"/>
        <v>2075.4893999999999</v>
      </c>
      <c r="X790" s="11">
        <f>VLOOKUP(A790,LISTINO!D:K,7,FALSE)</f>
        <v>44896</v>
      </c>
    </row>
    <row r="791" spans="1:24" x14ac:dyDescent="0.25">
      <c r="A791" t="s">
        <v>158</v>
      </c>
      <c r="B791" t="s">
        <v>0</v>
      </c>
      <c r="C791" t="s">
        <v>0</v>
      </c>
      <c r="D791" t="s">
        <v>2</v>
      </c>
      <c r="E791" t="s">
        <v>30</v>
      </c>
      <c r="F791" t="s">
        <v>159</v>
      </c>
      <c r="G791" t="s">
        <v>5</v>
      </c>
      <c r="H791" s="2">
        <v>45013</v>
      </c>
      <c r="I791" t="s">
        <v>6</v>
      </c>
      <c r="J791" t="s">
        <v>6</v>
      </c>
      <c r="K791" s="5">
        <v>1620.07</v>
      </c>
      <c r="L791" t="s">
        <v>5</v>
      </c>
      <c r="M791" t="s">
        <v>5</v>
      </c>
      <c r="N791" t="s">
        <v>5</v>
      </c>
      <c r="O791" t="s">
        <v>537</v>
      </c>
      <c r="P791" t="s">
        <v>7</v>
      </c>
      <c r="Q791" t="s">
        <v>35</v>
      </c>
      <c r="R791" t="s">
        <v>5</v>
      </c>
      <c r="S791" s="4">
        <v>2057.4899999999998</v>
      </c>
      <c r="T791" t="s">
        <v>8</v>
      </c>
      <c r="U791">
        <f t="shared" si="34"/>
        <v>1.2700006789830067</v>
      </c>
      <c r="V791">
        <f>VLOOKUP(A791,LISTINO!D:N,10,FALSE)</f>
        <v>2.16</v>
      </c>
      <c r="W791">
        <f t="shared" si="35"/>
        <v>3499.3512000000001</v>
      </c>
      <c r="X791" s="11">
        <f>VLOOKUP(A791,LISTINO!D:K,7,FALSE)</f>
        <v>44896</v>
      </c>
    </row>
    <row r="792" spans="1:24" x14ac:dyDescent="0.25">
      <c r="A792" t="s">
        <v>107</v>
      </c>
      <c r="B792" t="s">
        <v>0</v>
      </c>
      <c r="C792" t="s">
        <v>0</v>
      </c>
      <c r="D792" t="s">
        <v>2</v>
      </c>
      <c r="E792" t="s">
        <v>30</v>
      </c>
      <c r="F792" t="s">
        <v>108</v>
      </c>
      <c r="G792" t="s">
        <v>5</v>
      </c>
      <c r="H792" s="2">
        <v>45013</v>
      </c>
      <c r="I792" t="s">
        <v>6</v>
      </c>
      <c r="J792" t="s">
        <v>6</v>
      </c>
      <c r="K792" s="5">
        <v>5011.8100000000004</v>
      </c>
      <c r="L792" t="s">
        <v>5</v>
      </c>
      <c r="M792" t="s">
        <v>5</v>
      </c>
      <c r="N792" t="s">
        <v>5</v>
      </c>
      <c r="O792" t="s">
        <v>536</v>
      </c>
      <c r="P792" t="s">
        <v>7</v>
      </c>
      <c r="Q792" t="s">
        <v>35</v>
      </c>
      <c r="R792" t="s">
        <v>5</v>
      </c>
      <c r="S792" s="4">
        <v>11777.75</v>
      </c>
      <c r="T792" t="s">
        <v>8</v>
      </c>
      <c r="U792">
        <f t="shared" si="34"/>
        <v>2.3499993016495035</v>
      </c>
      <c r="V792">
        <f>VLOOKUP(A792,LISTINO!D:N,10,FALSE)</f>
        <v>3.66</v>
      </c>
      <c r="W792">
        <f t="shared" si="35"/>
        <v>18343.224600000001</v>
      </c>
      <c r="X792" s="11">
        <f>VLOOKUP(A792,LISTINO!D:K,7,FALSE)</f>
        <v>44896</v>
      </c>
    </row>
    <row r="793" spans="1:24" x14ac:dyDescent="0.25">
      <c r="A793" t="s">
        <v>37</v>
      </c>
      <c r="B793" t="s">
        <v>0</v>
      </c>
      <c r="C793" t="s">
        <v>0</v>
      </c>
      <c r="D793" t="s">
        <v>2</v>
      </c>
      <c r="E793" t="s">
        <v>30</v>
      </c>
      <c r="F793" t="s">
        <v>38</v>
      </c>
      <c r="G793" t="s">
        <v>5</v>
      </c>
      <c r="H793" s="2">
        <v>45013</v>
      </c>
      <c r="I793" t="s">
        <v>6</v>
      </c>
      <c r="J793" t="s">
        <v>6</v>
      </c>
      <c r="K793" s="5">
        <v>956.56</v>
      </c>
      <c r="L793" t="s">
        <v>5</v>
      </c>
      <c r="M793" t="s">
        <v>5</v>
      </c>
      <c r="N793" t="s">
        <v>5</v>
      </c>
      <c r="O793" t="s">
        <v>538</v>
      </c>
      <c r="P793" t="s">
        <v>7</v>
      </c>
      <c r="Q793" t="s">
        <v>35</v>
      </c>
      <c r="R793" t="s">
        <v>5</v>
      </c>
      <c r="S793" s="4">
        <v>2286.1799999999998</v>
      </c>
      <c r="T793" t="s">
        <v>8</v>
      </c>
      <c r="U793">
        <f t="shared" si="34"/>
        <v>2.3900016726603663</v>
      </c>
      <c r="V793">
        <f>VLOOKUP(A793,LISTINO!D:N,10,FALSE)</f>
        <v>3.74</v>
      </c>
      <c r="W793">
        <f t="shared" si="35"/>
        <v>3577.5344</v>
      </c>
      <c r="X793" s="11">
        <f>VLOOKUP(A793,LISTINO!D:K,7,FALSE)</f>
        <v>45383</v>
      </c>
    </row>
    <row r="794" spans="1:24" x14ac:dyDescent="0.25">
      <c r="A794" t="s">
        <v>181</v>
      </c>
      <c r="B794" t="s">
        <v>0</v>
      </c>
      <c r="C794" t="s">
        <v>0</v>
      </c>
      <c r="D794" t="s">
        <v>2</v>
      </c>
      <c r="E794" t="s">
        <v>30</v>
      </c>
      <c r="F794" t="s">
        <v>182</v>
      </c>
      <c r="G794" t="s">
        <v>5</v>
      </c>
      <c r="H794" s="2">
        <v>45012</v>
      </c>
      <c r="I794" t="s">
        <v>6</v>
      </c>
      <c r="J794" t="s">
        <v>6</v>
      </c>
      <c r="K794" s="5">
        <v>13.4</v>
      </c>
      <c r="L794" t="s">
        <v>5</v>
      </c>
      <c r="M794" t="s">
        <v>5</v>
      </c>
      <c r="N794" t="s">
        <v>5</v>
      </c>
      <c r="O794" t="s">
        <v>539</v>
      </c>
      <c r="P794" t="s">
        <v>7</v>
      </c>
      <c r="Q794" t="s">
        <v>43</v>
      </c>
      <c r="R794" t="s">
        <v>5</v>
      </c>
      <c r="S794" s="4">
        <v>31.62</v>
      </c>
      <c r="T794" t="s">
        <v>8</v>
      </c>
      <c r="U794">
        <f t="shared" si="34"/>
        <v>2.3597014925373134</v>
      </c>
      <c r="V794">
        <f>VLOOKUP(A794,LISTINO!D:N,10,FALSE)</f>
        <v>3.6</v>
      </c>
      <c r="W794">
        <f t="shared" si="35"/>
        <v>48.24</v>
      </c>
      <c r="X794" s="11">
        <f>VLOOKUP(A794,LISTINO!D:K,7,FALSE)</f>
        <v>45376</v>
      </c>
    </row>
    <row r="795" spans="1:24" x14ac:dyDescent="0.25">
      <c r="A795" t="s">
        <v>363</v>
      </c>
      <c r="B795" t="s">
        <v>0</v>
      </c>
      <c r="C795" t="s">
        <v>0</v>
      </c>
      <c r="D795" t="s">
        <v>2</v>
      </c>
      <c r="E795" t="s">
        <v>30</v>
      </c>
      <c r="F795" t="s">
        <v>364</v>
      </c>
      <c r="G795" t="s">
        <v>5</v>
      </c>
      <c r="H795" s="2">
        <v>45012</v>
      </c>
      <c r="I795" t="s">
        <v>6</v>
      </c>
      <c r="J795" t="s">
        <v>6</v>
      </c>
      <c r="K795" s="5">
        <v>27.3</v>
      </c>
      <c r="L795" t="s">
        <v>5</v>
      </c>
      <c r="M795" t="s">
        <v>5</v>
      </c>
      <c r="N795" t="s">
        <v>5</v>
      </c>
      <c r="O795" t="s">
        <v>540</v>
      </c>
      <c r="P795" t="s">
        <v>7</v>
      </c>
      <c r="Q795" t="s">
        <v>43</v>
      </c>
      <c r="R795" t="s">
        <v>5</v>
      </c>
      <c r="S795" s="4">
        <v>0</v>
      </c>
      <c r="T795" t="s">
        <v>8</v>
      </c>
      <c r="U795">
        <f t="shared" si="34"/>
        <v>0</v>
      </c>
      <c r="V795">
        <f>VLOOKUP(A795,LISTINO!D:N,10,FALSE)</f>
        <v>10.44</v>
      </c>
      <c r="W795">
        <f t="shared" si="35"/>
        <v>285.012</v>
      </c>
      <c r="X795" s="11">
        <f>VLOOKUP(A795,LISTINO!D:K,7,FALSE)</f>
        <v>45292</v>
      </c>
    </row>
    <row r="796" spans="1:24" x14ac:dyDescent="0.25">
      <c r="A796" t="s">
        <v>244</v>
      </c>
      <c r="B796" t="s">
        <v>0</v>
      </c>
      <c r="C796" t="s">
        <v>0</v>
      </c>
      <c r="D796" t="s">
        <v>2</v>
      </c>
      <c r="E796" t="s">
        <v>30</v>
      </c>
      <c r="F796" t="s">
        <v>245</v>
      </c>
      <c r="G796" t="s">
        <v>5</v>
      </c>
      <c r="H796" s="2">
        <v>45012</v>
      </c>
      <c r="I796" t="s">
        <v>6</v>
      </c>
      <c r="J796" t="s">
        <v>6</v>
      </c>
      <c r="K796" s="3">
        <v>160</v>
      </c>
      <c r="L796" t="s">
        <v>5</v>
      </c>
      <c r="M796" t="s">
        <v>5</v>
      </c>
      <c r="N796" t="s">
        <v>5</v>
      </c>
      <c r="O796" t="s">
        <v>541</v>
      </c>
      <c r="P796" t="s">
        <v>7</v>
      </c>
      <c r="Q796" t="s">
        <v>43</v>
      </c>
      <c r="R796" t="s">
        <v>5</v>
      </c>
      <c r="S796" s="4">
        <v>0</v>
      </c>
      <c r="T796" t="s">
        <v>8</v>
      </c>
      <c r="U796">
        <f t="shared" si="34"/>
        <v>0</v>
      </c>
      <c r="V796">
        <f>VLOOKUP(A796,LISTINO!D:N,10,FALSE)</f>
        <v>4.34</v>
      </c>
      <c r="W796">
        <f t="shared" si="35"/>
        <v>694.4</v>
      </c>
      <c r="X796" s="11">
        <f>VLOOKUP(A796,LISTINO!D:K,7,FALSE)</f>
        <v>45474</v>
      </c>
    </row>
    <row r="797" spans="1:24" x14ac:dyDescent="0.25">
      <c r="A797" t="s">
        <v>464</v>
      </c>
      <c r="B797" t="s">
        <v>0</v>
      </c>
      <c r="C797" t="s">
        <v>0</v>
      </c>
      <c r="D797" t="s">
        <v>2</v>
      </c>
      <c r="E797" t="s">
        <v>30</v>
      </c>
      <c r="F797" t="s">
        <v>465</v>
      </c>
      <c r="G797" t="s">
        <v>5</v>
      </c>
      <c r="H797" s="2">
        <v>45009</v>
      </c>
      <c r="I797" t="s">
        <v>6</v>
      </c>
      <c r="J797" t="s">
        <v>6</v>
      </c>
      <c r="K797" s="3">
        <v>397</v>
      </c>
      <c r="L797" t="s">
        <v>5</v>
      </c>
      <c r="M797" t="s">
        <v>5</v>
      </c>
      <c r="N797" t="s">
        <v>5</v>
      </c>
      <c r="O797" t="s">
        <v>542</v>
      </c>
      <c r="P797" t="s">
        <v>7</v>
      </c>
      <c r="Q797" t="s">
        <v>43</v>
      </c>
      <c r="R797" t="s">
        <v>5</v>
      </c>
      <c r="S797" s="4">
        <v>1830.17</v>
      </c>
      <c r="T797" t="s">
        <v>8</v>
      </c>
      <c r="U797">
        <f t="shared" si="34"/>
        <v>4.6100000000000003</v>
      </c>
      <c r="V797">
        <f>VLOOKUP(A797,LISTINO!D:N,10,FALSE)</f>
        <v>6.19</v>
      </c>
      <c r="W797">
        <f t="shared" si="35"/>
        <v>2457.4300000000003</v>
      </c>
      <c r="X797" s="11">
        <f>VLOOKUP(A797,LISTINO!D:K,7,FALSE)</f>
        <v>45376</v>
      </c>
    </row>
    <row r="798" spans="1:24" x14ac:dyDescent="0.25">
      <c r="A798" t="s">
        <v>181</v>
      </c>
      <c r="B798" t="s">
        <v>0</v>
      </c>
      <c r="C798" t="s">
        <v>0</v>
      </c>
      <c r="D798" t="s">
        <v>2</v>
      </c>
      <c r="E798" t="s">
        <v>30</v>
      </c>
      <c r="F798" t="s">
        <v>182</v>
      </c>
      <c r="G798" t="s">
        <v>5</v>
      </c>
      <c r="H798" s="2">
        <v>45006</v>
      </c>
      <c r="I798" t="s">
        <v>6</v>
      </c>
      <c r="J798" t="s">
        <v>6</v>
      </c>
      <c r="K798" s="5">
        <v>186.6</v>
      </c>
      <c r="L798" t="s">
        <v>5</v>
      </c>
      <c r="M798" t="s">
        <v>5</v>
      </c>
      <c r="N798" t="s">
        <v>5</v>
      </c>
      <c r="O798" t="s">
        <v>543</v>
      </c>
      <c r="P798" t="s">
        <v>39</v>
      </c>
      <c r="Q798" t="s">
        <v>43</v>
      </c>
      <c r="R798" t="s">
        <v>5</v>
      </c>
      <c r="S798" s="4">
        <v>440.38</v>
      </c>
      <c r="T798" t="s">
        <v>8</v>
      </c>
      <c r="U798">
        <f t="shared" si="34"/>
        <v>2.3600214362272243</v>
      </c>
      <c r="V798">
        <f>VLOOKUP(A798,LISTINO!D:N,10,FALSE)</f>
        <v>3.6</v>
      </c>
      <c r="W798">
        <f t="shared" si="35"/>
        <v>671.76</v>
      </c>
      <c r="X798" s="11">
        <f>VLOOKUP(A798,LISTINO!D:K,7,FALSE)</f>
        <v>45376</v>
      </c>
    </row>
    <row r="799" spans="1:24" x14ac:dyDescent="0.25">
      <c r="A799" t="s">
        <v>44</v>
      </c>
      <c r="B799" t="s">
        <v>0</v>
      </c>
      <c r="C799" t="s">
        <v>0</v>
      </c>
      <c r="D799" t="s">
        <v>2</v>
      </c>
      <c r="E799" t="s">
        <v>30</v>
      </c>
      <c r="F799" t="s">
        <v>45</v>
      </c>
      <c r="G799" t="s">
        <v>5</v>
      </c>
      <c r="H799" s="2">
        <v>45006</v>
      </c>
      <c r="I799" t="s">
        <v>6</v>
      </c>
      <c r="J799" t="s">
        <v>6</v>
      </c>
      <c r="K799" s="5">
        <v>314.10000000000002</v>
      </c>
      <c r="L799" t="s">
        <v>5</v>
      </c>
      <c r="M799" t="s">
        <v>5</v>
      </c>
      <c r="N799" t="s">
        <v>5</v>
      </c>
      <c r="O799" t="s">
        <v>544</v>
      </c>
      <c r="P799" t="s">
        <v>7</v>
      </c>
      <c r="Q799" t="s">
        <v>43</v>
      </c>
      <c r="R799" t="s">
        <v>5</v>
      </c>
      <c r="S799" s="4">
        <v>958.01</v>
      </c>
      <c r="T799" t="s">
        <v>8</v>
      </c>
      <c r="U799">
        <f t="shared" si="34"/>
        <v>3.0500159184972935</v>
      </c>
      <c r="V799">
        <f>VLOOKUP(A799,LISTINO!D:N,10,FALSE)</f>
        <v>4.6500000000000004</v>
      </c>
      <c r="W799">
        <f t="shared" si="35"/>
        <v>1460.5650000000003</v>
      </c>
      <c r="X799" s="11">
        <f>VLOOKUP(A799,LISTINO!D:K,7,FALSE)</f>
        <v>45376</v>
      </c>
    </row>
    <row r="800" spans="1:24" x14ac:dyDescent="0.25">
      <c r="A800" t="s">
        <v>44</v>
      </c>
      <c r="B800" t="s">
        <v>0</v>
      </c>
      <c r="C800" t="s">
        <v>0</v>
      </c>
      <c r="D800" t="s">
        <v>2</v>
      </c>
      <c r="E800" t="s">
        <v>30</v>
      </c>
      <c r="F800" t="s">
        <v>45</v>
      </c>
      <c r="G800" t="s">
        <v>5</v>
      </c>
      <c r="H800" s="2">
        <v>45006</v>
      </c>
      <c r="I800" t="s">
        <v>6</v>
      </c>
      <c r="J800" t="s">
        <v>6</v>
      </c>
      <c r="K800" s="3">
        <v>107</v>
      </c>
      <c r="L800" t="s">
        <v>5</v>
      </c>
      <c r="M800" t="s">
        <v>5</v>
      </c>
      <c r="N800" t="s">
        <v>5</v>
      </c>
      <c r="O800" t="s">
        <v>545</v>
      </c>
      <c r="P800" t="s">
        <v>7</v>
      </c>
      <c r="Q800" t="s">
        <v>43</v>
      </c>
      <c r="R800" t="s">
        <v>5</v>
      </c>
      <c r="S800" s="4">
        <v>326.35000000000002</v>
      </c>
      <c r="T800" t="s">
        <v>8</v>
      </c>
      <c r="U800">
        <f t="shared" si="34"/>
        <v>3.0500000000000003</v>
      </c>
      <c r="V800">
        <f>VLOOKUP(A800,LISTINO!D:N,10,FALSE)</f>
        <v>4.6500000000000004</v>
      </c>
      <c r="W800">
        <f t="shared" si="35"/>
        <v>497.55</v>
      </c>
      <c r="X800" s="11">
        <f>VLOOKUP(A800,LISTINO!D:K,7,FALSE)</f>
        <v>45376</v>
      </c>
    </row>
    <row r="801" spans="1:24" x14ac:dyDescent="0.25">
      <c r="A801" t="s">
        <v>83</v>
      </c>
      <c r="B801" t="s">
        <v>0</v>
      </c>
      <c r="C801" t="s">
        <v>0</v>
      </c>
      <c r="D801" t="s">
        <v>2</v>
      </c>
      <c r="E801" t="s">
        <v>30</v>
      </c>
      <c r="F801" t="s">
        <v>84</v>
      </c>
      <c r="G801" t="s">
        <v>5</v>
      </c>
      <c r="H801" s="2">
        <v>45006</v>
      </c>
      <c r="I801" t="s">
        <v>6</v>
      </c>
      <c r="J801" t="s">
        <v>6</v>
      </c>
      <c r="K801" s="5">
        <v>1203.0999999999999</v>
      </c>
      <c r="L801" t="s">
        <v>5</v>
      </c>
      <c r="M801" t="s">
        <v>5</v>
      </c>
      <c r="N801" t="s">
        <v>5</v>
      </c>
      <c r="O801" t="s">
        <v>546</v>
      </c>
      <c r="P801" t="s">
        <v>7</v>
      </c>
      <c r="Q801" t="s">
        <v>43</v>
      </c>
      <c r="R801" t="s">
        <v>5</v>
      </c>
      <c r="S801" s="4">
        <v>2466.36</v>
      </c>
      <c r="T801" t="s">
        <v>8</v>
      </c>
      <c r="U801">
        <f t="shared" si="34"/>
        <v>2.0500041559305129</v>
      </c>
      <c r="V801">
        <f>VLOOKUP(A801,LISTINO!D:N,10,FALSE)</f>
        <v>3.12</v>
      </c>
      <c r="W801">
        <f t="shared" si="35"/>
        <v>3753.672</v>
      </c>
      <c r="X801" s="11">
        <f>VLOOKUP(A801,LISTINO!D:K,7,FALSE)</f>
        <v>45376</v>
      </c>
    </row>
    <row r="802" spans="1:24" x14ac:dyDescent="0.25">
      <c r="A802" t="s">
        <v>83</v>
      </c>
      <c r="B802" t="s">
        <v>0</v>
      </c>
      <c r="C802" t="s">
        <v>0</v>
      </c>
      <c r="D802" t="s">
        <v>2</v>
      </c>
      <c r="E802" t="s">
        <v>30</v>
      </c>
      <c r="F802" t="s">
        <v>84</v>
      </c>
      <c r="G802" t="s">
        <v>5</v>
      </c>
      <c r="H802" s="2">
        <v>45006</v>
      </c>
      <c r="I802" t="s">
        <v>6</v>
      </c>
      <c r="J802" t="s">
        <v>6</v>
      </c>
      <c r="K802" s="5">
        <v>638.4</v>
      </c>
      <c r="L802" t="s">
        <v>5</v>
      </c>
      <c r="M802" t="s">
        <v>5</v>
      </c>
      <c r="N802" t="s">
        <v>5</v>
      </c>
      <c r="O802" t="s">
        <v>543</v>
      </c>
      <c r="P802" t="s">
        <v>7</v>
      </c>
      <c r="Q802" t="s">
        <v>43</v>
      </c>
      <c r="R802" t="s">
        <v>5</v>
      </c>
      <c r="S802" s="4">
        <v>1308.72</v>
      </c>
      <c r="T802" t="s">
        <v>8</v>
      </c>
      <c r="U802">
        <f t="shared" si="34"/>
        <v>2.0500000000000003</v>
      </c>
      <c r="V802">
        <f>VLOOKUP(A802,LISTINO!D:N,10,FALSE)</f>
        <v>3.12</v>
      </c>
      <c r="W802">
        <f t="shared" si="35"/>
        <v>1991.808</v>
      </c>
      <c r="X802" s="11">
        <f>VLOOKUP(A802,LISTINO!D:K,7,FALSE)</f>
        <v>45376</v>
      </c>
    </row>
    <row r="803" spans="1:24" x14ac:dyDescent="0.25">
      <c r="A803" t="s">
        <v>12</v>
      </c>
      <c r="B803" t="s">
        <v>0</v>
      </c>
      <c r="C803" t="s">
        <v>0</v>
      </c>
      <c r="D803" t="s">
        <v>2</v>
      </c>
      <c r="E803" t="s">
        <v>30</v>
      </c>
      <c r="F803" t="s">
        <v>13</v>
      </c>
      <c r="G803" t="s">
        <v>5</v>
      </c>
      <c r="H803" s="2">
        <v>45006</v>
      </c>
      <c r="I803" t="s">
        <v>6</v>
      </c>
      <c r="J803" t="s">
        <v>6</v>
      </c>
      <c r="K803" s="5">
        <v>1058.0999999999999</v>
      </c>
      <c r="L803" t="s">
        <v>5</v>
      </c>
      <c r="M803" t="s">
        <v>5</v>
      </c>
      <c r="N803" t="s">
        <v>5</v>
      </c>
      <c r="O803" t="s">
        <v>547</v>
      </c>
      <c r="P803" t="s">
        <v>7</v>
      </c>
      <c r="Q803" t="s">
        <v>43</v>
      </c>
      <c r="R803" t="s">
        <v>5</v>
      </c>
      <c r="S803" s="4">
        <v>2359.56</v>
      </c>
      <c r="T803" t="s">
        <v>8</v>
      </c>
      <c r="U803">
        <f t="shared" ref="U803:U851" si="36">S803/K803</f>
        <v>2.2299971647292316</v>
      </c>
      <c r="V803">
        <f>VLOOKUP(A803,LISTINO!D:N,10,FALSE)</f>
        <v>2.99</v>
      </c>
      <c r="W803">
        <f t="shared" ref="W803:W851" si="37">V803*K803</f>
        <v>3163.7190000000001</v>
      </c>
      <c r="X803" s="11">
        <f>VLOOKUP(A803,LISTINO!D:K,7,FALSE)</f>
        <v>45376</v>
      </c>
    </row>
    <row r="804" spans="1:24" x14ac:dyDescent="0.25">
      <c r="A804" t="s">
        <v>145</v>
      </c>
      <c r="B804" t="s">
        <v>0</v>
      </c>
      <c r="C804" t="s">
        <v>0</v>
      </c>
      <c r="D804" t="s">
        <v>2</v>
      </c>
      <c r="E804" t="s">
        <v>30</v>
      </c>
      <c r="F804" t="s">
        <v>146</v>
      </c>
      <c r="G804" t="s">
        <v>5</v>
      </c>
      <c r="H804" s="2">
        <v>45005</v>
      </c>
      <c r="I804" t="s">
        <v>6</v>
      </c>
      <c r="J804" t="s">
        <v>6</v>
      </c>
      <c r="K804" s="5">
        <v>247.08</v>
      </c>
      <c r="L804" t="s">
        <v>5</v>
      </c>
      <c r="M804" t="s">
        <v>5</v>
      </c>
      <c r="N804" t="s">
        <v>5</v>
      </c>
      <c r="O804" t="s">
        <v>548</v>
      </c>
      <c r="P804" t="s">
        <v>39</v>
      </c>
      <c r="Q804" t="s">
        <v>35</v>
      </c>
      <c r="R804" t="s">
        <v>5</v>
      </c>
      <c r="S804" s="4">
        <v>0</v>
      </c>
      <c r="T804" t="s">
        <v>8</v>
      </c>
      <c r="U804">
        <f t="shared" si="36"/>
        <v>0</v>
      </c>
      <c r="V804">
        <f>VLOOKUP(A804,LISTINO!D:N,10,FALSE)</f>
        <v>4.4400000000000004</v>
      </c>
      <c r="W804">
        <f t="shared" si="37"/>
        <v>1097.0352000000003</v>
      </c>
      <c r="X804" s="11">
        <f>VLOOKUP(A804,LISTINO!D:K,7,FALSE)</f>
        <v>44896</v>
      </c>
    </row>
    <row r="805" spans="1:24" x14ac:dyDescent="0.25">
      <c r="A805" t="s">
        <v>9</v>
      </c>
      <c r="B805" t="s">
        <v>0</v>
      </c>
      <c r="C805" t="s">
        <v>0</v>
      </c>
      <c r="D805" t="s">
        <v>2</v>
      </c>
      <c r="E805" t="s">
        <v>30</v>
      </c>
      <c r="F805" t="s">
        <v>10</v>
      </c>
      <c r="G805" t="s">
        <v>5</v>
      </c>
      <c r="H805" s="2">
        <v>45005</v>
      </c>
      <c r="I805" t="s">
        <v>6</v>
      </c>
      <c r="J805" t="s">
        <v>6</v>
      </c>
      <c r="K805" s="5">
        <v>633.51</v>
      </c>
      <c r="L805" t="s">
        <v>5</v>
      </c>
      <c r="M805" t="s">
        <v>5</v>
      </c>
      <c r="N805" t="s">
        <v>5</v>
      </c>
      <c r="O805" t="s">
        <v>549</v>
      </c>
      <c r="P805" t="s">
        <v>58</v>
      </c>
      <c r="Q805" t="s">
        <v>35</v>
      </c>
      <c r="R805" t="s">
        <v>5</v>
      </c>
      <c r="S805" s="4">
        <v>1267.02</v>
      </c>
      <c r="T805" t="s">
        <v>8</v>
      </c>
      <c r="U805">
        <f t="shared" si="36"/>
        <v>2</v>
      </c>
      <c r="V805">
        <f>VLOOKUP(A805,LISTINO!D:N,10,FALSE)</f>
        <v>2.27</v>
      </c>
      <c r="W805">
        <f t="shared" si="37"/>
        <v>1438.0677000000001</v>
      </c>
      <c r="X805" s="11">
        <f>VLOOKUP(A805,LISTINO!D:K,7,FALSE)</f>
        <v>44896</v>
      </c>
    </row>
    <row r="806" spans="1:24" x14ac:dyDescent="0.25">
      <c r="A806" t="s">
        <v>51</v>
      </c>
      <c r="B806" t="s">
        <v>0</v>
      </c>
      <c r="C806" t="s">
        <v>29</v>
      </c>
      <c r="D806" t="s">
        <v>2</v>
      </c>
      <c r="E806" t="s">
        <v>30</v>
      </c>
      <c r="F806" t="s">
        <v>52</v>
      </c>
      <c r="G806" t="s">
        <v>5</v>
      </c>
      <c r="H806" s="2">
        <v>45005</v>
      </c>
      <c r="I806" t="s">
        <v>6</v>
      </c>
      <c r="J806" t="s">
        <v>6</v>
      </c>
      <c r="K806" s="5">
        <v>152.4</v>
      </c>
      <c r="L806" t="s">
        <v>5</v>
      </c>
      <c r="M806" t="s">
        <v>5</v>
      </c>
      <c r="N806" t="s">
        <v>5</v>
      </c>
      <c r="O806" t="s">
        <v>550</v>
      </c>
      <c r="P806" t="s">
        <v>7</v>
      </c>
      <c r="Q806" t="s">
        <v>35</v>
      </c>
      <c r="R806" t="s">
        <v>5</v>
      </c>
      <c r="S806" s="4">
        <v>310.89999999999998</v>
      </c>
      <c r="T806" t="s">
        <v>8</v>
      </c>
      <c r="U806">
        <f t="shared" si="36"/>
        <v>2.0400262467191599</v>
      </c>
      <c r="V806">
        <f>VLOOKUP(A806,LISTINO!D:N,10,FALSE)</f>
        <v>3.2</v>
      </c>
      <c r="W806">
        <f t="shared" si="37"/>
        <v>487.68000000000006</v>
      </c>
      <c r="X806" s="11">
        <f>VLOOKUP(A806,LISTINO!D:K,7,FALSE)</f>
        <v>44896</v>
      </c>
    </row>
    <row r="807" spans="1:24" x14ac:dyDescent="0.25">
      <c r="A807" t="s">
        <v>373</v>
      </c>
      <c r="B807" t="s">
        <v>0</v>
      </c>
      <c r="C807" t="s">
        <v>29</v>
      </c>
      <c r="D807" t="s">
        <v>2</v>
      </c>
      <c r="E807" t="s">
        <v>30</v>
      </c>
      <c r="F807" t="s">
        <v>374</v>
      </c>
      <c r="G807" t="s">
        <v>5</v>
      </c>
      <c r="H807" s="2">
        <v>45005</v>
      </c>
      <c r="I807" t="s">
        <v>6</v>
      </c>
      <c r="J807" t="s">
        <v>6</v>
      </c>
      <c r="K807" s="5">
        <v>90.6</v>
      </c>
      <c r="L807" t="s">
        <v>5</v>
      </c>
      <c r="M807" t="s">
        <v>5</v>
      </c>
      <c r="N807" t="s">
        <v>5</v>
      </c>
      <c r="O807" t="s">
        <v>549</v>
      </c>
      <c r="P807" t="s">
        <v>34</v>
      </c>
      <c r="Q807" t="s">
        <v>35</v>
      </c>
      <c r="R807" t="s">
        <v>5</v>
      </c>
      <c r="S807" s="4">
        <v>619.70000000000005</v>
      </c>
      <c r="T807" t="s">
        <v>8</v>
      </c>
      <c r="U807">
        <f t="shared" si="36"/>
        <v>6.839955849889626</v>
      </c>
      <c r="V807">
        <f>VLOOKUP(A807,LISTINO!D:N,10,FALSE)</f>
        <v>10.71</v>
      </c>
      <c r="W807">
        <f t="shared" si="37"/>
        <v>970.32600000000002</v>
      </c>
      <c r="X807" s="11">
        <f>VLOOKUP(A807,LISTINO!D:K,7,FALSE)</f>
        <v>44896</v>
      </c>
    </row>
    <row r="808" spans="1:24" x14ac:dyDescent="0.25">
      <c r="A808" t="s">
        <v>21</v>
      </c>
      <c r="B808" t="s">
        <v>0</v>
      </c>
      <c r="C808" t="s">
        <v>0</v>
      </c>
      <c r="D808" t="s">
        <v>2</v>
      </c>
      <c r="E808" t="s">
        <v>30</v>
      </c>
      <c r="F808" t="s">
        <v>22</v>
      </c>
      <c r="G808" t="s">
        <v>5</v>
      </c>
      <c r="H808" s="2">
        <v>45005</v>
      </c>
      <c r="I808" t="s">
        <v>6</v>
      </c>
      <c r="J808" t="s">
        <v>6</v>
      </c>
      <c r="K808" s="5">
        <v>1158.24</v>
      </c>
      <c r="L808" t="s">
        <v>5</v>
      </c>
      <c r="M808" t="s">
        <v>5</v>
      </c>
      <c r="N808" t="s">
        <v>5</v>
      </c>
      <c r="O808" t="s">
        <v>549</v>
      </c>
      <c r="P808" t="s">
        <v>39</v>
      </c>
      <c r="Q808" t="s">
        <v>35</v>
      </c>
      <c r="R808" t="s">
        <v>5</v>
      </c>
      <c r="S808" s="4">
        <v>3080.92</v>
      </c>
      <c r="T808" t="s">
        <v>8</v>
      </c>
      <c r="U808">
        <f t="shared" si="36"/>
        <v>2.6600013814062717</v>
      </c>
      <c r="V808">
        <f>VLOOKUP(A808,LISTINO!D:N,10,FALSE)</f>
        <v>4.16</v>
      </c>
      <c r="W808">
        <f t="shared" si="37"/>
        <v>4818.2784000000001</v>
      </c>
      <c r="X808" s="11">
        <f>VLOOKUP(A808,LISTINO!D:K,7,FALSE)</f>
        <v>44896</v>
      </c>
    </row>
    <row r="809" spans="1:24" x14ac:dyDescent="0.25">
      <c r="A809" t="s">
        <v>62</v>
      </c>
      <c r="B809" t="s">
        <v>0</v>
      </c>
      <c r="C809" t="s">
        <v>0</v>
      </c>
      <c r="D809" t="s">
        <v>2</v>
      </c>
      <c r="E809" t="s">
        <v>30</v>
      </c>
      <c r="F809" t="s">
        <v>63</v>
      </c>
      <c r="G809" t="s">
        <v>5</v>
      </c>
      <c r="H809" s="2">
        <v>45005</v>
      </c>
      <c r="I809" t="s">
        <v>6</v>
      </c>
      <c r="J809" t="s">
        <v>6</v>
      </c>
      <c r="K809" s="3">
        <v>762</v>
      </c>
      <c r="L809" t="s">
        <v>5</v>
      </c>
      <c r="M809" t="s">
        <v>5</v>
      </c>
      <c r="N809" t="s">
        <v>5</v>
      </c>
      <c r="O809" t="s">
        <v>551</v>
      </c>
      <c r="P809" t="s">
        <v>7</v>
      </c>
      <c r="Q809" t="s">
        <v>35</v>
      </c>
      <c r="R809" t="s">
        <v>5</v>
      </c>
      <c r="S809" s="4">
        <v>2369.8200000000002</v>
      </c>
      <c r="T809" t="s">
        <v>8</v>
      </c>
      <c r="U809">
        <f t="shared" si="36"/>
        <v>3.1100000000000003</v>
      </c>
      <c r="V809">
        <f>VLOOKUP(A809,LISTINO!D:N,10,FALSE)</f>
        <v>4.88</v>
      </c>
      <c r="W809">
        <f t="shared" si="37"/>
        <v>3718.56</v>
      </c>
      <c r="X809" s="11">
        <f>VLOOKUP(A809,LISTINO!D:K,7,FALSE)</f>
        <v>44896</v>
      </c>
    </row>
    <row r="810" spans="1:24" x14ac:dyDescent="0.25">
      <c r="A810" t="s">
        <v>62</v>
      </c>
      <c r="B810" t="s">
        <v>0</v>
      </c>
      <c r="C810" t="s">
        <v>0</v>
      </c>
      <c r="D810" t="s">
        <v>2</v>
      </c>
      <c r="E810" t="s">
        <v>30</v>
      </c>
      <c r="F810" t="s">
        <v>63</v>
      </c>
      <c r="G810" t="s">
        <v>5</v>
      </c>
      <c r="H810" s="2">
        <v>45005</v>
      </c>
      <c r="I810" t="s">
        <v>6</v>
      </c>
      <c r="J810" t="s">
        <v>6</v>
      </c>
      <c r="K810" s="3">
        <v>762</v>
      </c>
      <c r="L810" t="s">
        <v>5</v>
      </c>
      <c r="M810" t="s">
        <v>5</v>
      </c>
      <c r="N810" t="s">
        <v>5</v>
      </c>
      <c r="O810" t="s">
        <v>549</v>
      </c>
      <c r="P810" t="s">
        <v>7</v>
      </c>
      <c r="Q810" t="s">
        <v>35</v>
      </c>
      <c r="R810" t="s">
        <v>5</v>
      </c>
      <c r="S810" s="4">
        <v>2369.8200000000002</v>
      </c>
      <c r="T810" t="s">
        <v>8</v>
      </c>
      <c r="U810">
        <f t="shared" si="36"/>
        <v>3.1100000000000003</v>
      </c>
      <c r="V810">
        <f>VLOOKUP(A810,LISTINO!D:N,10,FALSE)</f>
        <v>4.88</v>
      </c>
      <c r="W810">
        <f t="shared" si="37"/>
        <v>3718.56</v>
      </c>
      <c r="X810" s="11">
        <f>VLOOKUP(A810,LISTINO!D:K,7,FALSE)</f>
        <v>44896</v>
      </c>
    </row>
    <row r="811" spans="1:24" x14ac:dyDescent="0.25">
      <c r="A811" t="s">
        <v>23</v>
      </c>
      <c r="B811" t="s">
        <v>0</v>
      </c>
      <c r="C811" t="s">
        <v>0</v>
      </c>
      <c r="D811" t="s">
        <v>2</v>
      </c>
      <c r="E811" t="s">
        <v>30</v>
      </c>
      <c r="F811" t="s">
        <v>24</v>
      </c>
      <c r="G811" t="s">
        <v>5</v>
      </c>
      <c r="H811" s="2">
        <v>45005</v>
      </c>
      <c r="I811" t="s">
        <v>6</v>
      </c>
      <c r="J811" t="s">
        <v>6</v>
      </c>
      <c r="K811" s="5">
        <v>670.6</v>
      </c>
      <c r="L811" t="s">
        <v>5</v>
      </c>
      <c r="M811" t="s">
        <v>5</v>
      </c>
      <c r="N811" t="s">
        <v>5</v>
      </c>
      <c r="O811" t="s">
        <v>551</v>
      </c>
      <c r="P811" t="s">
        <v>39</v>
      </c>
      <c r="Q811" t="s">
        <v>35</v>
      </c>
      <c r="R811" t="s">
        <v>5</v>
      </c>
      <c r="S811" s="4">
        <v>2286.75</v>
      </c>
      <c r="T811" t="s">
        <v>8</v>
      </c>
      <c r="U811">
        <f t="shared" si="36"/>
        <v>3.4100059648076346</v>
      </c>
      <c r="V811">
        <f>VLOOKUP(A811,LISTINO!D:N,10,FALSE)</f>
        <v>5.55</v>
      </c>
      <c r="W811">
        <f t="shared" si="37"/>
        <v>3721.83</v>
      </c>
      <c r="X811" s="11">
        <f>VLOOKUP(A811,LISTINO!D:K,7,FALSE)</f>
        <v>44896</v>
      </c>
    </row>
    <row r="812" spans="1:24" x14ac:dyDescent="0.25">
      <c r="A812" t="s">
        <v>23</v>
      </c>
      <c r="B812" t="s">
        <v>0</v>
      </c>
      <c r="C812" t="s">
        <v>0</v>
      </c>
      <c r="D812" t="s">
        <v>2</v>
      </c>
      <c r="E812" t="s">
        <v>30</v>
      </c>
      <c r="F812" t="s">
        <v>24</v>
      </c>
      <c r="G812" t="s">
        <v>5</v>
      </c>
      <c r="H812" s="2">
        <v>45005</v>
      </c>
      <c r="I812" t="s">
        <v>6</v>
      </c>
      <c r="J812" t="s">
        <v>6</v>
      </c>
      <c r="K812" s="5">
        <v>1005.9</v>
      </c>
      <c r="L812" t="s">
        <v>5</v>
      </c>
      <c r="M812" t="s">
        <v>5</v>
      </c>
      <c r="N812" t="s">
        <v>5</v>
      </c>
      <c r="O812" t="s">
        <v>548</v>
      </c>
      <c r="P812" t="s">
        <v>7</v>
      </c>
      <c r="Q812" t="s">
        <v>35</v>
      </c>
      <c r="R812" t="s">
        <v>5</v>
      </c>
      <c r="S812" s="4">
        <v>3430.12</v>
      </c>
      <c r="T812" t="s">
        <v>8</v>
      </c>
      <c r="U812">
        <f t="shared" si="36"/>
        <v>3.4100009941346059</v>
      </c>
      <c r="V812">
        <f>VLOOKUP(A812,LISTINO!D:N,10,FALSE)</f>
        <v>5.55</v>
      </c>
      <c r="W812">
        <f t="shared" si="37"/>
        <v>5582.7449999999999</v>
      </c>
      <c r="X812" s="11">
        <f>VLOOKUP(A812,LISTINO!D:K,7,FALSE)</f>
        <v>44896</v>
      </c>
    </row>
    <row r="813" spans="1:24" x14ac:dyDescent="0.25">
      <c r="A813" t="s">
        <v>26</v>
      </c>
      <c r="B813" t="s">
        <v>0</v>
      </c>
      <c r="C813" t="s">
        <v>0</v>
      </c>
      <c r="D813" t="s">
        <v>2</v>
      </c>
      <c r="E813" t="s">
        <v>30</v>
      </c>
      <c r="F813" t="s">
        <v>27</v>
      </c>
      <c r="G813" t="s">
        <v>5</v>
      </c>
      <c r="H813" s="2">
        <v>45005</v>
      </c>
      <c r="I813" t="s">
        <v>6</v>
      </c>
      <c r="J813" t="s">
        <v>6</v>
      </c>
      <c r="K813" s="5">
        <v>562.27</v>
      </c>
      <c r="L813" t="s">
        <v>5</v>
      </c>
      <c r="M813" t="s">
        <v>5</v>
      </c>
      <c r="N813" t="s">
        <v>5</v>
      </c>
      <c r="O813" t="s">
        <v>549</v>
      </c>
      <c r="P813" t="s">
        <v>36</v>
      </c>
      <c r="Q813" t="s">
        <v>35</v>
      </c>
      <c r="R813" t="s">
        <v>5</v>
      </c>
      <c r="S813" s="4">
        <v>2209.7199999999998</v>
      </c>
      <c r="T813" t="s">
        <v>8</v>
      </c>
      <c r="U813">
        <f t="shared" si="36"/>
        <v>3.9299980436445123</v>
      </c>
      <c r="V813">
        <f>VLOOKUP(A813,LISTINO!D:N,10,FALSE)</f>
        <v>4.43</v>
      </c>
      <c r="W813">
        <f t="shared" si="37"/>
        <v>2490.8561</v>
      </c>
      <c r="X813" s="11">
        <f>VLOOKUP(A813,LISTINO!D:K,7,FALSE)</f>
        <v>45383</v>
      </c>
    </row>
    <row r="814" spans="1:24" x14ac:dyDescent="0.25">
      <c r="A814" t="s">
        <v>181</v>
      </c>
      <c r="B814" t="s">
        <v>0</v>
      </c>
      <c r="C814" t="s">
        <v>0</v>
      </c>
      <c r="D814" t="s">
        <v>2</v>
      </c>
      <c r="E814" t="s">
        <v>30</v>
      </c>
      <c r="F814" t="s">
        <v>182</v>
      </c>
      <c r="G814" t="s">
        <v>5</v>
      </c>
      <c r="H814" s="2">
        <v>45002</v>
      </c>
      <c r="I814" t="s">
        <v>6</v>
      </c>
      <c r="J814" t="s">
        <v>6</v>
      </c>
      <c r="K814" s="5">
        <v>195.8</v>
      </c>
      <c r="L814" t="s">
        <v>5</v>
      </c>
      <c r="M814" t="s">
        <v>5</v>
      </c>
      <c r="N814" t="s">
        <v>5</v>
      </c>
      <c r="O814" t="s">
        <v>552</v>
      </c>
      <c r="P814" t="s">
        <v>7</v>
      </c>
      <c r="Q814" t="s">
        <v>43</v>
      </c>
      <c r="R814" t="s">
        <v>5</v>
      </c>
      <c r="S814" s="4">
        <v>462.09</v>
      </c>
      <c r="T814" t="s">
        <v>8</v>
      </c>
      <c r="U814">
        <f t="shared" si="36"/>
        <v>2.3600102145045962</v>
      </c>
      <c r="V814">
        <f>VLOOKUP(A814,LISTINO!D:N,10,FALSE)</f>
        <v>3.6</v>
      </c>
      <c r="W814">
        <f t="shared" si="37"/>
        <v>704.88000000000011</v>
      </c>
      <c r="X814" s="11">
        <f>VLOOKUP(A814,LISTINO!D:K,7,FALSE)</f>
        <v>45376</v>
      </c>
    </row>
    <row r="815" spans="1:24" x14ac:dyDescent="0.25">
      <c r="A815" t="s">
        <v>187</v>
      </c>
      <c r="B815" t="s">
        <v>0</v>
      </c>
      <c r="C815" t="s">
        <v>0</v>
      </c>
      <c r="D815" t="s">
        <v>2</v>
      </c>
      <c r="E815" t="s">
        <v>30</v>
      </c>
      <c r="F815" t="s">
        <v>188</v>
      </c>
      <c r="G815" t="s">
        <v>5</v>
      </c>
      <c r="H815" s="2">
        <v>45002</v>
      </c>
      <c r="I815" t="s">
        <v>6</v>
      </c>
      <c r="J815" t="s">
        <v>6</v>
      </c>
      <c r="K815" s="5">
        <v>195.8</v>
      </c>
      <c r="L815" t="s">
        <v>5</v>
      </c>
      <c r="M815" t="s">
        <v>5</v>
      </c>
      <c r="N815" t="s">
        <v>5</v>
      </c>
      <c r="O815" t="s">
        <v>553</v>
      </c>
      <c r="P815" t="s">
        <v>7</v>
      </c>
      <c r="Q815" t="s">
        <v>43</v>
      </c>
      <c r="R815" t="s">
        <v>5</v>
      </c>
      <c r="S815" s="4">
        <v>452.3</v>
      </c>
      <c r="T815" t="s">
        <v>8</v>
      </c>
      <c r="U815">
        <f t="shared" si="36"/>
        <v>2.3100102145045964</v>
      </c>
      <c r="V815">
        <f>VLOOKUP(A815,LISTINO!D:N,10,FALSE)</f>
        <v>3.52</v>
      </c>
      <c r="W815">
        <f t="shared" si="37"/>
        <v>689.21600000000001</v>
      </c>
      <c r="X815" s="11">
        <f>VLOOKUP(A815,LISTINO!D:K,7,FALSE)</f>
        <v>45292</v>
      </c>
    </row>
    <row r="816" spans="1:24" x14ac:dyDescent="0.25">
      <c r="A816" t="s">
        <v>136</v>
      </c>
      <c r="B816" t="s">
        <v>0</v>
      </c>
      <c r="C816" t="s">
        <v>0</v>
      </c>
      <c r="D816" t="s">
        <v>2</v>
      </c>
      <c r="E816" t="s">
        <v>30</v>
      </c>
      <c r="F816" t="s">
        <v>137</v>
      </c>
      <c r="G816" t="s">
        <v>5</v>
      </c>
      <c r="H816" s="2">
        <v>45002</v>
      </c>
      <c r="I816" t="s">
        <v>6</v>
      </c>
      <c r="J816" t="s">
        <v>6</v>
      </c>
      <c r="K816" s="5">
        <v>66.88</v>
      </c>
      <c r="L816" t="s">
        <v>5</v>
      </c>
      <c r="M816" t="s">
        <v>5</v>
      </c>
      <c r="N816" t="s">
        <v>5</v>
      </c>
      <c r="O816" t="s">
        <v>554</v>
      </c>
      <c r="P816" t="s">
        <v>7</v>
      </c>
      <c r="Q816" t="s">
        <v>43</v>
      </c>
      <c r="R816" t="s">
        <v>5</v>
      </c>
      <c r="S816" s="4">
        <v>310.32</v>
      </c>
      <c r="T816" t="s">
        <v>8</v>
      </c>
      <c r="U816">
        <f t="shared" si="36"/>
        <v>4.6399521531100483</v>
      </c>
      <c r="V816">
        <f>VLOOKUP(A816,LISTINO!D:N,10,FALSE)</f>
        <v>7.06</v>
      </c>
      <c r="W816">
        <f t="shared" si="37"/>
        <v>472.17279999999994</v>
      </c>
      <c r="X816" s="11">
        <f>VLOOKUP(A816,LISTINO!D:K,7,FALSE)</f>
        <v>45376</v>
      </c>
    </row>
    <row r="817" spans="1:24" x14ac:dyDescent="0.25">
      <c r="A817" t="s">
        <v>363</v>
      </c>
      <c r="B817" t="s">
        <v>0</v>
      </c>
      <c r="C817" t="s">
        <v>0</v>
      </c>
      <c r="D817" t="s">
        <v>2</v>
      </c>
      <c r="E817" t="s">
        <v>30</v>
      </c>
      <c r="F817" t="s">
        <v>364</v>
      </c>
      <c r="G817" t="s">
        <v>5</v>
      </c>
      <c r="H817" s="2">
        <v>45002</v>
      </c>
      <c r="I817" t="s">
        <v>6</v>
      </c>
      <c r="J817" t="s">
        <v>6</v>
      </c>
      <c r="K817" s="5">
        <v>123.3</v>
      </c>
      <c r="L817" t="s">
        <v>5</v>
      </c>
      <c r="M817" t="s">
        <v>5</v>
      </c>
      <c r="N817" t="s">
        <v>5</v>
      </c>
      <c r="O817" t="s">
        <v>555</v>
      </c>
      <c r="P817" t="s">
        <v>7</v>
      </c>
      <c r="Q817" t="s">
        <v>43</v>
      </c>
      <c r="R817" t="s">
        <v>5</v>
      </c>
      <c r="S817" s="4">
        <v>0</v>
      </c>
      <c r="T817" t="s">
        <v>8</v>
      </c>
      <c r="U817">
        <f t="shared" si="36"/>
        <v>0</v>
      </c>
      <c r="V817">
        <f>VLOOKUP(A817,LISTINO!D:N,10,FALSE)</f>
        <v>10.44</v>
      </c>
      <c r="W817">
        <f t="shared" si="37"/>
        <v>1287.252</v>
      </c>
      <c r="X817" s="11">
        <f>VLOOKUP(A817,LISTINO!D:K,7,FALSE)</f>
        <v>45292</v>
      </c>
    </row>
    <row r="818" spans="1:24" x14ac:dyDescent="0.25">
      <c r="A818" t="s">
        <v>156</v>
      </c>
      <c r="B818" t="s">
        <v>0</v>
      </c>
      <c r="C818" t="s">
        <v>0</v>
      </c>
      <c r="D818" t="s">
        <v>2</v>
      </c>
      <c r="E818" t="s">
        <v>30</v>
      </c>
      <c r="F818" t="s">
        <v>157</v>
      </c>
      <c r="G818" t="s">
        <v>5</v>
      </c>
      <c r="H818" s="2">
        <v>45002</v>
      </c>
      <c r="I818" t="s">
        <v>6</v>
      </c>
      <c r="J818" t="s">
        <v>6</v>
      </c>
      <c r="K818" s="5">
        <v>498.1</v>
      </c>
      <c r="L818" t="s">
        <v>5</v>
      </c>
      <c r="M818" t="s">
        <v>5</v>
      </c>
      <c r="N818" t="s">
        <v>5</v>
      </c>
      <c r="O818" t="s">
        <v>556</v>
      </c>
      <c r="P818" t="s">
        <v>7</v>
      </c>
      <c r="Q818" t="s">
        <v>43</v>
      </c>
      <c r="R818" t="s">
        <v>5</v>
      </c>
      <c r="S818" s="4">
        <v>2022.29</v>
      </c>
      <c r="T818" t="s">
        <v>8</v>
      </c>
      <c r="U818">
        <f t="shared" si="36"/>
        <v>4.0600080305159603</v>
      </c>
      <c r="V818">
        <f>VLOOKUP(A818,LISTINO!D:N,10,FALSE)</f>
        <v>4.63</v>
      </c>
      <c r="W818">
        <f t="shared" si="37"/>
        <v>2306.203</v>
      </c>
      <c r="X818" s="11">
        <f>VLOOKUP(A818,LISTINO!D:K,7,FALSE)</f>
        <v>45376</v>
      </c>
    </row>
    <row r="819" spans="1:24" x14ac:dyDescent="0.25">
      <c r="A819" t="s">
        <v>83</v>
      </c>
      <c r="B819" t="s">
        <v>0</v>
      </c>
      <c r="C819" t="s">
        <v>0</v>
      </c>
      <c r="D819" t="s">
        <v>2</v>
      </c>
      <c r="E819" t="s">
        <v>30</v>
      </c>
      <c r="F819" t="s">
        <v>84</v>
      </c>
      <c r="G819" t="s">
        <v>5</v>
      </c>
      <c r="H819" s="2">
        <v>45002</v>
      </c>
      <c r="I819" t="s">
        <v>6</v>
      </c>
      <c r="J819" t="s">
        <v>6</v>
      </c>
      <c r="K819" s="5">
        <v>175.8</v>
      </c>
      <c r="L819" t="s">
        <v>5</v>
      </c>
      <c r="M819" t="s">
        <v>5</v>
      </c>
      <c r="N819" t="s">
        <v>5</v>
      </c>
      <c r="O819" t="s">
        <v>557</v>
      </c>
      <c r="P819" t="s">
        <v>7</v>
      </c>
      <c r="Q819" t="s">
        <v>43</v>
      </c>
      <c r="R819" t="s">
        <v>5</v>
      </c>
      <c r="S819" s="4">
        <v>360.39</v>
      </c>
      <c r="T819" t="s">
        <v>8</v>
      </c>
      <c r="U819">
        <f t="shared" si="36"/>
        <v>2.0499999999999998</v>
      </c>
      <c r="V819">
        <f>VLOOKUP(A819,LISTINO!D:N,10,FALSE)</f>
        <v>3.12</v>
      </c>
      <c r="W819">
        <f t="shared" si="37"/>
        <v>548.49600000000009</v>
      </c>
      <c r="X819" s="11">
        <f>VLOOKUP(A819,LISTINO!D:K,7,FALSE)</f>
        <v>45376</v>
      </c>
    </row>
    <row r="820" spans="1:24" x14ac:dyDescent="0.25">
      <c r="A820" t="s">
        <v>12</v>
      </c>
      <c r="B820" t="s">
        <v>0</v>
      </c>
      <c r="C820" t="s">
        <v>0</v>
      </c>
      <c r="D820" t="s">
        <v>2</v>
      </c>
      <c r="E820" t="s">
        <v>30</v>
      </c>
      <c r="F820" t="s">
        <v>13</v>
      </c>
      <c r="G820" t="s">
        <v>5</v>
      </c>
      <c r="H820" s="2">
        <v>45002</v>
      </c>
      <c r="I820" t="s">
        <v>6</v>
      </c>
      <c r="J820" t="s">
        <v>6</v>
      </c>
      <c r="K820" s="5">
        <v>1083.8</v>
      </c>
      <c r="L820" t="s">
        <v>5</v>
      </c>
      <c r="M820" t="s">
        <v>5</v>
      </c>
      <c r="N820" t="s">
        <v>5</v>
      </c>
      <c r="O820" t="s">
        <v>558</v>
      </c>
      <c r="P820" t="s">
        <v>7</v>
      </c>
      <c r="Q820" t="s">
        <v>43</v>
      </c>
      <c r="R820" t="s">
        <v>5</v>
      </c>
      <c r="S820" s="4">
        <v>2416.87</v>
      </c>
      <c r="T820" t="s">
        <v>8</v>
      </c>
      <c r="U820">
        <f t="shared" si="36"/>
        <v>2.2299963092821553</v>
      </c>
      <c r="V820">
        <f>VLOOKUP(A820,LISTINO!D:N,10,FALSE)</f>
        <v>2.99</v>
      </c>
      <c r="W820">
        <f t="shared" si="37"/>
        <v>3240.5619999999999</v>
      </c>
      <c r="X820" s="11">
        <f>VLOOKUP(A820,LISTINO!D:K,7,FALSE)</f>
        <v>45376</v>
      </c>
    </row>
    <row r="821" spans="1:24" x14ac:dyDescent="0.25">
      <c r="A821" t="s">
        <v>496</v>
      </c>
      <c r="B821" t="s">
        <v>0</v>
      </c>
      <c r="C821" t="s">
        <v>0</v>
      </c>
      <c r="D821" t="s">
        <v>2</v>
      </c>
      <c r="E821" t="s">
        <v>30</v>
      </c>
      <c r="F821" t="s">
        <v>497</v>
      </c>
      <c r="G821" t="s">
        <v>5</v>
      </c>
      <c r="H821" s="2">
        <v>45002</v>
      </c>
      <c r="I821" t="s">
        <v>6</v>
      </c>
      <c r="J821" t="s">
        <v>6</v>
      </c>
      <c r="K821" s="3">
        <v>160</v>
      </c>
      <c r="L821" t="s">
        <v>5</v>
      </c>
      <c r="M821" t="s">
        <v>5</v>
      </c>
      <c r="N821" t="s">
        <v>5</v>
      </c>
      <c r="O821" t="s">
        <v>559</v>
      </c>
      <c r="P821" t="s">
        <v>7</v>
      </c>
      <c r="Q821" t="s">
        <v>43</v>
      </c>
      <c r="R821" t="s">
        <v>5</v>
      </c>
      <c r="S821" s="4">
        <v>0</v>
      </c>
      <c r="T821" t="s">
        <v>8</v>
      </c>
      <c r="U821">
        <f t="shared" si="36"/>
        <v>0</v>
      </c>
      <c r="V821">
        <f>VLOOKUP(A821,LISTINO!D:N,10,FALSE)</f>
        <v>6.34</v>
      </c>
      <c r="W821">
        <f t="shared" si="37"/>
        <v>1014.4</v>
      </c>
      <c r="X821" s="11">
        <f>VLOOKUP(A821,LISTINO!D:K,7,FALSE)</f>
        <v>45292</v>
      </c>
    </row>
    <row r="822" spans="1:24" x14ac:dyDescent="0.25">
      <c r="A822" t="s">
        <v>170</v>
      </c>
      <c r="B822" t="s">
        <v>0</v>
      </c>
      <c r="C822" t="s">
        <v>0</v>
      </c>
      <c r="D822" t="s">
        <v>2</v>
      </c>
      <c r="E822" t="s">
        <v>30</v>
      </c>
      <c r="F822" t="s">
        <v>171</v>
      </c>
      <c r="G822" t="s">
        <v>5</v>
      </c>
      <c r="H822" s="2">
        <v>45001</v>
      </c>
      <c r="I822" t="s">
        <v>6</v>
      </c>
      <c r="J822" t="s">
        <v>6</v>
      </c>
      <c r="K822" s="5">
        <v>1795.82</v>
      </c>
      <c r="L822" t="s">
        <v>5</v>
      </c>
      <c r="M822" t="s">
        <v>5</v>
      </c>
      <c r="N822" t="s">
        <v>5</v>
      </c>
      <c r="O822" t="s">
        <v>560</v>
      </c>
      <c r="P822" t="s">
        <v>58</v>
      </c>
      <c r="Q822" t="s">
        <v>35</v>
      </c>
      <c r="R822" t="s">
        <v>5</v>
      </c>
      <c r="S822" s="4">
        <v>0</v>
      </c>
      <c r="T822" t="s">
        <v>8</v>
      </c>
      <c r="U822">
        <f t="shared" si="36"/>
        <v>0</v>
      </c>
      <c r="V822">
        <f>VLOOKUP(A822,LISTINO!D:N,10,FALSE)</f>
        <v>1.38</v>
      </c>
      <c r="W822">
        <f t="shared" si="37"/>
        <v>2478.2315999999996</v>
      </c>
      <c r="X822" s="11">
        <f>VLOOKUP(A822,LISTINO!D:K,7,FALSE)</f>
        <v>44896</v>
      </c>
    </row>
    <row r="823" spans="1:24" x14ac:dyDescent="0.25">
      <c r="A823" t="s">
        <v>64</v>
      </c>
      <c r="B823" t="s">
        <v>0</v>
      </c>
      <c r="C823" t="s">
        <v>0</v>
      </c>
      <c r="D823" t="s">
        <v>2</v>
      </c>
      <c r="E823" t="s">
        <v>30</v>
      </c>
      <c r="F823" t="s">
        <v>65</v>
      </c>
      <c r="G823" t="s">
        <v>5</v>
      </c>
      <c r="H823" s="2">
        <v>45001</v>
      </c>
      <c r="I823" t="s">
        <v>6</v>
      </c>
      <c r="J823" t="s">
        <v>6</v>
      </c>
      <c r="K823" s="5">
        <v>1304.44</v>
      </c>
      <c r="L823" t="s">
        <v>5</v>
      </c>
      <c r="M823" t="s">
        <v>5</v>
      </c>
      <c r="N823" t="s">
        <v>5</v>
      </c>
      <c r="O823" t="s">
        <v>560</v>
      </c>
      <c r="P823" t="s">
        <v>34</v>
      </c>
      <c r="Q823" t="s">
        <v>35</v>
      </c>
      <c r="R823" t="s">
        <v>5</v>
      </c>
      <c r="S823" s="4">
        <v>0</v>
      </c>
      <c r="T823" t="s">
        <v>8</v>
      </c>
      <c r="U823">
        <f t="shared" si="36"/>
        <v>0</v>
      </c>
      <c r="V823">
        <f>VLOOKUP(A823,LISTINO!D:N,10,FALSE)</f>
        <v>1.74</v>
      </c>
      <c r="W823">
        <f t="shared" si="37"/>
        <v>2269.7256000000002</v>
      </c>
      <c r="X823" s="11">
        <f>VLOOKUP(A823,LISTINO!D:K,7,FALSE)</f>
        <v>44896</v>
      </c>
    </row>
    <row r="824" spans="1:24" x14ac:dyDescent="0.25">
      <c r="A824" t="s">
        <v>256</v>
      </c>
      <c r="B824" t="s">
        <v>0</v>
      </c>
      <c r="C824" t="s">
        <v>0</v>
      </c>
      <c r="D824" t="s">
        <v>2</v>
      </c>
      <c r="E824" t="s">
        <v>30</v>
      </c>
      <c r="F824" t="s">
        <v>257</v>
      </c>
      <c r="G824" t="s">
        <v>5</v>
      </c>
      <c r="H824" s="2">
        <v>45001</v>
      </c>
      <c r="I824" t="s">
        <v>6</v>
      </c>
      <c r="J824" t="s">
        <v>6</v>
      </c>
      <c r="K824" s="5">
        <v>1439.2</v>
      </c>
      <c r="L824" t="s">
        <v>5</v>
      </c>
      <c r="M824" t="s">
        <v>5</v>
      </c>
      <c r="N824" t="s">
        <v>5</v>
      </c>
      <c r="O824" t="s">
        <v>560</v>
      </c>
      <c r="P824" t="s">
        <v>7</v>
      </c>
      <c r="Q824" t="s">
        <v>35</v>
      </c>
      <c r="R824" t="s">
        <v>5</v>
      </c>
      <c r="S824" s="4">
        <v>11916.58</v>
      </c>
      <c r="T824" t="s">
        <v>8</v>
      </c>
      <c r="U824">
        <f t="shared" si="36"/>
        <v>8.2800027793218458</v>
      </c>
      <c r="V824">
        <f>VLOOKUP(A824,LISTINO!D:N,10,FALSE)</f>
        <v>12.51</v>
      </c>
      <c r="W824">
        <f t="shared" si="37"/>
        <v>18004.392</v>
      </c>
      <c r="X824" s="11">
        <f>VLOOKUP(A824,LISTINO!D:K,7,FALSE)</f>
        <v>44896</v>
      </c>
    </row>
    <row r="825" spans="1:24" x14ac:dyDescent="0.25">
      <c r="A825" t="s">
        <v>107</v>
      </c>
      <c r="B825" t="s">
        <v>0</v>
      </c>
      <c r="C825" t="s">
        <v>0</v>
      </c>
      <c r="D825" t="s">
        <v>2</v>
      </c>
      <c r="E825" t="s">
        <v>30</v>
      </c>
      <c r="F825" t="s">
        <v>108</v>
      </c>
      <c r="G825" t="s">
        <v>5</v>
      </c>
      <c r="H825" s="2">
        <v>45001</v>
      </c>
      <c r="I825" t="s">
        <v>6</v>
      </c>
      <c r="J825" t="s">
        <v>6</v>
      </c>
      <c r="K825" s="5">
        <v>6581.8339999999998</v>
      </c>
      <c r="L825" t="s">
        <v>5</v>
      </c>
      <c r="M825" t="s">
        <v>5</v>
      </c>
      <c r="N825" t="s">
        <v>5</v>
      </c>
      <c r="O825" t="s">
        <v>560</v>
      </c>
      <c r="P825" t="s">
        <v>36</v>
      </c>
      <c r="Q825" t="s">
        <v>35</v>
      </c>
      <c r="R825" t="s">
        <v>5</v>
      </c>
      <c r="S825" s="4">
        <v>15467.31</v>
      </c>
      <c r="T825" t="s">
        <v>8</v>
      </c>
      <c r="U825">
        <f t="shared" si="36"/>
        <v>2.3500000151933338</v>
      </c>
      <c r="V825">
        <f>VLOOKUP(A825,LISTINO!D:N,10,FALSE)</f>
        <v>3.66</v>
      </c>
      <c r="W825">
        <f t="shared" si="37"/>
        <v>24089.512439999999</v>
      </c>
      <c r="X825" s="11">
        <f>VLOOKUP(A825,LISTINO!D:K,7,FALSE)</f>
        <v>44896</v>
      </c>
    </row>
    <row r="826" spans="1:24" x14ac:dyDescent="0.25">
      <c r="A826" t="s">
        <v>114</v>
      </c>
      <c r="B826" t="s">
        <v>0</v>
      </c>
      <c r="C826" t="s">
        <v>0</v>
      </c>
      <c r="D826" t="s">
        <v>2</v>
      </c>
      <c r="E826" t="s">
        <v>30</v>
      </c>
      <c r="F826" t="s">
        <v>115</v>
      </c>
      <c r="G826" t="s">
        <v>5</v>
      </c>
      <c r="H826" s="2">
        <v>45001</v>
      </c>
      <c r="I826" t="s">
        <v>6</v>
      </c>
      <c r="J826" t="s">
        <v>6</v>
      </c>
      <c r="K826" s="5">
        <v>1768.87</v>
      </c>
      <c r="L826" t="s">
        <v>5</v>
      </c>
      <c r="M826" t="s">
        <v>5</v>
      </c>
      <c r="N826" t="s">
        <v>5</v>
      </c>
      <c r="O826" t="s">
        <v>560</v>
      </c>
      <c r="P826" t="s">
        <v>39</v>
      </c>
      <c r="Q826" t="s">
        <v>35</v>
      </c>
      <c r="R826" t="s">
        <v>5</v>
      </c>
      <c r="S826" s="4">
        <v>3130.9</v>
      </c>
      <c r="T826" t="s">
        <v>8</v>
      </c>
      <c r="U826">
        <f t="shared" si="36"/>
        <v>1.7700000565332672</v>
      </c>
      <c r="V826">
        <f>VLOOKUP(A826,LISTINO!D:N,10,FALSE)</f>
        <v>2.92</v>
      </c>
      <c r="W826">
        <f t="shared" si="37"/>
        <v>5165.1003999999994</v>
      </c>
      <c r="X826" s="11">
        <f>VLOOKUP(A826,LISTINO!D:K,7,FALSE)</f>
        <v>44896</v>
      </c>
    </row>
    <row r="827" spans="1:24" x14ac:dyDescent="0.25">
      <c r="A827" t="s">
        <v>119</v>
      </c>
      <c r="B827" t="s">
        <v>0</v>
      </c>
      <c r="C827" t="s">
        <v>0</v>
      </c>
      <c r="D827" t="s">
        <v>2</v>
      </c>
      <c r="E827" t="s">
        <v>30</v>
      </c>
      <c r="F827" t="s">
        <v>120</v>
      </c>
      <c r="G827" t="s">
        <v>5</v>
      </c>
      <c r="H827" s="2">
        <v>45001</v>
      </c>
      <c r="I827" t="s">
        <v>6</v>
      </c>
      <c r="J827" t="s">
        <v>6</v>
      </c>
      <c r="K827" s="3">
        <v>100</v>
      </c>
      <c r="L827" t="s">
        <v>5</v>
      </c>
      <c r="M827" t="s">
        <v>5</v>
      </c>
      <c r="N827" t="s">
        <v>5</v>
      </c>
      <c r="O827" t="s">
        <v>560</v>
      </c>
      <c r="P827" t="s">
        <v>77</v>
      </c>
      <c r="Q827" t="s">
        <v>35</v>
      </c>
      <c r="R827" t="s">
        <v>5</v>
      </c>
      <c r="S827" s="4">
        <v>360</v>
      </c>
      <c r="T827" t="s">
        <v>8</v>
      </c>
      <c r="U827">
        <f t="shared" si="36"/>
        <v>3.6</v>
      </c>
      <c r="V827">
        <f>VLOOKUP(A827,LISTINO!D:N,10,FALSE)</f>
        <v>5.63</v>
      </c>
      <c r="W827">
        <f t="shared" si="37"/>
        <v>563</v>
      </c>
      <c r="X827" s="11">
        <f>VLOOKUP(A827,LISTINO!D:K,7,FALSE)</f>
        <v>44896</v>
      </c>
    </row>
    <row r="828" spans="1:24" x14ac:dyDescent="0.25">
      <c r="A828" t="s">
        <v>167</v>
      </c>
      <c r="B828" t="s">
        <v>0</v>
      </c>
      <c r="C828" t="s">
        <v>0</v>
      </c>
      <c r="D828" t="s">
        <v>2</v>
      </c>
      <c r="E828" t="s">
        <v>30</v>
      </c>
      <c r="F828" t="s">
        <v>168</v>
      </c>
      <c r="G828" t="s">
        <v>5</v>
      </c>
      <c r="H828" s="2">
        <v>45000</v>
      </c>
      <c r="I828" t="s">
        <v>6</v>
      </c>
      <c r="J828" t="s">
        <v>6</v>
      </c>
      <c r="K828" s="5">
        <v>167.64</v>
      </c>
      <c r="L828" t="s">
        <v>5</v>
      </c>
      <c r="M828" t="s">
        <v>5</v>
      </c>
      <c r="N828" t="s">
        <v>5</v>
      </c>
      <c r="O828" t="s">
        <v>561</v>
      </c>
      <c r="P828" t="s">
        <v>348</v>
      </c>
      <c r="Q828" t="s">
        <v>35</v>
      </c>
      <c r="R828" t="s">
        <v>5</v>
      </c>
      <c r="S828" s="4">
        <v>834.85</v>
      </c>
      <c r="T828" t="s">
        <v>8</v>
      </c>
      <c r="U828">
        <f t="shared" si="36"/>
        <v>4.9800167024576476</v>
      </c>
      <c r="V828">
        <f>VLOOKUP(A828,LISTINO!D:N,10,FALSE)</f>
        <v>5.67</v>
      </c>
      <c r="W828">
        <f t="shared" si="37"/>
        <v>950.51879999999994</v>
      </c>
      <c r="X828" s="11">
        <f>VLOOKUP(A828,LISTINO!D:K,7,FALSE)</f>
        <v>44896</v>
      </c>
    </row>
    <row r="829" spans="1:24" x14ac:dyDescent="0.25">
      <c r="A829" t="s">
        <v>170</v>
      </c>
      <c r="B829" t="s">
        <v>0</v>
      </c>
      <c r="C829" t="s">
        <v>0</v>
      </c>
      <c r="D829" t="s">
        <v>2</v>
      </c>
      <c r="E829" t="s">
        <v>30</v>
      </c>
      <c r="F829" t="s">
        <v>171</v>
      </c>
      <c r="G829" t="s">
        <v>5</v>
      </c>
      <c r="H829" s="2">
        <v>45000</v>
      </c>
      <c r="I829" t="s">
        <v>6</v>
      </c>
      <c r="J829" t="s">
        <v>6</v>
      </c>
      <c r="K829" s="5">
        <v>1448.54</v>
      </c>
      <c r="L829" t="s">
        <v>5</v>
      </c>
      <c r="M829" t="s">
        <v>5</v>
      </c>
      <c r="N829" t="s">
        <v>5</v>
      </c>
      <c r="O829" t="s">
        <v>561</v>
      </c>
      <c r="P829" t="s">
        <v>126</v>
      </c>
      <c r="Q829" t="s">
        <v>35</v>
      </c>
      <c r="R829" t="s">
        <v>5</v>
      </c>
      <c r="S829" s="4">
        <v>0</v>
      </c>
      <c r="T829" t="s">
        <v>8</v>
      </c>
      <c r="U829">
        <f t="shared" si="36"/>
        <v>0</v>
      </c>
      <c r="V829">
        <f>VLOOKUP(A829,LISTINO!D:N,10,FALSE)</f>
        <v>1.38</v>
      </c>
      <c r="W829">
        <f t="shared" si="37"/>
        <v>1998.9851999999998</v>
      </c>
      <c r="X829" s="11">
        <f>VLOOKUP(A829,LISTINO!D:K,7,FALSE)</f>
        <v>44896</v>
      </c>
    </row>
    <row r="830" spans="1:24" x14ac:dyDescent="0.25">
      <c r="A830" t="s">
        <v>207</v>
      </c>
      <c r="B830" t="s">
        <v>0</v>
      </c>
      <c r="C830" t="s">
        <v>0</v>
      </c>
      <c r="D830" t="s">
        <v>2</v>
      </c>
      <c r="E830" t="s">
        <v>30</v>
      </c>
      <c r="F830" t="s">
        <v>208</v>
      </c>
      <c r="G830" t="s">
        <v>5</v>
      </c>
      <c r="H830" s="2">
        <v>45000</v>
      </c>
      <c r="I830" t="s">
        <v>6</v>
      </c>
      <c r="J830" t="s">
        <v>6</v>
      </c>
      <c r="K830" s="5">
        <v>1361.84</v>
      </c>
      <c r="L830" t="s">
        <v>5</v>
      </c>
      <c r="M830" t="s">
        <v>5</v>
      </c>
      <c r="N830" t="s">
        <v>5</v>
      </c>
      <c r="O830" t="s">
        <v>561</v>
      </c>
      <c r="P830" t="s">
        <v>110</v>
      </c>
      <c r="Q830" t="s">
        <v>35</v>
      </c>
      <c r="R830" t="s">
        <v>5</v>
      </c>
      <c r="S830" s="4">
        <v>0</v>
      </c>
      <c r="T830" t="s">
        <v>8</v>
      </c>
      <c r="U830">
        <f t="shared" si="36"/>
        <v>0</v>
      </c>
      <c r="V830">
        <f>VLOOKUP(A830,LISTINO!D:N,10,FALSE)</f>
        <v>1.62</v>
      </c>
      <c r="W830">
        <f t="shared" si="37"/>
        <v>2206.1808000000001</v>
      </c>
      <c r="X830" s="11">
        <f>VLOOKUP(A830,LISTINO!D:K,7,FALSE)</f>
        <v>44896</v>
      </c>
    </row>
    <row r="831" spans="1:24" x14ac:dyDescent="0.25">
      <c r="A831" t="s">
        <v>68</v>
      </c>
      <c r="B831" t="s">
        <v>0</v>
      </c>
      <c r="C831" t="s">
        <v>0</v>
      </c>
      <c r="D831" t="s">
        <v>2</v>
      </c>
      <c r="E831" t="s">
        <v>30</v>
      </c>
      <c r="F831" t="s">
        <v>69</v>
      </c>
      <c r="G831" t="s">
        <v>5</v>
      </c>
      <c r="H831" s="2">
        <v>45000</v>
      </c>
      <c r="I831" t="s">
        <v>6</v>
      </c>
      <c r="J831" t="s">
        <v>6</v>
      </c>
      <c r="K831" s="5">
        <v>774.94</v>
      </c>
      <c r="L831" t="s">
        <v>5</v>
      </c>
      <c r="M831" t="s">
        <v>5</v>
      </c>
      <c r="N831" t="s">
        <v>5</v>
      </c>
      <c r="O831" t="s">
        <v>561</v>
      </c>
      <c r="P831" t="s">
        <v>70</v>
      </c>
      <c r="Q831" t="s">
        <v>35</v>
      </c>
      <c r="R831" t="s">
        <v>5</v>
      </c>
      <c r="S831" s="4">
        <v>0</v>
      </c>
      <c r="T831" t="s">
        <v>8</v>
      </c>
      <c r="U831">
        <f t="shared" si="36"/>
        <v>0</v>
      </c>
      <c r="V831">
        <f>VLOOKUP(A831,LISTINO!D:N,10,FALSE)</f>
        <v>1.93</v>
      </c>
      <c r="W831">
        <f t="shared" si="37"/>
        <v>1495.6342</v>
      </c>
      <c r="X831" s="11">
        <f>VLOOKUP(A831,LISTINO!D:K,7,FALSE)</f>
        <v>44896</v>
      </c>
    </row>
    <row r="832" spans="1:24" x14ac:dyDescent="0.25">
      <c r="A832" t="s">
        <v>3</v>
      </c>
      <c r="B832" t="s">
        <v>0</v>
      </c>
      <c r="C832" t="s">
        <v>0</v>
      </c>
      <c r="D832" t="s">
        <v>2</v>
      </c>
      <c r="E832" t="s">
        <v>30</v>
      </c>
      <c r="F832" t="s">
        <v>4</v>
      </c>
      <c r="G832" t="s">
        <v>5</v>
      </c>
      <c r="H832" s="2">
        <v>45000</v>
      </c>
      <c r="I832" t="s">
        <v>6</v>
      </c>
      <c r="J832" t="s">
        <v>6</v>
      </c>
      <c r="K832" s="5">
        <v>364.87</v>
      </c>
      <c r="L832" t="s">
        <v>5</v>
      </c>
      <c r="M832" t="s">
        <v>5</v>
      </c>
      <c r="N832" t="s">
        <v>5</v>
      </c>
      <c r="O832" t="s">
        <v>561</v>
      </c>
      <c r="P832" t="s">
        <v>112</v>
      </c>
      <c r="Q832" t="s">
        <v>35</v>
      </c>
      <c r="R832" t="s">
        <v>5</v>
      </c>
      <c r="S832" s="4">
        <v>0</v>
      </c>
      <c r="T832" t="s">
        <v>8</v>
      </c>
      <c r="U832">
        <f t="shared" si="36"/>
        <v>0</v>
      </c>
      <c r="V832">
        <f>VLOOKUP(A832,LISTINO!D:N,10,FALSE)</f>
        <v>3</v>
      </c>
      <c r="W832">
        <f t="shared" si="37"/>
        <v>1094.6100000000001</v>
      </c>
      <c r="X832" s="11">
        <f>VLOOKUP(A832,LISTINO!D:K,7,FALSE)</f>
        <v>44896</v>
      </c>
    </row>
    <row r="833" spans="1:24" x14ac:dyDescent="0.25">
      <c r="A833" t="s">
        <v>9</v>
      </c>
      <c r="B833" t="s">
        <v>0</v>
      </c>
      <c r="C833" t="s">
        <v>0</v>
      </c>
      <c r="D833" t="s">
        <v>2</v>
      </c>
      <c r="E833" t="s">
        <v>30</v>
      </c>
      <c r="F833" t="s">
        <v>10</v>
      </c>
      <c r="G833" t="s">
        <v>5</v>
      </c>
      <c r="H833" s="2">
        <v>45000</v>
      </c>
      <c r="I833" t="s">
        <v>6</v>
      </c>
      <c r="J833" t="s">
        <v>6</v>
      </c>
      <c r="K833" s="5">
        <v>906.37</v>
      </c>
      <c r="L833" t="s">
        <v>5</v>
      </c>
      <c r="M833" t="s">
        <v>5</v>
      </c>
      <c r="N833" t="s">
        <v>5</v>
      </c>
      <c r="O833" t="s">
        <v>561</v>
      </c>
      <c r="P833" t="s">
        <v>67</v>
      </c>
      <c r="Q833" t="s">
        <v>35</v>
      </c>
      <c r="R833" t="s">
        <v>5</v>
      </c>
      <c r="S833" s="4">
        <v>1812.74</v>
      </c>
      <c r="T833" t="s">
        <v>8</v>
      </c>
      <c r="U833">
        <f t="shared" si="36"/>
        <v>2</v>
      </c>
      <c r="V833">
        <f>VLOOKUP(A833,LISTINO!D:N,10,FALSE)</f>
        <v>2.27</v>
      </c>
      <c r="W833">
        <f t="shared" si="37"/>
        <v>2057.4598999999998</v>
      </c>
      <c r="X833" s="11">
        <f>VLOOKUP(A833,LISTINO!D:K,7,FALSE)</f>
        <v>44896</v>
      </c>
    </row>
    <row r="834" spans="1:24" x14ac:dyDescent="0.25">
      <c r="A834" t="s">
        <v>9</v>
      </c>
      <c r="B834" t="s">
        <v>0</v>
      </c>
      <c r="C834" t="s">
        <v>0</v>
      </c>
      <c r="D834" t="s">
        <v>2</v>
      </c>
      <c r="E834" t="s">
        <v>30</v>
      </c>
      <c r="F834" t="s">
        <v>10</v>
      </c>
      <c r="G834" t="s">
        <v>5</v>
      </c>
      <c r="H834" s="2">
        <v>45000</v>
      </c>
      <c r="I834" t="s">
        <v>6</v>
      </c>
      <c r="J834" t="s">
        <v>6</v>
      </c>
      <c r="K834" s="5">
        <v>711.27</v>
      </c>
      <c r="L834" t="s">
        <v>5</v>
      </c>
      <c r="M834" t="s">
        <v>5</v>
      </c>
      <c r="N834" t="s">
        <v>5</v>
      </c>
      <c r="O834" t="s">
        <v>561</v>
      </c>
      <c r="P834" t="s">
        <v>7</v>
      </c>
      <c r="Q834" t="s">
        <v>35</v>
      </c>
      <c r="R834" t="s">
        <v>5</v>
      </c>
      <c r="S834" s="4">
        <v>1422.54</v>
      </c>
      <c r="T834" t="s">
        <v>8</v>
      </c>
      <c r="U834">
        <f t="shared" si="36"/>
        <v>2</v>
      </c>
      <c r="V834">
        <f>VLOOKUP(A834,LISTINO!D:N,10,FALSE)</f>
        <v>2.27</v>
      </c>
      <c r="W834">
        <f t="shared" si="37"/>
        <v>1614.5828999999999</v>
      </c>
      <c r="X834" s="11">
        <f>VLOOKUP(A834,LISTINO!D:K,7,FALSE)</f>
        <v>44896</v>
      </c>
    </row>
    <row r="835" spans="1:24" x14ac:dyDescent="0.25">
      <c r="A835" t="s">
        <v>562</v>
      </c>
      <c r="B835" t="s">
        <v>0</v>
      </c>
      <c r="C835" t="s">
        <v>1</v>
      </c>
      <c r="D835" t="s">
        <v>2</v>
      </c>
      <c r="E835" t="s">
        <v>30</v>
      </c>
      <c r="F835" t="s">
        <v>563</v>
      </c>
      <c r="G835" t="s">
        <v>5</v>
      </c>
      <c r="H835" s="2">
        <v>45000</v>
      </c>
      <c r="I835" t="s">
        <v>6</v>
      </c>
      <c r="J835" t="s">
        <v>6</v>
      </c>
      <c r="K835" s="3">
        <v>40</v>
      </c>
      <c r="L835" t="s">
        <v>5</v>
      </c>
      <c r="M835" t="s">
        <v>5</v>
      </c>
      <c r="N835" t="s">
        <v>5</v>
      </c>
      <c r="O835" t="s">
        <v>564</v>
      </c>
      <c r="P835" t="s">
        <v>7</v>
      </c>
      <c r="Q835" t="s">
        <v>43</v>
      </c>
      <c r="R835" t="s">
        <v>5</v>
      </c>
      <c r="S835" s="4">
        <v>0</v>
      </c>
      <c r="T835" t="s">
        <v>8</v>
      </c>
      <c r="U835">
        <f t="shared" si="36"/>
        <v>0</v>
      </c>
      <c r="V835">
        <f>VLOOKUP(A835,LISTINO!D:N,10,FALSE)</f>
        <v>28.9</v>
      </c>
      <c r="W835">
        <f t="shared" si="37"/>
        <v>1156</v>
      </c>
      <c r="X835" s="11">
        <f>VLOOKUP(A835,LISTINO!D:K,7,FALSE)</f>
        <v>45292</v>
      </c>
    </row>
    <row r="836" spans="1:24" x14ac:dyDescent="0.25">
      <c r="A836" t="s">
        <v>371</v>
      </c>
      <c r="B836" t="s">
        <v>0</v>
      </c>
      <c r="C836" t="s">
        <v>0</v>
      </c>
      <c r="D836" t="s">
        <v>2</v>
      </c>
      <c r="E836" t="s">
        <v>30</v>
      </c>
      <c r="F836" t="s">
        <v>372</v>
      </c>
      <c r="G836" t="s">
        <v>5</v>
      </c>
      <c r="H836" s="2">
        <v>45000</v>
      </c>
      <c r="I836" t="s">
        <v>6</v>
      </c>
      <c r="J836" t="s">
        <v>6</v>
      </c>
      <c r="K836" s="3">
        <v>60</v>
      </c>
      <c r="L836" t="s">
        <v>5</v>
      </c>
      <c r="M836" t="s">
        <v>5</v>
      </c>
      <c r="N836" t="s">
        <v>5</v>
      </c>
      <c r="O836" t="s">
        <v>561</v>
      </c>
      <c r="P836" t="s">
        <v>58</v>
      </c>
      <c r="Q836" t="s">
        <v>35</v>
      </c>
      <c r="R836" t="s">
        <v>5</v>
      </c>
      <c r="S836" s="4">
        <v>594</v>
      </c>
      <c r="T836" t="s">
        <v>8</v>
      </c>
      <c r="U836">
        <f t="shared" si="36"/>
        <v>9.9</v>
      </c>
      <c r="V836">
        <f>VLOOKUP(A836,LISTINO!D:N,10,FALSE)</f>
        <v>12.39</v>
      </c>
      <c r="W836">
        <f t="shared" si="37"/>
        <v>743.40000000000009</v>
      </c>
      <c r="X836" s="11">
        <f>VLOOKUP(A836,LISTINO!D:K,7,FALSE)</f>
        <v>44896</v>
      </c>
    </row>
    <row r="837" spans="1:24" x14ac:dyDescent="0.25">
      <c r="A837" t="s">
        <v>373</v>
      </c>
      <c r="B837" t="s">
        <v>0</v>
      </c>
      <c r="C837" t="s">
        <v>29</v>
      </c>
      <c r="D837" t="s">
        <v>2</v>
      </c>
      <c r="E837" t="s">
        <v>30</v>
      </c>
      <c r="F837" t="s">
        <v>374</v>
      </c>
      <c r="G837" t="s">
        <v>5</v>
      </c>
      <c r="H837" s="2">
        <v>45000</v>
      </c>
      <c r="I837" t="s">
        <v>6</v>
      </c>
      <c r="J837" t="s">
        <v>6</v>
      </c>
      <c r="K837" s="5">
        <v>60.4</v>
      </c>
      <c r="L837" t="s">
        <v>5</v>
      </c>
      <c r="M837" t="s">
        <v>5</v>
      </c>
      <c r="N837" t="s">
        <v>5</v>
      </c>
      <c r="O837" t="s">
        <v>561</v>
      </c>
      <c r="P837" t="s">
        <v>121</v>
      </c>
      <c r="Q837" t="s">
        <v>35</v>
      </c>
      <c r="R837" t="s">
        <v>5</v>
      </c>
      <c r="S837" s="4">
        <v>413.14</v>
      </c>
      <c r="T837" t="s">
        <v>8</v>
      </c>
      <c r="U837">
        <f t="shared" si="36"/>
        <v>6.8400662251655628</v>
      </c>
      <c r="V837">
        <f>VLOOKUP(A837,LISTINO!D:N,10,FALSE)</f>
        <v>10.71</v>
      </c>
      <c r="W837">
        <f t="shared" si="37"/>
        <v>646.88400000000001</v>
      </c>
      <c r="X837" s="11">
        <f>VLOOKUP(A837,LISTINO!D:K,7,FALSE)</f>
        <v>44896</v>
      </c>
    </row>
    <row r="838" spans="1:24" x14ac:dyDescent="0.25">
      <c r="A838" t="s">
        <v>373</v>
      </c>
      <c r="B838" t="s">
        <v>0</v>
      </c>
      <c r="C838" t="s">
        <v>29</v>
      </c>
      <c r="D838" t="s">
        <v>2</v>
      </c>
      <c r="E838" t="s">
        <v>30</v>
      </c>
      <c r="F838" t="s">
        <v>374</v>
      </c>
      <c r="G838" t="s">
        <v>5</v>
      </c>
      <c r="H838" s="2">
        <v>45000</v>
      </c>
      <c r="I838" t="s">
        <v>6</v>
      </c>
      <c r="J838" t="s">
        <v>6</v>
      </c>
      <c r="K838" s="3">
        <v>90</v>
      </c>
      <c r="L838" t="s">
        <v>5</v>
      </c>
      <c r="M838" t="s">
        <v>5</v>
      </c>
      <c r="N838" t="s">
        <v>5</v>
      </c>
      <c r="O838" t="s">
        <v>561</v>
      </c>
      <c r="P838" t="s">
        <v>104</v>
      </c>
      <c r="Q838" t="s">
        <v>35</v>
      </c>
      <c r="R838" t="s">
        <v>5</v>
      </c>
      <c r="S838" s="4">
        <v>615.6</v>
      </c>
      <c r="T838" t="s">
        <v>8</v>
      </c>
      <c r="U838">
        <f t="shared" si="36"/>
        <v>6.84</v>
      </c>
      <c r="V838">
        <f>VLOOKUP(A838,LISTINO!D:N,10,FALSE)</f>
        <v>10.71</v>
      </c>
      <c r="W838">
        <f t="shared" si="37"/>
        <v>963.90000000000009</v>
      </c>
      <c r="X838" s="11">
        <f>VLOOKUP(A838,LISTINO!D:K,7,FALSE)</f>
        <v>44896</v>
      </c>
    </row>
    <row r="839" spans="1:24" x14ac:dyDescent="0.25">
      <c r="A839" t="s">
        <v>256</v>
      </c>
      <c r="B839" t="s">
        <v>0</v>
      </c>
      <c r="C839" t="s">
        <v>0</v>
      </c>
      <c r="D839" t="s">
        <v>2</v>
      </c>
      <c r="E839" t="s">
        <v>30</v>
      </c>
      <c r="F839" t="s">
        <v>257</v>
      </c>
      <c r="G839" t="s">
        <v>5</v>
      </c>
      <c r="H839" s="2">
        <v>45000</v>
      </c>
      <c r="I839" t="s">
        <v>6</v>
      </c>
      <c r="J839" t="s">
        <v>6</v>
      </c>
      <c r="K839" s="5">
        <v>1434.1</v>
      </c>
      <c r="L839" t="s">
        <v>5</v>
      </c>
      <c r="M839" t="s">
        <v>5</v>
      </c>
      <c r="N839" t="s">
        <v>5</v>
      </c>
      <c r="O839" t="s">
        <v>561</v>
      </c>
      <c r="P839" t="s">
        <v>111</v>
      </c>
      <c r="Q839" t="s">
        <v>35</v>
      </c>
      <c r="R839" t="s">
        <v>5</v>
      </c>
      <c r="S839" s="4">
        <v>11874.35</v>
      </c>
      <c r="T839" t="s">
        <v>8</v>
      </c>
      <c r="U839">
        <f t="shared" si="36"/>
        <v>8.2800013946028876</v>
      </c>
      <c r="V839">
        <f>VLOOKUP(A839,LISTINO!D:N,10,FALSE)</f>
        <v>12.51</v>
      </c>
      <c r="W839">
        <f t="shared" si="37"/>
        <v>17940.591</v>
      </c>
      <c r="X839" s="11">
        <f>VLOOKUP(A839,LISTINO!D:K,7,FALSE)</f>
        <v>44896</v>
      </c>
    </row>
    <row r="840" spans="1:24" x14ac:dyDescent="0.25">
      <c r="A840" t="s">
        <v>99</v>
      </c>
      <c r="B840" t="s">
        <v>0</v>
      </c>
      <c r="C840" t="s">
        <v>0</v>
      </c>
      <c r="D840" t="s">
        <v>2</v>
      </c>
      <c r="E840" t="s">
        <v>30</v>
      </c>
      <c r="F840" t="s">
        <v>100</v>
      </c>
      <c r="G840" t="s">
        <v>5</v>
      </c>
      <c r="H840" s="2">
        <v>45000</v>
      </c>
      <c r="I840" t="s">
        <v>6</v>
      </c>
      <c r="J840" t="s">
        <v>6</v>
      </c>
      <c r="K840" s="5">
        <v>667.6</v>
      </c>
      <c r="L840" t="s">
        <v>5</v>
      </c>
      <c r="M840" t="s">
        <v>5</v>
      </c>
      <c r="N840" t="s">
        <v>5</v>
      </c>
      <c r="O840" t="s">
        <v>561</v>
      </c>
      <c r="P840" t="s">
        <v>28</v>
      </c>
      <c r="Q840" t="s">
        <v>35</v>
      </c>
      <c r="R840" t="s">
        <v>5</v>
      </c>
      <c r="S840" s="4">
        <v>7397.01</v>
      </c>
      <c r="T840" t="s">
        <v>8</v>
      </c>
      <c r="U840">
        <f t="shared" si="36"/>
        <v>11.080002995805872</v>
      </c>
      <c r="V840">
        <f>VLOOKUP(A840,LISTINO!D:N,10,FALSE)</f>
        <v>17.36</v>
      </c>
      <c r="W840">
        <f t="shared" si="37"/>
        <v>11589.536</v>
      </c>
      <c r="X840" s="11">
        <f>VLOOKUP(A840,LISTINO!D:K,7,FALSE)</f>
        <v>44896</v>
      </c>
    </row>
    <row r="841" spans="1:24" x14ac:dyDescent="0.25">
      <c r="A841" t="s">
        <v>198</v>
      </c>
      <c r="B841" t="s">
        <v>0</v>
      </c>
      <c r="C841" t="s">
        <v>0</v>
      </c>
      <c r="D841" t="s">
        <v>2</v>
      </c>
      <c r="E841" t="s">
        <v>30</v>
      </c>
      <c r="F841" t="s">
        <v>199</v>
      </c>
      <c r="G841" t="s">
        <v>5</v>
      </c>
      <c r="H841" s="2">
        <v>45000</v>
      </c>
      <c r="I841" t="s">
        <v>6</v>
      </c>
      <c r="J841" t="s">
        <v>6</v>
      </c>
      <c r="K841" s="3">
        <v>61</v>
      </c>
      <c r="L841" t="s">
        <v>5</v>
      </c>
      <c r="M841" t="s">
        <v>5</v>
      </c>
      <c r="N841" t="s">
        <v>5</v>
      </c>
      <c r="O841" t="s">
        <v>561</v>
      </c>
      <c r="P841" t="s">
        <v>116</v>
      </c>
      <c r="Q841" t="s">
        <v>35</v>
      </c>
      <c r="R841" t="s">
        <v>5</v>
      </c>
      <c r="S841" s="4">
        <v>1410.93</v>
      </c>
      <c r="T841" t="s">
        <v>8</v>
      </c>
      <c r="U841">
        <f t="shared" si="36"/>
        <v>23.130000000000003</v>
      </c>
      <c r="V841">
        <f>VLOOKUP(A841,LISTINO!D:N,10,FALSE)</f>
        <v>32.92</v>
      </c>
      <c r="W841">
        <f t="shared" si="37"/>
        <v>2008.1200000000001</v>
      </c>
      <c r="X841" s="11">
        <f>VLOOKUP(A841,LISTINO!D:K,7,FALSE)</f>
        <v>45323</v>
      </c>
    </row>
    <row r="842" spans="1:24" x14ac:dyDescent="0.25">
      <c r="A842" t="s">
        <v>54</v>
      </c>
      <c r="B842" t="s">
        <v>0</v>
      </c>
      <c r="C842" t="s">
        <v>0</v>
      </c>
      <c r="D842" t="s">
        <v>2</v>
      </c>
      <c r="E842" t="s">
        <v>30</v>
      </c>
      <c r="F842" t="s">
        <v>55</v>
      </c>
      <c r="G842" t="s">
        <v>5</v>
      </c>
      <c r="H842" s="2">
        <v>45000</v>
      </c>
      <c r="I842" t="s">
        <v>6</v>
      </c>
      <c r="J842" t="s">
        <v>6</v>
      </c>
      <c r="K842" s="5">
        <v>1750.46</v>
      </c>
      <c r="L842" t="s">
        <v>5</v>
      </c>
      <c r="M842" t="s">
        <v>5</v>
      </c>
      <c r="N842" t="s">
        <v>5</v>
      </c>
      <c r="O842" t="s">
        <v>561</v>
      </c>
      <c r="P842" t="s">
        <v>77</v>
      </c>
      <c r="Q842" t="s">
        <v>35</v>
      </c>
      <c r="R842" t="s">
        <v>5</v>
      </c>
      <c r="S842" s="4">
        <v>3500.92</v>
      </c>
      <c r="T842" t="s">
        <v>8</v>
      </c>
      <c r="U842">
        <f t="shared" si="36"/>
        <v>2</v>
      </c>
      <c r="V842">
        <f>VLOOKUP(A842,LISTINO!D:N,10,FALSE)</f>
        <v>3.48</v>
      </c>
      <c r="W842">
        <f t="shared" si="37"/>
        <v>6091.6008000000002</v>
      </c>
      <c r="X842" s="11">
        <f>VLOOKUP(A842,LISTINO!D:K,7,FALSE)</f>
        <v>44896</v>
      </c>
    </row>
    <row r="843" spans="1:24" x14ac:dyDescent="0.25">
      <c r="A843" t="s">
        <v>158</v>
      </c>
      <c r="B843" t="s">
        <v>0</v>
      </c>
      <c r="C843" t="s">
        <v>0</v>
      </c>
      <c r="D843" t="s">
        <v>2</v>
      </c>
      <c r="E843" t="s">
        <v>30</v>
      </c>
      <c r="F843" t="s">
        <v>159</v>
      </c>
      <c r="G843" t="s">
        <v>5</v>
      </c>
      <c r="H843" s="2">
        <v>45000</v>
      </c>
      <c r="I843" t="s">
        <v>6</v>
      </c>
      <c r="J843" t="s">
        <v>6</v>
      </c>
      <c r="K843" s="5">
        <v>1767.06</v>
      </c>
      <c r="L843" t="s">
        <v>5</v>
      </c>
      <c r="M843" t="s">
        <v>5</v>
      </c>
      <c r="N843" t="s">
        <v>5</v>
      </c>
      <c r="O843" t="s">
        <v>561</v>
      </c>
      <c r="P843" t="s">
        <v>101</v>
      </c>
      <c r="Q843" t="s">
        <v>35</v>
      </c>
      <c r="R843" t="s">
        <v>5</v>
      </c>
      <c r="S843" s="4">
        <v>2244.17</v>
      </c>
      <c r="T843" t="s">
        <v>8</v>
      </c>
      <c r="U843">
        <f t="shared" si="36"/>
        <v>1.2700021504646135</v>
      </c>
      <c r="V843">
        <f>VLOOKUP(A843,LISTINO!D:N,10,FALSE)</f>
        <v>2.16</v>
      </c>
      <c r="W843">
        <f t="shared" si="37"/>
        <v>3816.8496</v>
      </c>
      <c r="X843" s="11">
        <f>VLOOKUP(A843,LISTINO!D:K,7,FALSE)</f>
        <v>44896</v>
      </c>
    </row>
    <row r="844" spans="1:24" x14ac:dyDescent="0.25">
      <c r="A844" t="s">
        <v>107</v>
      </c>
      <c r="B844" t="s">
        <v>0</v>
      </c>
      <c r="C844" t="s">
        <v>0</v>
      </c>
      <c r="D844" t="s">
        <v>2</v>
      </c>
      <c r="E844" t="s">
        <v>30</v>
      </c>
      <c r="F844" t="s">
        <v>108</v>
      </c>
      <c r="G844" t="s">
        <v>5</v>
      </c>
      <c r="H844" s="2">
        <v>45000</v>
      </c>
      <c r="I844" t="s">
        <v>6</v>
      </c>
      <c r="J844" t="s">
        <v>6</v>
      </c>
      <c r="K844" s="5">
        <v>2449.06</v>
      </c>
      <c r="L844" t="s">
        <v>5</v>
      </c>
      <c r="M844" t="s">
        <v>5</v>
      </c>
      <c r="N844" t="s">
        <v>5</v>
      </c>
      <c r="O844" t="s">
        <v>561</v>
      </c>
      <c r="P844" t="s">
        <v>113</v>
      </c>
      <c r="Q844" t="s">
        <v>35</v>
      </c>
      <c r="R844" t="s">
        <v>5</v>
      </c>
      <c r="S844" s="4">
        <v>5755.29</v>
      </c>
      <c r="T844" t="s">
        <v>8</v>
      </c>
      <c r="U844">
        <f t="shared" si="36"/>
        <v>2.3499995916800733</v>
      </c>
      <c r="V844">
        <f>VLOOKUP(A844,LISTINO!D:N,10,FALSE)</f>
        <v>3.66</v>
      </c>
      <c r="W844">
        <f t="shared" si="37"/>
        <v>8963.5596000000005</v>
      </c>
      <c r="X844" s="11">
        <f>VLOOKUP(A844,LISTINO!D:K,7,FALSE)</f>
        <v>44896</v>
      </c>
    </row>
    <row r="845" spans="1:24" x14ac:dyDescent="0.25">
      <c r="A845" t="s">
        <v>59</v>
      </c>
      <c r="B845" t="s">
        <v>0</v>
      </c>
      <c r="C845" t="s">
        <v>0</v>
      </c>
      <c r="D845" t="s">
        <v>2</v>
      </c>
      <c r="E845" t="s">
        <v>30</v>
      </c>
      <c r="F845" t="s">
        <v>60</v>
      </c>
      <c r="G845" t="s">
        <v>5</v>
      </c>
      <c r="H845" s="2">
        <v>45000</v>
      </c>
      <c r="I845" t="s">
        <v>6</v>
      </c>
      <c r="J845" t="s">
        <v>6</v>
      </c>
      <c r="K845" s="3">
        <v>500</v>
      </c>
      <c r="L845" t="s">
        <v>5</v>
      </c>
      <c r="M845" t="s">
        <v>5</v>
      </c>
      <c r="N845" t="s">
        <v>5</v>
      </c>
      <c r="O845" t="s">
        <v>561</v>
      </c>
      <c r="P845" t="s">
        <v>34</v>
      </c>
      <c r="Q845" t="s">
        <v>35</v>
      </c>
      <c r="R845" t="s">
        <v>5</v>
      </c>
      <c r="S845" s="4">
        <v>1460</v>
      </c>
      <c r="T845" t="s">
        <v>8</v>
      </c>
      <c r="U845">
        <f t="shared" si="36"/>
        <v>2.92</v>
      </c>
      <c r="V845">
        <f>VLOOKUP(A845,LISTINO!D:N,10,FALSE)</f>
        <v>4.57</v>
      </c>
      <c r="W845">
        <f t="shared" si="37"/>
        <v>2285</v>
      </c>
      <c r="X845" s="11">
        <f>VLOOKUP(A845,LISTINO!D:K,7,FALSE)</f>
        <v>44896</v>
      </c>
    </row>
    <row r="846" spans="1:24" x14ac:dyDescent="0.25">
      <c r="A846" t="s">
        <v>62</v>
      </c>
      <c r="B846" t="s">
        <v>0</v>
      </c>
      <c r="C846" t="s">
        <v>0</v>
      </c>
      <c r="D846" t="s">
        <v>2</v>
      </c>
      <c r="E846" t="s">
        <v>30</v>
      </c>
      <c r="F846" t="s">
        <v>63</v>
      </c>
      <c r="G846" t="s">
        <v>5</v>
      </c>
      <c r="H846" s="2">
        <v>45000</v>
      </c>
      <c r="I846" t="s">
        <v>6</v>
      </c>
      <c r="J846" t="s">
        <v>6</v>
      </c>
      <c r="K846" s="3">
        <v>1332</v>
      </c>
      <c r="L846" t="s">
        <v>5</v>
      </c>
      <c r="M846" t="s">
        <v>5</v>
      </c>
      <c r="N846" t="s">
        <v>5</v>
      </c>
      <c r="O846" t="s">
        <v>561</v>
      </c>
      <c r="P846" t="s">
        <v>36</v>
      </c>
      <c r="Q846" t="s">
        <v>35</v>
      </c>
      <c r="R846" t="s">
        <v>5</v>
      </c>
      <c r="S846" s="4">
        <v>4142.5200000000004</v>
      </c>
      <c r="T846" t="s">
        <v>8</v>
      </c>
      <c r="U846">
        <f t="shared" si="36"/>
        <v>3.1100000000000003</v>
      </c>
      <c r="V846">
        <f>VLOOKUP(A846,LISTINO!D:N,10,FALSE)</f>
        <v>4.88</v>
      </c>
      <c r="W846">
        <f t="shared" si="37"/>
        <v>6500.16</v>
      </c>
      <c r="X846" s="11">
        <f>VLOOKUP(A846,LISTINO!D:K,7,FALSE)</f>
        <v>44896</v>
      </c>
    </row>
    <row r="847" spans="1:24" x14ac:dyDescent="0.25">
      <c r="A847" t="s">
        <v>178</v>
      </c>
      <c r="B847" t="s">
        <v>0</v>
      </c>
      <c r="C847" t="s">
        <v>0</v>
      </c>
      <c r="D847" t="s">
        <v>2</v>
      </c>
      <c r="E847" t="s">
        <v>30</v>
      </c>
      <c r="F847" t="s">
        <v>179</v>
      </c>
      <c r="G847" t="s">
        <v>5</v>
      </c>
      <c r="H847" s="2">
        <v>45000</v>
      </c>
      <c r="I847" t="s">
        <v>6</v>
      </c>
      <c r="J847" t="s">
        <v>6</v>
      </c>
      <c r="K847" s="3">
        <v>175</v>
      </c>
      <c r="L847" t="s">
        <v>5</v>
      </c>
      <c r="M847" t="s">
        <v>5</v>
      </c>
      <c r="N847" t="s">
        <v>5</v>
      </c>
      <c r="O847" t="s">
        <v>561</v>
      </c>
      <c r="P847" t="s">
        <v>377</v>
      </c>
      <c r="Q847" t="s">
        <v>35</v>
      </c>
      <c r="R847" t="s">
        <v>5</v>
      </c>
      <c r="S847" s="4">
        <v>365.75</v>
      </c>
      <c r="T847" t="s">
        <v>8</v>
      </c>
      <c r="U847">
        <f t="shared" si="36"/>
        <v>2.09</v>
      </c>
      <c r="V847">
        <f>VLOOKUP(A847,LISTINO!D:N,10,FALSE)</f>
        <v>3.28</v>
      </c>
      <c r="W847">
        <f t="shared" si="37"/>
        <v>574</v>
      </c>
      <c r="X847" s="11">
        <f>VLOOKUP(A847,LISTINO!D:K,7,FALSE)</f>
        <v>44896</v>
      </c>
    </row>
    <row r="848" spans="1:24" x14ac:dyDescent="0.25">
      <c r="A848" t="s">
        <v>124</v>
      </c>
      <c r="B848" t="s">
        <v>0</v>
      </c>
      <c r="C848" t="s">
        <v>0</v>
      </c>
      <c r="D848" t="s">
        <v>2</v>
      </c>
      <c r="E848" t="s">
        <v>30</v>
      </c>
      <c r="F848" t="s">
        <v>125</v>
      </c>
      <c r="G848" t="s">
        <v>5</v>
      </c>
      <c r="H848" s="2">
        <v>45000</v>
      </c>
      <c r="I848" t="s">
        <v>6</v>
      </c>
      <c r="J848" t="s">
        <v>6</v>
      </c>
      <c r="K848" s="5">
        <v>268.24</v>
      </c>
      <c r="L848" t="s">
        <v>5</v>
      </c>
      <c r="M848" t="s">
        <v>5</v>
      </c>
      <c r="N848" t="s">
        <v>5</v>
      </c>
      <c r="O848" t="s">
        <v>561</v>
      </c>
      <c r="P848" t="s">
        <v>129</v>
      </c>
      <c r="Q848" t="s">
        <v>35</v>
      </c>
      <c r="R848" t="s">
        <v>5</v>
      </c>
      <c r="S848" s="4">
        <v>1963.52</v>
      </c>
      <c r="T848" t="s">
        <v>8</v>
      </c>
      <c r="U848">
        <f t="shared" si="36"/>
        <v>7.3200119296152693</v>
      </c>
      <c r="V848">
        <f>VLOOKUP(A848,LISTINO!D:N,10,FALSE)</f>
        <v>10.69</v>
      </c>
      <c r="W848">
        <f t="shared" si="37"/>
        <v>2867.4856</v>
      </c>
      <c r="X848" s="11">
        <f>VLOOKUP(A848,LISTINO!D:K,7,FALSE)</f>
        <v>44896</v>
      </c>
    </row>
    <row r="849" spans="1:24" x14ac:dyDescent="0.25">
      <c r="A849" t="s">
        <v>140</v>
      </c>
      <c r="B849" t="s">
        <v>0</v>
      </c>
      <c r="C849" t="s">
        <v>0</v>
      </c>
      <c r="D849" t="s">
        <v>2</v>
      </c>
      <c r="E849" t="s">
        <v>30</v>
      </c>
      <c r="F849" t="s">
        <v>141</v>
      </c>
      <c r="G849" t="s">
        <v>5</v>
      </c>
      <c r="H849" s="2">
        <v>45000</v>
      </c>
      <c r="I849" t="s">
        <v>6</v>
      </c>
      <c r="J849" t="s">
        <v>6</v>
      </c>
      <c r="K849" s="5">
        <v>67.06</v>
      </c>
      <c r="L849" t="s">
        <v>5</v>
      </c>
      <c r="M849" t="s">
        <v>5</v>
      </c>
      <c r="N849" t="s">
        <v>5</v>
      </c>
      <c r="O849" t="s">
        <v>561</v>
      </c>
      <c r="P849" t="s">
        <v>61</v>
      </c>
      <c r="Q849" t="s">
        <v>35</v>
      </c>
      <c r="R849" t="s">
        <v>5</v>
      </c>
      <c r="S849" s="4">
        <v>378.89</v>
      </c>
      <c r="T849" t="s">
        <v>8</v>
      </c>
      <c r="U849">
        <f t="shared" si="36"/>
        <v>5.6500149120190866</v>
      </c>
      <c r="V849">
        <f>VLOOKUP(A849,LISTINO!D:N,10,FALSE)</f>
        <v>7.53</v>
      </c>
      <c r="W849">
        <f t="shared" si="37"/>
        <v>504.96180000000004</v>
      </c>
      <c r="X849" s="11">
        <f>VLOOKUP(A849,LISTINO!D:K,7,FALSE)</f>
        <v>44896</v>
      </c>
    </row>
    <row r="850" spans="1:24" x14ac:dyDescent="0.25">
      <c r="A850" t="s">
        <v>140</v>
      </c>
      <c r="B850" t="s">
        <v>0</v>
      </c>
      <c r="C850" t="s">
        <v>0</v>
      </c>
      <c r="D850" t="s">
        <v>2</v>
      </c>
      <c r="E850" t="s">
        <v>30</v>
      </c>
      <c r="F850" t="s">
        <v>141</v>
      </c>
      <c r="G850" t="s">
        <v>5</v>
      </c>
      <c r="H850" s="2">
        <v>45000</v>
      </c>
      <c r="I850" t="s">
        <v>6</v>
      </c>
      <c r="J850" t="s">
        <v>6</v>
      </c>
      <c r="K850" s="5">
        <v>335.3</v>
      </c>
      <c r="L850" t="s">
        <v>5</v>
      </c>
      <c r="M850" t="s">
        <v>5</v>
      </c>
      <c r="N850" t="s">
        <v>5</v>
      </c>
      <c r="O850" t="s">
        <v>561</v>
      </c>
      <c r="P850" t="s">
        <v>39</v>
      </c>
      <c r="Q850" t="s">
        <v>35</v>
      </c>
      <c r="R850" t="s">
        <v>5</v>
      </c>
      <c r="S850" s="4">
        <v>1894.45</v>
      </c>
      <c r="T850" t="s">
        <v>8</v>
      </c>
      <c r="U850">
        <f t="shared" si="36"/>
        <v>5.6500149120190875</v>
      </c>
      <c r="V850">
        <f>VLOOKUP(A850,LISTINO!D:N,10,FALSE)</f>
        <v>7.53</v>
      </c>
      <c r="W850">
        <f t="shared" si="37"/>
        <v>2524.8090000000002</v>
      </c>
      <c r="X850" s="11">
        <f>VLOOKUP(A850,LISTINO!D:K,7,FALSE)</f>
        <v>44896</v>
      </c>
    </row>
    <row r="851" spans="1:24" x14ac:dyDescent="0.25">
      <c r="A851" t="s">
        <v>71</v>
      </c>
      <c r="B851" t="s">
        <v>0</v>
      </c>
      <c r="C851" t="s">
        <v>0</v>
      </c>
      <c r="D851" t="s">
        <v>2</v>
      </c>
      <c r="E851" t="s">
        <v>30</v>
      </c>
      <c r="F851" t="s">
        <v>72</v>
      </c>
      <c r="G851" t="s">
        <v>5</v>
      </c>
      <c r="H851" s="2">
        <v>44999</v>
      </c>
      <c r="I851" t="s">
        <v>6</v>
      </c>
      <c r="J851" t="s">
        <v>6</v>
      </c>
      <c r="K851" s="3">
        <v>499</v>
      </c>
      <c r="L851" t="s">
        <v>5</v>
      </c>
      <c r="M851" t="s">
        <v>5</v>
      </c>
      <c r="N851" t="s">
        <v>5</v>
      </c>
      <c r="O851" t="s">
        <v>565</v>
      </c>
      <c r="P851" t="s">
        <v>7</v>
      </c>
      <c r="Q851" t="s">
        <v>43</v>
      </c>
      <c r="R851" t="s">
        <v>5</v>
      </c>
      <c r="S851" s="4">
        <v>1497</v>
      </c>
      <c r="T851" t="s">
        <v>8</v>
      </c>
      <c r="U851">
        <f t="shared" si="36"/>
        <v>3</v>
      </c>
      <c r="V851">
        <f>VLOOKUP(A851,LISTINO!D:N,10,FALSE)</f>
        <v>2.67</v>
      </c>
      <c r="W851">
        <f t="shared" si="37"/>
        <v>1332.33</v>
      </c>
      <c r="X851" s="11">
        <f>VLOOKUP(A851,LISTINO!D:K,7,FALSE)</f>
        <v>45292</v>
      </c>
    </row>
    <row r="852" spans="1:24" x14ac:dyDescent="0.25">
      <c r="A852" t="s">
        <v>71</v>
      </c>
      <c r="B852" t="s">
        <v>0</v>
      </c>
      <c r="C852" t="s">
        <v>0</v>
      </c>
      <c r="D852" t="s">
        <v>2</v>
      </c>
      <c r="E852" t="s">
        <v>30</v>
      </c>
      <c r="F852" t="s">
        <v>72</v>
      </c>
      <c r="G852" t="s">
        <v>5</v>
      </c>
      <c r="H852" s="2">
        <v>44999</v>
      </c>
      <c r="I852" t="s">
        <v>6</v>
      </c>
      <c r="J852" t="s">
        <v>6</v>
      </c>
      <c r="K852" s="3">
        <v>530</v>
      </c>
      <c r="L852" t="s">
        <v>5</v>
      </c>
      <c r="M852" t="s">
        <v>5</v>
      </c>
      <c r="N852" t="s">
        <v>5</v>
      </c>
      <c r="O852" t="s">
        <v>566</v>
      </c>
      <c r="P852" t="s">
        <v>7</v>
      </c>
      <c r="Q852" t="s">
        <v>43</v>
      </c>
      <c r="R852" t="s">
        <v>5</v>
      </c>
      <c r="S852" s="4">
        <v>1590</v>
      </c>
      <c r="T852" t="s">
        <v>8</v>
      </c>
      <c r="U852">
        <f t="shared" ref="U852:U886" si="38">S852/K852</f>
        <v>3</v>
      </c>
      <c r="V852">
        <f>VLOOKUP(A852,LISTINO!D:N,10,FALSE)</f>
        <v>2.67</v>
      </c>
      <c r="W852">
        <f t="shared" ref="W852:W886" si="39">V852*K852</f>
        <v>1415.1</v>
      </c>
      <c r="X852" s="11">
        <f>VLOOKUP(A852,LISTINO!D:K,7,FALSE)</f>
        <v>45292</v>
      </c>
    </row>
    <row r="853" spans="1:24" x14ac:dyDescent="0.25">
      <c r="A853" t="s">
        <v>338</v>
      </c>
      <c r="B853" t="s">
        <v>0</v>
      </c>
      <c r="C853" t="s">
        <v>0</v>
      </c>
      <c r="D853" t="s">
        <v>2</v>
      </c>
      <c r="E853" t="s">
        <v>30</v>
      </c>
      <c r="F853" t="s">
        <v>339</v>
      </c>
      <c r="G853" t="s">
        <v>5</v>
      </c>
      <c r="H853" s="2">
        <v>44999</v>
      </c>
      <c r="I853" t="s">
        <v>6</v>
      </c>
      <c r="J853" t="s">
        <v>6</v>
      </c>
      <c r="K853" s="3">
        <v>300</v>
      </c>
      <c r="L853" t="s">
        <v>5</v>
      </c>
      <c r="M853" t="s">
        <v>5</v>
      </c>
      <c r="N853" t="s">
        <v>5</v>
      </c>
      <c r="O853" t="s">
        <v>567</v>
      </c>
      <c r="P853" t="s">
        <v>7</v>
      </c>
      <c r="Q853" t="s">
        <v>43</v>
      </c>
      <c r="R853" t="s">
        <v>5</v>
      </c>
      <c r="S853" s="4">
        <v>756</v>
      </c>
      <c r="T853" t="s">
        <v>8</v>
      </c>
      <c r="U853">
        <f t="shared" si="38"/>
        <v>2.52</v>
      </c>
      <c r="V853">
        <f>VLOOKUP(A853,LISTINO!D:N,10,FALSE)</f>
        <v>3.12</v>
      </c>
      <c r="W853">
        <f t="shared" si="39"/>
        <v>936</v>
      </c>
      <c r="X853" s="11">
        <f>VLOOKUP(A853,LISTINO!D:K,7,FALSE)</f>
        <v>45376</v>
      </c>
    </row>
    <row r="854" spans="1:24" x14ac:dyDescent="0.25">
      <c r="A854" t="s">
        <v>212</v>
      </c>
      <c r="B854" t="s">
        <v>0</v>
      </c>
      <c r="C854" t="s">
        <v>29</v>
      </c>
      <c r="D854" t="s">
        <v>2</v>
      </c>
      <c r="E854" t="s">
        <v>30</v>
      </c>
      <c r="F854" t="s">
        <v>213</v>
      </c>
      <c r="G854" t="s">
        <v>5</v>
      </c>
      <c r="H854" s="2">
        <v>44999</v>
      </c>
      <c r="I854" t="s">
        <v>6</v>
      </c>
      <c r="J854" t="s">
        <v>6</v>
      </c>
      <c r="K854" s="3">
        <v>24</v>
      </c>
      <c r="L854" t="s">
        <v>5</v>
      </c>
      <c r="M854" t="s">
        <v>5</v>
      </c>
      <c r="N854" t="s">
        <v>5</v>
      </c>
      <c r="O854" t="s">
        <v>568</v>
      </c>
      <c r="P854" t="s">
        <v>7</v>
      </c>
      <c r="Q854" t="s">
        <v>43</v>
      </c>
      <c r="R854" t="s">
        <v>5</v>
      </c>
      <c r="S854" s="4">
        <v>94.08</v>
      </c>
      <c r="T854" t="s">
        <v>8</v>
      </c>
      <c r="U854">
        <f t="shared" si="38"/>
        <v>3.92</v>
      </c>
      <c r="V854">
        <f>VLOOKUP(A854,LISTINO!D:N,10,FALSE)</f>
        <v>5.97</v>
      </c>
      <c r="W854">
        <f t="shared" si="39"/>
        <v>143.28</v>
      </c>
      <c r="X854" s="11">
        <f>VLOOKUP(A854,LISTINO!D:K,7,FALSE)</f>
        <v>45292</v>
      </c>
    </row>
    <row r="855" spans="1:24" x14ac:dyDescent="0.25">
      <c r="A855" t="s">
        <v>212</v>
      </c>
      <c r="B855" t="s">
        <v>0</v>
      </c>
      <c r="C855" t="s">
        <v>29</v>
      </c>
      <c r="D855" t="s">
        <v>2</v>
      </c>
      <c r="E855" t="s">
        <v>30</v>
      </c>
      <c r="F855" t="s">
        <v>213</v>
      </c>
      <c r="G855" t="s">
        <v>5</v>
      </c>
      <c r="H855" s="2">
        <v>44999</v>
      </c>
      <c r="I855" t="s">
        <v>6</v>
      </c>
      <c r="J855" t="s">
        <v>6</v>
      </c>
      <c r="K855" s="5">
        <v>265.2</v>
      </c>
      <c r="L855" t="s">
        <v>5</v>
      </c>
      <c r="M855" t="s">
        <v>5</v>
      </c>
      <c r="N855" t="s">
        <v>5</v>
      </c>
      <c r="O855" t="s">
        <v>567</v>
      </c>
      <c r="P855" t="s">
        <v>36</v>
      </c>
      <c r="Q855" t="s">
        <v>43</v>
      </c>
      <c r="R855" t="s">
        <v>5</v>
      </c>
      <c r="S855" s="4">
        <v>1039.58</v>
      </c>
      <c r="T855" t="s">
        <v>8</v>
      </c>
      <c r="U855">
        <f t="shared" si="38"/>
        <v>3.9199849170437404</v>
      </c>
      <c r="V855">
        <f>VLOOKUP(A855,LISTINO!D:N,10,FALSE)</f>
        <v>5.97</v>
      </c>
      <c r="W855">
        <f t="shared" si="39"/>
        <v>1583.2439999999999</v>
      </c>
      <c r="X855" s="11">
        <f>VLOOKUP(A855,LISTINO!D:K,7,FALSE)</f>
        <v>45292</v>
      </c>
    </row>
    <row r="856" spans="1:24" x14ac:dyDescent="0.25">
      <c r="A856" t="s">
        <v>212</v>
      </c>
      <c r="B856" t="s">
        <v>0</v>
      </c>
      <c r="C856" t="s">
        <v>29</v>
      </c>
      <c r="D856" t="s">
        <v>2</v>
      </c>
      <c r="E856" t="s">
        <v>30</v>
      </c>
      <c r="F856" t="s">
        <v>213</v>
      </c>
      <c r="G856" t="s">
        <v>5</v>
      </c>
      <c r="H856" s="2">
        <v>44999</v>
      </c>
      <c r="I856" t="s">
        <v>6</v>
      </c>
      <c r="J856" t="s">
        <v>6</v>
      </c>
      <c r="K856" s="5">
        <v>204.3</v>
      </c>
      <c r="L856" t="s">
        <v>5</v>
      </c>
      <c r="M856" t="s">
        <v>5</v>
      </c>
      <c r="N856" t="s">
        <v>5</v>
      </c>
      <c r="O856" t="s">
        <v>569</v>
      </c>
      <c r="P856" t="s">
        <v>7</v>
      </c>
      <c r="Q856" t="s">
        <v>43</v>
      </c>
      <c r="R856" t="s">
        <v>5</v>
      </c>
      <c r="S856" s="4">
        <v>800.86</v>
      </c>
      <c r="T856" t="s">
        <v>8</v>
      </c>
      <c r="U856">
        <f t="shared" si="38"/>
        <v>3.920019579050416</v>
      </c>
      <c r="V856">
        <f>VLOOKUP(A856,LISTINO!D:N,10,FALSE)</f>
        <v>5.97</v>
      </c>
      <c r="W856">
        <f t="shared" si="39"/>
        <v>1219.671</v>
      </c>
      <c r="X856" s="11">
        <f>VLOOKUP(A856,LISTINO!D:K,7,FALSE)</f>
        <v>45292</v>
      </c>
    </row>
    <row r="857" spans="1:24" x14ac:dyDescent="0.25">
      <c r="A857" t="s">
        <v>136</v>
      </c>
      <c r="B857" t="s">
        <v>0</v>
      </c>
      <c r="C857" t="s">
        <v>0</v>
      </c>
      <c r="D857" t="s">
        <v>2</v>
      </c>
      <c r="E857" t="s">
        <v>30</v>
      </c>
      <c r="F857" t="s">
        <v>137</v>
      </c>
      <c r="G857" t="s">
        <v>5</v>
      </c>
      <c r="H857" s="2">
        <v>44999</v>
      </c>
      <c r="I857" t="s">
        <v>6</v>
      </c>
      <c r="J857" t="s">
        <v>6</v>
      </c>
      <c r="K857" s="5">
        <v>39.200000000000003</v>
      </c>
      <c r="L857" t="s">
        <v>5</v>
      </c>
      <c r="M857" t="s">
        <v>5</v>
      </c>
      <c r="N857" t="s">
        <v>5</v>
      </c>
      <c r="O857" t="s">
        <v>570</v>
      </c>
      <c r="P857" t="s">
        <v>7</v>
      </c>
      <c r="Q857" t="s">
        <v>43</v>
      </c>
      <c r="R857" t="s">
        <v>5</v>
      </c>
      <c r="S857" s="4">
        <v>181.89</v>
      </c>
      <c r="T857" t="s">
        <v>8</v>
      </c>
      <c r="U857">
        <f t="shared" si="38"/>
        <v>4.6400510204081629</v>
      </c>
      <c r="V857">
        <f>VLOOKUP(A857,LISTINO!D:N,10,FALSE)</f>
        <v>7.06</v>
      </c>
      <c r="W857">
        <f t="shared" si="39"/>
        <v>276.75200000000001</v>
      </c>
      <c r="X857" s="11">
        <f>VLOOKUP(A857,LISTINO!D:K,7,FALSE)</f>
        <v>45376</v>
      </c>
    </row>
    <row r="858" spans="1:24" x14ac:dyDescent="0.25">
      <c r="A858" t="s">
        <v>435</v>
      </c>
      <c r="B858" t="s">
        <v>0</v>
      </c>
      <c r="C858" t="s">
        <v>0</v>
      </c>
      <c r="D858" t="s">
        <v>2</v>
      </c>
      <c r="E858" t="s">
        <v>30</v>
      </c>
      <c r="F858" t="s">
        <v>436</v>
      </c>
      <c r="G858" t="s">
        <v>5</v>
      </c>
      <c r="H858" s="2">
        <v>44999</v>
      </c>
      <c r="I858" t="s">
        <v>6</v>
      </c>
      <c r="J858" t="s">
        <v>6</v>
      </c>
      <c r="K858" s="5">
        <v>369.2</v>
      </c>
      <c r="L858" t="s">
        <v>5</v>
      </c>
      <c r="M858" t="s">
        <v>5</v>
      </c>
      <c r="N858" t="s">
        <v>5</v>
      </c>
      <c r="O858" t="s">
        <v>571</v>
      </c>
      <c r="P858" t="s">
        <v>7</v>
      </c>
      <c r="Q858" t="s">
        <v>43</v>
      </c>
      <c r="R858" t="s">
        <v>5</v>
      </c>
      <c r="S858" s="4">
        <v>1650.32</v>
      </c>
      <c r="T858" t="s">
        <v>8</v>
      </c>
      <c r="U858">
        <f t="shared" si="38"/>
        <v>4.4699891657638133</v>
      </c>
      <c r="V858">
        <f>VLOOKUP(A858,LISTINO!D:N,10,FALSE)</f>
        <v>4.87</v>
      </c>
      <c r="W858">
        <f t="shared" si="39"/>
        <v>1798.0039999999999</v>
      </c>
      <c r="X858" s="11">
        <f>VLOOKUP(A858,LISTINO!D:K,7,FALSE)</f>
        <v>45376</v>
      </c>
    </row>
    <row r="859" spans="1:24" x14ac:dyDescent="0.25">
      <c r="A859" t="s">
        <v>435</v>
      </c>
      <c r="B859" t="s">
        <v>0</v>
      </c>
      <c r="C859" t="s">
        <v>0</v>
      </c>
      <c r="D859" t="s">
        <v>2</v>
      </c>
      <c r="E859" t="s">
        <v>30</v>
      </c>
      <c r="F859" t="s">
        <v>436</v>
      </c>
      <c r="G859" t="s">
        <v>5</v>
      </c>
      <c r="H859" s="2">
        <v>44999</v>
      </c>
      <c r="I859" t="s">
        <v>6</v>
      </c>
      <c r="J859" t="s">
        <v>6</v>
      </c>
      <c r="K859" s="5">
        <v>92.2</v>
      </c>
      <c r="L859" t="s">
        <v>5</v>
      </c>
      <c r="M859" t="s">
        <v>5</v>
      </c>
      <c r="N859" t="s">
        <v>5</v>
      </c>
      <c r="O859" t="s">
        <v>567</v>
      </c>
      <c r="P859" t="s">
        <v>39</v>
      </c>
      <c r="Q859" t="s">
        <v>43</v>
      </c>
      <c r="R859" t="s">
        <v>5</v>
      </c>
      <c r="S859" s="4">
        <v>412.13</v>
      </c>
      <c r="T859" t="s">
        <v>8</v>
      </c>
      <c r="U859">
        <f t="shared" si="38"/>
        <v>4.4699566160520607</v>
      </c>
      <c r="V859">
        <f>VLOOKUP(A859,LISTINO!D:N,10,FALSE)</f>
        <v>4.87</v>
      </c>
      <c r="W859">
        <f t="shared" si="39"/>
        <v>449.01400000000001</v>
      </c>
      <c r="X859" s="11">
        <f>VLOOKUP(A859,LISTINO!D:K,7,FALSE)</f>
        <v>45376</v>
      </c>
    </row>
    <row r="860" spans="1:24" x14ac:dyDescent="0.25">
      <c r="A860" t="s">
        <v>435</v>
      </c>
      <c r="B860" t="s">
        <v>0</v>
      </c>
      <c r="C860" t="s">
        <v>0</v>
      </c>
      <c r="D860" t="s">
        <v>2</v>
      </c>
      <c r="E860" t="s">
        <v>30</v>
      </c>
      <c r="F860" t="s">
        <v>436</v>
      </c>
      <c r="G860" t="s">
        <v>5</v>
      </c>
      <c r="H860" s="2">
        <v>44999</v>
      </c>
      <c r="I860" t="s">
        <v>6</v>
      </c>
      <c r="J860" t="s">
        <v>6</v>
      </c>
      <c r="K860" s="3">
        <v>30</v>
      </c>
      <c r="L860" t="s">
        <v>5</v>
      </c>
      <c r="M860" t="s">
        <v>5</v>
      </c>
      <c r="N860" t="s">
        <v>5</v>
      </c>
      <c r="O860" t="s">
        <v>572</v>
      </c>
      <c r="P860" t="s">
        <v>7</v>
      </c>
      <c r="Q860" t="s">
        <v>43</v>
      </c>
      <c r="R860" t="s">
        <v>5</v>
      </c>
      <c r="S860" s="4">
        <v>134.1</v>
      </c>
      <c r="T860" t="s">
        <v>8</v>
      </c>
      <c r="U860">
        <f t="shared" si="38"/>
        <v>4.47</v>
      </c>
      <c r="V860">
        <f>VLOOKUP(A860,LISTINO!D:N,10,FALSE)</f>
        <v>4.87</v>
      </c>
      <c r="W860">
        <f t="shared" si="39"/>
        <v>146.1</v>
      </c>
      <c r="X860" s="11">
        <f>VLOOKUP(A860,LISTINO!D:K,7,FALSE)</f>
        <v>45376</v>
      </c>
    </row>
    <row r="861" spans="1:24" x14ac:dyDescent="0.25">
      <c r="A861" t="s">
        <v>40</v>
      </c>
      <c r="B861" t="s">
        <v>0</v>
      </c>
      <c r="C861" t="s">
        <v>29</v>
      </c>
      <c r="D861" t="s">
        <v>2</v>
      </c>
      <c r="E861" t="s">
        <v>30</v>
      </c>
      <c r="F861" t="s">
        <v>41</v>
      </c>
      <c r="G861" t="s">
        <v>5</v>
      </c>
      <c r="H861" s="2">
        <v>44999</v>
      </c>
      <c r="I861" t="s">
        <v>6</v>
      </c>
      <c r="J861" t="s">
        <v>6</v>
      </c>
      <c r="K861" s="3">
        <v>80</v>
      </c>
      <c r="L861" t="s">
        <v>5</v>
      </c>
      <c r="M861" t="s">
        <v>5</v>
      </c>
      <c r="N861" t="s">
        <v>5</v>
      </c>
      <c r="O861" t="s">
        <v>573</v>
      </c>
      <c r="P861" t="s">
        <v>7</v>
      </c>
      <c r="Q861" t="s">
        <v>43</v>
      </c>
      <c r="R861" t="s">
        <v>5</v>
      </c>
      <c r="S861" s="4">
        <v>612.79999999999995</v>
      </c>
      <c r="T861" t="s">
        <v>8</v>
      </c>
      <c r="U861">
        <f t="shared" si="38"/>
        <v>7.6599999999999993</v>
      </c>
      <c r="V861">
        <f>VLOOKUP(A861,LISTINO!D:N,10,FALSE)</f>
        <v>9.5299999999999994</v>
      </c>
      <c r="W861">
        <f t="shared" si="39"/>
        <v>762.4</v>
      </c>
      <c r="X861" s="11">
        <f>VLOOKUP(A861,LISTINO!D:K,7,FALSE)</f>
        <v>45376</v>
      </c>
    </row>
    <row r="862" spans="1:24" x14ac:dyDescent="0.25">
      <c r="A862" t="s">
        <v>12</v>
      </c>
      <c r="B862" t="s">
        <v>0</v>
      </c>
      <c r="C862" t="s">
        <v>0</v>
      </c>
      <c r="D862" t="s">
        <v>2</v>
      </c>
      <c r="E862" t="s">
        <v>30</v>
      </c>
      <c r="F862" t="s">
        <v>13</v>
      </c>
      <c r="G862" t="s">
        <v>5</v>
      </c>
      <c r="H862" s="2">
        <v>44999</v>
      </c>
      <c r="I862" t="s">
        <v>6</v>
      </c>
      <c r="J862" t="s">
        <v>6</v>
      </c>
      <c r="K862" s="5">
        <v>933.2</v>
      </c>
      <c r="L862" t="s">
        <v>5</v>
      </c>
      <c r="M862" t="s">
        <v>5</v>
      </c>
      <c r="N862" t="s">
        <v>5</v>
      </c>
      <c r="O862" t="s">
        <v>574</v>
      </c>
      <c r="P862" t="s">
        <v>7</v>
      </c>
      <c r="Q862" t="s">
        <v>43</v>
      </c>
      <c r="R862" t="s">
        <v>5</v>
      </c>
      <c r="S862" s="4">
        <v>2081.04</v>
      </c>
      <c r="T862" t="s">
        <v>8</v>
      </c>
      <c r="U862">
        <f t="shared" si="38"/>
        <v>2.2300042863266181</v>
      </c>
      <c r="V862">
        <f>VLOOKUP(A862,LISTINO!D:N,10,FALSE)</f>
        <v>2.99</v>
      </c>
      <c r="W862">
        <f t="shared" si="39"/>
        <v>2790.2680000000005</v>
      </c>
      <c r="X862" s="11">
        <f>VLOOKUP(A862,LISTINO!D:K,7,FALSE)</f>
        <v>45376</v>
      </c>
    </row>
    <row r="863" spans="1:24" x14ac:dyDescent="0.25">
      <c r="A863" t="s">
        <v>18</v>
      </c>
      <c r="B863" t="s">
        <v>0</v>
      </c>
      <c r="C863" t="s">
        <v>0</v>
      </c>
      <c r="D863" t="s">
        <v>2</v>
      </c>
      <c r="E863" t="s">
        <v>30</v>
      </c>
      <c r="F863" t="s">
        <v>19</v>
      </c>
      <c r="G863" t="s">
        <v>5</v>
      </c>
      <c r="H863" s="2">
        <v>44999</v>
      </c>
      <c r="I863" t="s">
        <v>6</v>
      </c>
      <c r="J863" t="s">
        <v>6</v>
      </c>
      <c r="K863" s="5">
        <v>109.8</v>
      </c>
      <c r="L863" t="s">
        <v>5</v>
      </c>
      <c r="M863" t="s">
        <v>5</v>
      </c>
      <c r="N863" t="s">
        <v>5</v>
      </c>
      <c r="O863" t="s">
        <v>575</v>
      </c>
      <c r="P863" t="s">
        <v>7</v>
      </c>
      <c r="Q863" t="s">
        <v>43</v>
      </c>
      <c r="R863" t="s">
        <v>5</v>
      </c>
      <c r="S863" s="4">
        <v>334.89</v>
      </c>
      <c r="T863" t="s">
        <v>8</v>
      </c>
      <c r="U863">
        <f t="shared" si="38"/>
        <v>3.05</v>
      </c>
      <c r="V863">
        <f>VLOOKUP(A863,LISTINO!D:N,10,FALSE)</f>
        <v>4.18</v>
      </c>
      <c r="W863">
        <f t="shared" si="39"/>
        <v>458.96399999999994</v>
      </c>
      <c r="X863" s="11">
        <f>VLOOKUP(A863,LISTINO!D:K,7,FALSE)</f>
        <v>45376</v>
      </c>
    </row>
    <row r="864" spans="1:24" x14ac:dyDescent="0.25">
      <c r="A864" t="s">
        <v>18</v>
      </c>
      <c r="B864" t="s">
        <v>0</v>
      </c>
      <c r="C864" t="s">
        <v>0</v>
      </c>
      <c r="D864" t="s">
        <v>2</v>
      </c>
      <c r="E864" t="s">
        <v>30</v>
      </c>
      <c r="F864" t="s">
        <v>19</v>
      </c>
      <c r="G864" t="s">
        <v>5</v>
      </c>
      <c r="H864" s="2">
        <v>44999</v>
      </c>
      <c r="I864" t="s">
        <v>6</v>
      </c>
      <c r="J864" t="s">
        <v>6</v>
      </c>
      <c r="K864" s="5">
        <v>516.4</v>
      </c>
      <c r="L864" t="s">
        <v>5</v>
      </c>
      <c r="M864" t="s">
        <v>5</v>
      </c>
      <c r="N864" t="s">
        <v>5</v>
      </c>
      <c r="O864" t="s">
        <v>576</v>
      </c>
      <c r="P864" t="s">
        <v>7</v>
      </c>
      <c r="Q864" t="s">
        <v>43</v>
      </c>
      <c r="R864" t="s">
        <v>5</v>
      </c>
      <c r="S864" s="4">
        <v>1575.02</v>
      </c>
      <c r="T864" t="s">
        <v>8</v>
      </c>
      <c r="U864">
        <f t="shared" si="38"/>
        <v>3.0500000000000003</v>
      </c>
      <c r="V864">
        <f>VLOOKUP(A864,LISTINO!D:N,10,FALSE)</f>
        <v>4.18</v>
      </c>
      <c r="W864">
        <f t="shared" si="39"/>
        <v>2158.5519999999997</v>
      </c>
      <c r="X864" s="11">
        <f>VLOOKUP(A864,LISTINO!D:K,7,FALSE)</f>
        <v>45376</v>
      </c>
    </row>
    <row r="865" spans="1:24" x14ac:dyDescent="0.25">
      <c r="A865" t="s">
        <v>18</v>
      </c>
      <c r="B865" t="s">
        <v>0</v>
      </c>
      <c r="C865" t="s">
        <v>0</v>
      </c>
      <c r="D865" t="s">
        <v>2</v>
      </c>
      <c r="E865" t="s">
        <v>30</v>
      </c>
      <c r="F865" t="s">
        <v>19</v>
      </c>
      <c r="G865" t="s">
        <v>5</v>
      </c>
      <c r="H865" s="2">
        <v>44999</v>
      </c>
      <c r="I865" t="s">
        <v>6</v>
      </c>
      <c r="J865" t="s">
        <v>6</v>
      </c>
      <c r="K865" s="5">
        <v>71.5</v>
      </c>
      <c r="L865" t="s">
        <v>5</v>
      </c>
      <c r="M865" t="s">
        <v>5</v>
      </c>
      <c r="N865" t="s">
        <v>5</v>
      </c>
      <c r="O865" t="s">
        <v>577</v>
      </c>
      <c r="P865" t="s">
        <v>7</v>
      </c>
      <c r="Q865" t="s">
        <v>43</v>
      </c>
      <c r="R865" t="s">
        <v>5</v>
      </c>
      <c r="S865" s="4">
        <v>218.08</v>
      </c>
      <c r="T865" t="s">
        <v>8</v>
      </c>
      <c r="U865">
        <f t="shared" si="38"/>
        <v>3.0500699300699301</v>
      </c>
      <c r="V865">
        <f>VLOOKUP(A865,LISTINO!D:N,10,FALSE)</f>
        <v>4.18</v>
      </c>
      <c r="W865">
        <f t="shared" si="39"/>
        <v>298.87</v>
      </c>
      <c r="X865" s="11">
        <f>VLOOKUP(A865,LISTINO!D:K,7,FALSE)</f>
        <v>45376</v>
      </c>
    </row>
    <row r="866" spans="1:24" x14ac:dyDescent="0.25">
      <c r="A866" t="s">
        <v>86</v>
      </c>
      <c r="B866" t="s">
        <v>0</v>
      </c>
      <c r="C866" t="s">
        <v>0</v>
      </c>
      <c r="D866" t="s">
        <v>2</v>
      </c>
      <c r="E866" t="s">
        <v>30</v>
      </c>
      <c r="F866" t="s">
        <v>87</v>
      </c>
      <c r="G866" t="s">
        <v>5</v>
      </c>
      <c r="H866" s="2">
        <v>44998</v>
      </c>
      <c r="I866" t="s">
        <v>6</v>
      </c>
      <c r="J866" t="s">
        <v>6</v>
      </c>
      <c r="K866" s="5">
        <v>315.3</v>
      </c>
      <c r="L866" t="s">
        <v>5</v>
      </c>
      <c r="M866" t="s">
        <v>5</v>
      </c>
      <c r="N866" t="s">
        <v>5</v>
      </c>
      <c r="O866" t="s">
        <v>578</v>
      </c>
      <c r="P866" t="s">
        <v>7</v>
      </c>
      <c r="Q866" t="s">
        <v>43</v>
      </c>
      <c r="R866" t="s">
        <v>5</v>
      </c>
      <c r="S866" s="4">
        <v>778.79</v>
      </c>
      <c r="T866" t="s">
        <v>8</v>
      </c>
      <c r="U866">
        <f t="shared" si="38"/>
        <v>2.4699968284173801</v>
      </c>
      <c r="V866">
        <f>VLOOKUP(A866,LISTINO!D:N,10,FALSE)</f>
        <v>3.76</v>
      </c>
      <c r="W866">
        <f t="shared" si="39"/>
        <v>1185.528</v>
      </c>
      <c r="X866" s="11">
        <f>VLOOKUP(A866,LISTINO!D:K,7,FALSE)</f>
        <v>45376</v>
      </c>
    </row>
    <row r="867" spans="1:24" x14ac:dyDescent="0.25">
      <c r="A867" t="s">
        <v>86</v>
      </c>
      <c r="B867" t="s">
        <v>0</v>
      </c>
      <c r="C867" t="s">
        <v>0</v>
      </c>
      <c r="D867" t="s">
        <v>2</v>
      </c>
      <c r="E867" t="s">
        <v>30</v>
      </c>
      <c r="F867" t="s">
        <v>87</v>
      </c>
      <c r="G867" t="s">
        <v>5</v>
      </c>
      <c r="H867" s="2">
        <v>44998</v>
      </c>
      <c r="I867" t="s">
        <v>6</v>
      </c>
      <c r="J867" t="s">
        <v>6</v>
      </c>
      <c r="K867" s="5">
        <v>750.8</v>
      </c>
      <c r="L867" t="s">
        <v>5</v>
      </c>
      <c r="M867" t="s">
        <v>5</v>
      </c>
      <c r="N867" t="s">
        <v>5</v>
      </c>
      <c r="O867" t="s">
        <v>579</v>
      </c>
      <c r="P867" t="s">
        <v>7</v>
      </c>
      <c r="Q867" t="s">
        <v>43</v>
      </c>
      <c r="R867" t="s">
        <v>5</v>
      </c>
      <c r="S867" s="4">
        <v>1854.48</v>
      </c>
      <c r="T867" t="s">
        <v>8</v>
      </c>
      <c r="U867">
        <f t="shared" si="38"/>
        <v>2.4700053276505063</v>
      </c>
      <c r="V867">
        <f>VLOOKUP(A867,LISTINO!D:N,10,FALSE)</f>
        <v>3.76</v>
      </c>
      <c r="W867">
        <f t="shared" si="39"/>
        <v>2823.0079999999998</v>
      </c>
      <c r="X867" s="11">
        <f>VLOOKUP(A867,LISTINO!D:K,7,FALSE)</f>
        <v>45376</v>
      </c>
    </row>
    <row r="868" spans="1:24" x14ac:dyDescent="0.25">
      <c r="A868" t="s">
        <v>214</v>
      </c>
      <c r="B868" t="s">
        <v>0</v>
      </c>
      <c r="C868" t="s">
        <v>29</v>
      </c>
      <c r="D868" t="s">
        <v>2</v>
      </c>
      <c r="E868" t="s">
        <v>30</v>
      </c>
      <c r="F868" t="s">
        <v>215</v>
      </c>
      <c r="G868" t="s">
        <v>5</v>
      </c>
      <c r="H868" s="2">
        <v>44998</v>
      </c>
      <c r="I868" t="s">
        <v>6</v>
      </c>
      <c r="J868" t="s">
        <v>6</v>
      </c>
      <c r="K868" s="5">
        <v>128.9</v>
      </c>
      <c r="L868" t="s">
        <v>5</v>
      </c>
      <c r="M868" t="s">
        <v>5</v>
      </c>
      <c r="N868" t="s">
        <v>5</v>
      </c>
      <c r="O868" t="s">
        <v>580</v>
      </c>
      <c r="P868" t="s">
        <v>7</v>
      </c>
      <c r="Q868" t="s">
        <v>43</v>
      </c>
      <c r="R868" t="s">
        <v>5</v>
      </c>
      <c r="S868" s="4">
        <v>666.41</v>
      </c>
      <c r="T868" t="s">
        <v>8</v>
      </c>
      <c r="U868">
        <f t="shared" si="38"/>
        <v>5.1699767261442977</v>
      </c>
      <c r="V868">
        <f>VLOOKUP(A868,LISTINO!D:N,10,FALSE)</f>
        <v>7.87</v>
      </c>
      <c r="W868">
        <f t="shared" si="39"/>
        <v>1014.4430000000001</v>
      </c>
      <c r="X868" s="11">
        <f>VLOOKUP(A868,LISTINO!D:K,7,FALSE)</f>
        <v>45376</v>
      </c>
    </row>
    <row r="869" spans="1:24" x14ac:dyDescent="0.25">
      <c r="A869" t="s">
        <v>12</v>
      </c>
      <c r="B869" t="s">
        <v>0</v>
      </c>
      <c r="C869" t="s">
        <v>0</v>
      </c>
      <c r="D869" t="s">
        <v>2</v>
      </c>
      <c r="E869" t="s">
        <v>30</v>
      </c>
      <c r="F869" t="s">
        <v>13</v>
      </c>
      <c r="G869" t="s">
        <v>5</v>
      </c>
      <c r="H869" s="2">
        <v>44998</v>
      </c>
      <c r="I869" t="s">
        <v>6</v>
      </c>
      <c r="J869" t="s">
        <v>6</v>
      </c>
      <c r="K869" s="5">
        <v>1018.4</v>
      </c>
      <c r="L869" t="s">
        <v>5</v>
      </c>
      <c r="M869" t="s">
        <v>5</v>
      </c>
      <c r="N869" t="s">
        <v>5</v>
      </c>
      <c r="O869" t="s">
        <v>581</v>
      </c>
      <c r="P869" t="s">
        <v>7</v>
      </c>
      <c r="Q869" t="s">
        <v>43</v>
      </c>
      <c r="R869" t="s">
        <v>5</v>
      </c>
      <c r="S869" s="4">
        <v>2271.0300000000002</v>
      </c>
      <c r="T869" t="s">
        <v>8</v>
      </c>
      <c r="U869">
        <f t="shared" si="38"/>
        <v>2.2299980361351142</v>
      </c>
      <c r="V869">
        <f>VLOOKUP(A869,LISTINO!D:N,10,FALSE)</f>
        <v>2.99</v>
      </c>
      <c r="W869">
        <f t="shared" si="39"/>
        <v>3045.0160000000001</v>
      </c>
      <c r="X869" s="11">
        <f>VLOOKUP(A869,LISTINO!D:K,7,FALSE)</f>
        <v>45376</v>
      </c>
    </row>
    <row r="870" spans="1:24" x14ac:dyDescent="0.25">
      <c r="A870" t="s">
        <v>12</v>
      </c>
      <c r="B870" t="s">
        <v>0</v>
      </c>
      <c r="C870" t="s">
        <v>0</v>
      </c>
      <c r="D870" t="s">
        <v>2</v>
      </c>
      <c r="E870" t="s">
        <v>30</v>
      </c>
      <c r="F870" t="s">
        <v>13</v>
      </c>
      <c r="G870" t="s">
        <v>5</v>
      </c>
      <c r="H870" s="2">
        <v>44998</v>
      </c>
      <c r="I870" t="s">
        <v>6</v>
      </c>
      <c r="J870" t="s">
        <v>6</v>
      </c>
      <c r="K870" s="5">
        <v>10.3</v>
      </c>
      <c r="L870" t="s">
        <v>5</v>
      </c>
      <c r="M870" t="s">
        <v>5</v>
      </c>
      <c r="N870" t="s">
        <v>5</v>
      </c>
      <c r="O870" t="s">
        <v>582</v>
      </c>
      <c r="P870" t="s">
        <v>7</v>
      </c>
      <c r="Q870" t="s">
        <v>43</v>
      </c>
      <c r="R870" t="s">
        <v>5</v>
      </c>
      <c r="S870" s="4">
        <v>22.97</v>
      </c>
      <c r="T870" t="s">
        <v>8</v>
      </c>
      <c r="U870">
        <f t="shared" si="38"/>
        <v>2.2300970873786405</v>
      </c>
      <c r="V870">
        <f>VLOOKUP(A870,LISTINO!D:N,10,FALSE)</f>
        <v>2.99</v>
      </c>
      <c r="W870">
        <f t="shared" si="39"/>
        <v>30.797000000000004</v>
      </c>
      <c r="X870" s="11">
        <f>VLOOKUP(A870,LISTINO!D:K,7,FALSE)</f>
        <v>45376</v>
      </c>
    </row>
    <row r="871" spans="1:24" x14ac:dyDescent="0.25">
      <c r="A871" t="s">
        <v>248</v>
      </c>
      <c r="B871" t="s">
        <v>0</v>
      </c>
      <c r="C871" t="s">
        <v>0</v>
      </c>
      <c r="D871" t="s">
        <v>2</v>
      </c>
      <c r="E871" t="s">
        <v>30</v>
      </c>
      <c r="F871" t="s">
        <v>249</v>
      </c>
      <c r="G871" t="s">
        <v>5</v>
      </c>
      <c r="H871" s="2">
        <v>44993</v>
      </c>
      <c r="I871" t="s">
        <v>6</v>
      </c>
      <c r="J871" t="s">
        <v>6</v>
      </c>
      <c r="K871" s="3">
        <v>167</v>
      </c>
      <c r="L871" t="s">
        <v>5</v>
      </c>
      <c r="M871" t="s">
        <v>5</v>
      </c>
      <c r="N871" t="s">
        <v>5</v>
      </c>
      <c r="O871" t="s">
        <v>583</v>
      </c>
      <c r="P871" t="s">
        <v>14</v>
      </c>
      <c r="Q871" t="s">
        <v>35</v>
      </c>
      <c r="R871" t="s">
        <v>5</v>
      </c>
      <c r="S871" s="4">
        <v>652.97</v>
      </c>
      <c r="T871" t="s">
        <v>8</v>
      </c>
      <c r="U871">
        <f t="shared" si="38"/>
        <v>3.91</v>
      </c>
      <c r="V871">
        <f>VLOOKUP(A871,LISTINO!D:N,10,FALSE)</f>
        <v>5.38</v>
      </c>
      <c r="W871">
        <f t="shared" si="39"/>
        <v>898.46</v>
      </c>
      <c r="X871" s="11">
        <f>VLOOKUP(A871,LISTINO!D:K,7,FALSE)</f>
        <v>44896</v>
      </c>
    </row>
    <row r="872" spans="1:24" x14ac:dyDescent="0.25">
      <c r="A872" t="s">
        <v>248</v>
      </c>
      <c r="B872" t="s">
        <v>0</v>
      </c>
      <c r="C872" t="s">
        <v>0</v>
      </c>
      <c r="D872" t="s">
        <v>2</v>
      </c>
      <c r="E872" t="s">
        <v>30</v>
      </c>
      <c r="F872" t="s">
        <v>249</v>
      </c>
      <c r="G872" t="s">
        <v>5</v>
      </c>
      <c r="H872" s="2">
        <v>44993</v>
      </c>
      <c r="I872" t="s">
        <v>6</v>
      </c>
      <c r="J872" t="s">
        <v>6</v>
      </c>
      <c r="K872" s="3">
        <v>167</v>
      </c>
      <c r="L872" t="s">
        <v>5</v>
      </c>
      <c r="M872" t="s">
        <v>5</v>
      </c>
      <c r="N872" t="s">
        <v>5</v>
      </c>
      <c r="O872" t="s">
        <v>583</v>
      </c>
      <c r="P872" t="s">
        <v>377</v>
      </c>
      <c r="Q872" t="s">
        <v>35</v>
      </c>
      <c r="R872" t="s">
        <v>5</v>
      </c>
      <c r="S872" s="4">
        <v>652.97</v>
      </c>
      <c r="T872" t="s">
        <v>8</v>
      </c>
      <c r="U872">
        <f t="shared" si="38"/>
        <v>3.91</v>
      </c>
      <c r="V872">
        <f>VLOOKUP(A872,LISTINO!D:N,10,FALSE)</f>
        <v>5.38</v>
      </c>
      <c r="W872">
        <f t="shared" si="39"/>
        <v>898.46</v>
      </c>
      <c r="X872" s="11">
        <f>VLOOKUP(A872,LISTINO!D:K,7,FALSE)</f>
        <v>44896</v>
      </c>
    </row>
    <row r="873" spans="1:24" x14ac:dyDescent="0.25">
      <c r="A873" t="s">
        <v>248</v>
      </c>
      <c r="B873" t="s">
        <v>0</v>
      </c>
      <c r="C873" t="s">
        <v>0</v>
      </c>
      <c r="D873" t="s">
        <v>2</v>
      </c>
      <c r="E873" t="s">
        <v>30</v>
      </c>
      <c r="F873" t="s">
        <v>249</v>
      </c>
      <c r="G873" t="s">
        <v>5</v>
      </c>
      <c r="H873" s="2">
        <v>44993</v>
      </c>
      <c r="I873" t="s">
        <v>6</v>
      </c>
      <c r="J873" t="s">
        <v>6</v>
      </c>
      <c r="K873" s="3">
        <v>167</v>
      </c>
      <c r="L873" t="s">
        <v>5</v>
      </c>
      <c r="M873" t="s">
        <v>5</v>
      </c>
      <c r="N873" t="s">
        <v>5</v>
      </c>
      <c r="O873" t="s">
        <v>583</v>
      </c>
      <c r="P873" t="s">
        <v>348</v>
      </c>
      <c r="Q873" t="s">
        <v>35</v>
      </c>
      <c r="R873" t="s">
        <v>5</v>
      </c>
      <c r="S873" s="4">
        <v>652.97</v>
      </c>
      <c r="T873" t="s">
        <v>8</v>
      </c>
      <c r="U873">
        <f t="shared" si="38"/>
        <v>3.91</v>
      </c>
      <c r="V873">
        <f>VLOOKUP(A873,LISTINO!D:N,10,FALSE)</f>
        <v>5.38</v>
      </c>
      <c r="W873">
        <f t="shared" si="39"/>
        <v>898.46</v>
      </c>
      <c r="X873" s="11">
        <f>VLOOKUP(A873,LISTINO!D:K,7,FALSE)</f>
        <v>44896</v>
      </c>
    </row>
    <row r="874" spans="1:24" x14ac:dyDescent="0.25">
      <c r="A874" t="s">
        <v>248</v>
      </c>
      <c r="B874" t="s">
        <v>0</v>
      </c>
      <c r="C874" t="s">
        <v>0</v>
      </c>
      <c r="D874" t="s">
        <v>2</v>
      </c>
      <c r="E874" t="s">
        <v>30</v>
      </c>
      <c r="F874" t="s">
        <v>249</v>
      </c>
      <c r="G874" t="s">
        <v>5</v>
      </c>
      <c r="H874" s="2">
        <v>44993</v>
      </c>
      <c r="I874" t="s">
        <v>6</v>
      </c>
      <c r="J874" t="s">
        <v>6</v>
      </c>
      <c r="K874" s="3">
        <v>167</v>
      </c>
      <c r="L874" t="s">
        <v>5</v>
      </c>
      <c r="M874" t="s">
        <v>5</v>
      </c>
      <c r="N874" t="s">
        <v>5</v>
      </c>
      <c r="O874" t="s">
        <v>583</v>
      </c>
      <c r="P874" t="s">
        <v>112</v>
      </c>
      <c r="Q874" t="s">
        <v>35</v>
      </c>
      <c r="R874" t="s">
        <v>5</v>
      </c>
      <c r="S874" s="4">
        <v>652.97</v>
      </c>
      <c r="T874" t="s">
        <v>8</v>
      </c>
      <c r="U874">
        <f t="shared" si="38"/>
        <v>3.91</v>
      </c>
      <c r="V874">
        <f>VLOOKUP(A874,LISTINO!D:N,10,FALSE)</f>
        <v>5.38</v>
      </c>
      <c r="W874">
        <f t="shared" si="39"/>
        <v>898.46</v>
      </c>
      <c r="X874" s="11">
        <f>VLOOKUP(A874,LISTINO!D:K,7,FALSE)</f>
        <v>44896</v>
      </c>
    </row>
    <row r="875" spans="1:24" x14ac:dyDescent="0.25">
      <c r="A875" t="s">
        <v>174</v>
      </c>
      <c r="B875" t="s">
        <v>0</v>
      </c>
      <c r="C875" t="s">
        <v>0</v>
      </c>
      <c r="D875" t="s">
        <v>2</v>
      </c>
      <c r="E875" t="s">
        <v>30</v>
      </c>
      <c r="F875" t="s">
        <v>175</v>
      </c>
      <c r="G875" t="s">
        <v>5</v>
      </c>
      <c r="H875" s="2">
        <v>44993</v>
      </c>
      <c r="I875" t="s">
        <v>6</v>
      </c>
      <c r="J875" t="s">
        <v>6</v>
      </c>
      <c r="K875" s="5">
        <v>130.12</v>
      </c>
      <c r="L875" t="s">
        <v>5</v>
      </c>
      <c r="M875" t="s">
        <v>5</v>
      </c>
      <c r="N875" t="s">
        <v>5</v>
      </c>
      <c r="O875" t="s">
        <v>583</v>
      </c>
      <c r="P875" t="s">
        <v>34</v>
      </c>
      <c r="Q875" t="s">
        <v>35</v>
      </c>
      <c r="R875" t="s">
        <v>5</v>
      </c>
      <c r="S875" s="4">
        <v>1595.27</v>
      </c>
      <c r="T875" t="s">
        <v>8</v>
      </c>
      <c r="U875">
        <f t="shared" si="38"/>
        <v>12.259990777743621</v>
      </c>
      <c r="V875">
        <f>VLOOKUP(A875,LISTINO!D:N,10,FALSE)</f>
        <v>19.22</v>
      </c>
      <c r="W875">
        <f t="shared" si="39"/>
        <v>2500.9063999999998</v>
      </c>
      <c r="X875" s="11">
        <f>VLOOKUP(A875,LISTINO!D:K,7,FALSE)</f>
        <v>44896</v>
      </c>
    </row>
    <row r="876" spans="1:24" x14ac:dyDescent="0.25">
      <c r="A876" t="s">
        <v>21</v>
      </c>
      <c r="B876" t="s">
        <v>0</v>
      </c>
      <c r="C876" t="s">
        <v>0</v>
      </c>
      <c r="D876" t="s">
        <v>2</v>
      </c>
      <c r="E876" t="s">
        <v>30</v>
      </c>
      <c r="F876" t="s">
        <v>22</v>
      </c>
      <c r="G876" t="s">
        <v>5</v>
      </c>
      <c r="H876" s="2">
        <v>44993</v>
      </c>
      <c r="I876" t="s">
        <v>6</v>
      </c>
      <c r="J876" t="s">
        <v>6</v>
      </c>
      <c r="K876" s="5">
        <v>1158.24</v>
      </c>
      <c r="L876" t="s">
        <v>5</v>
      </c>
      <c r="M876" t="s">
        <v>5</v>
      </c>
      <c r="N876" t="s">
        <v>5</v>
      </c>
      <c r="O876" t="s">
        <v>583</v>
      </c>
      <c r="P876" t="s">
        <v>77</v>
      </c>
      <c r="Q876" t="s">
        <v>35</v>
      </c>
      <c r="R876" t="s">
        <v>5</v>
      </c>
      <c r="S876" s="4">
        <v>3080.92</v>
      </c>
      <c r="T876" t="s">
        <v>8</v>
      </c>
      <c r="U876">
        <f t="shared" si="38"/>
        <v>2.6600013814062717</v>
      </c>
      <c r="V876">
        <f>VLOOKUP(A876,LISTINO!D:N,10,FALSE)</f>
        <v>4.16</v>
      </c>
      <c r="W876">
        <f t="shared" si="39"/>
        <v>4818.2784000000001</v>
      </c>
      <c r="X876" s="11">
        <f>VLOOKUP(A876,LISTINO!D:K,7,FALSE)</f>
        <v>44896</v>
      </c>
    </row>
    <row r="877" spans="1:24" x14ac:dyDescent="0.25">
      <c r="A877" t="s">
        <v>119</v>
      </c>
      <c r="B877" t="s">
        <v>0</v>
      </c>
      <c r="C877" t="s">
        <v>0</v>
      </c>
      <c r="D877" t="s">
        <v>2</v>
      </c>
      <c r="E877" t="s">
        <v>30</v>
      </c>
      <c r="F877" t="s">
        <v>120</v>
      </c>
      <c r="G877" t="s">
        <v>5</v>
      </c>
      <c r="H877" s="2">
        <v>44993</v>
      </c>
      <c r="I877" t="s">
        <v>6</v>
      </c>
      <c r="J877" t="s">
        <v>6</v>
      </c>
      <c r="K877" s="3">
        <v>100</v>
      </c>
      <c r="L877" t="s">
        <v>5</v>
      </c>
      <c r="M877" t="s">
        <v>5</v>
      </c>
      <c r="N877" t="s">
        <v>5</v>
      </c>
      <c r="O877" t="s">
        <v>583</v>
      </c>
      <c r="P877" t="s">
        <v>58</v>
      </c>
      <c r="Q877" t="s">
        <v>35</v>
      </c>
      <c r="R877" t="s">
        <v>5</v>
      </c>
      <c r="S877" s="4">
        <v>360</v>
      </c>
      <c r="T877" t="s">
        <v>8</v>
      </c>
      <c r="U877">
        <f t="shared" si="38"/>
        <v>3.6</v>
      </c>
      <c r="V877">
        <f>VLOOKUP(A877,LISTINO!D:N,10,FALSE)</f>
        <v>5.63</v>
      </c>
      <c r="W877">
        <f t="shared" si="39"/>
        <v>563</v>
      </c>
      <c r="X877" s="11">
        <f>VLOOKUP(A877,LISTINO!D:K,7,FALSE)</f>
        <v>44896</v>
      </c>
    </row>
    <row r="878" spans="1:24" x14ac:dyDescent="0.25">
      <c r="A878" t="s">
        <v>122</v>
      </c>
      <c r="B878" t="s">
        <v>0</v>
      </c>
      <c r="C878" t="s">
        <v>0</v>
      </c>
      <c r="D878" t="s">
        <v>2</v>
      </c>
      <c r="E878" t="s">
        <v>30</v>
      </c>
      <c r="F878" t="s">
        <v>123</v>
      </c>
      <c r="G878" t="s">
        <v>5</v>
      </c>
      <c r="H878" s="2">
        <v>44993</v>
      </c>
      <c r="I878" t="s">
        <v>6</v>
      </c>
      <c r="J878" t="s">
        <v>6</v>
      </c>
      <c r="K878" s="3">
        <v>40</v>
      </c>
      <c r="L878" t="s">
        <v>5</v>
      </c>
      <c r="M878" t="s">
        <v>5</v>
      </c>
      <c r="N878" t="s">
        <v>5</v>
      </c>
      <c r="O878" t="s">
        <v>583</v>
      </c>
      <c r="P878" t="s">
        <v>121</v>
      </c>
      <c r="Q878" t="s">
        <v>35</v>
      </c>
      <c r="R878" t="s">
        <v>5</v>
      </c>
      <c r="S878" s="4">
        <v>183.6</v>
      </c>
      <c r="T878" t="s">
        <v>8</v>
      </c>
      <c r="U878">
        <f t="shared" si="38"/>
        <v>4.59</v>
      </c>
      <c r="V878">
        <f>VLOOKUP(A878,LISTINO!D:N,10,FALSE)</f>
        <v>7.18</v>
      </c>
      <c r="W878">
        <f t="shared" si="39"/>
        <v>287.2</v>
      </c>
      <c r="X878" s="11">
        <f>VLOOKUP(A878,LISTINO!D:K,7,FALSE)</f>
        <v>44896</v>
      </c>
    </row>
    <row r="879" spans="1:24" x14ac:dyDescent="0.25">
      <c r="A879" t="s">
        <v>15</v>
      </c>
      <c r="B879" t="s">
        <v>0</v>
      </c>
      <c r="C879" t="s">
        <v>0</v>
      </c>
      <c r="D879" t="s">
        <v>2</v>
      </c>
      <c r="E879" t="s">
        <v>30</v>
      </c>
      <c r="F879" t="s">
        <v>16</v>
      </c>
      <c r="G879" t="s">
        <v>5</v>
      </c>
      <c r="H879" s="2">
        <v>44991</v>
      </c>
      <c r="I879" t="s">
        <v>6</v>
      </c>
      <c r="J879" t="s">
        <v>6</v>
      </c>
      <c r="K879" s="5">
        <v>31.2</v>
      </c>
      <c r="L879" t="s">
        <v>5</v>
      </c>
      <c r="M879" t="s">
        <v>5</v>
      </c>
      <c r="N879" t="s">
        <v>5</v>
      </c>
      <c r="O879" t="s">
        <v>584</v>
      </c>
      <c r="P879" t="s">
        <v>7</v>
      </c>
      <c r="Q879" t="s">
        <v>43</v>
      </c>
      <c r="R879" t="s">
        <v>5</v>
      </c>
      <c r="S879" s="4">
        <v>72.7</v>
      </c>
      <c r="T879" t="s">
        <v>8</v>
      </c>
      <c r="U879">
        <f t="shared" si="38"/>
        <v>2.3301282051282053</v>
      </c>
      <c r="V879">
        <f>VLOOKUP(A879,LISTINO!D:N,10,FALSE)</f>
        <v>3.19</v>
      </c>
      <c r="W879">
        <f t="shared" si="39"/>
        <v>99.527999999999992</v>
      </c>
      <c r="X879" s="11">
        <f>VLOOKUP(A879,LISTINO!D:K,7,FALSE)</f>
        <v>45376</v>
      </c>
    </row>
    <row r="880" spans="1:24" x14ac:dyDescent="0.25">
      <c r="A880" t="s">
        <v>320</v>
      </c>
      <c r="B880" t="s">
        <v>0</v>
      </c>
      <c r="C880" t="s">
        <v>0</v>
      </c>
      <c r="D880" t="s">
        <v>2</v>
      </c>
      <c r="E880" t="s">
        <v>30</v>
      </c>
      <c r="F880" t="s">
        <v>321</v>
      </c>
      <c r="G880" t="s">
        <v>5</v>
      </c>
      <c r="H880" s="2">
        <v>44991</v>
      </c>
      <c r="I880" t="s">
        <v>6</v>
      </c>
      <c r="J880" t="s">
        <v>6</v>
      </c>
      <c r="K880" s="3">
        <v>15</v>
      </c>
      <c r="L880" t="s">
        <v>5</v>
      </c>
      <c r="M880" t="s">
        <v>5</v>
      </c>
      <c r="N880" t="s">
        <v>5</v>
      </c>
      <c r="O880" t="s">
        <v>584</v>
      </c>
      <c r="P880" t="s">
        <v>39</v>
      </c>
      <c r="Q880" t="s">
        <v>43</v>
      </c>
      <c r="R880" t="s">
        <v>5</v>
      </c>
      <c r="S880" s="4">
        <v>0</v>
      </c>
      <c r="T880" t="s">
        <v>8</v>
      </c>
      <c r="U880">
        <f t="shared" si="38"/>
        <v>0</v>
      </c>
      <c r="V880">
        <f>VLOOKUP(A880,LISTINO!D:N,10,FALSE)</f>
        <v>9.69</v>
      </c>
      <c r="W880">
        <f t="shared" si="39"/>
        <v>145.35</v>
      </c>
      <c r="X880" s="11">
        <f>VLOOKUP(A880,LISTINO!D:K,7,FALSE)</f>
        <v>45376</v>
      </c>
    </row>
    <row r="881" spans="1:24" x14ac:dyDescent="0.25">
      <c r="A881" t="s">
        <v>320</v>
      </c>
      <c r="B881" t="s">
        <v>0</v>
      </c>
      <c r="C881" t="s">
        <v>0</v>
      </c>
      <c r="D881" t="s">
        <v>2</v>
      </c>
      <c r="E881" t="s">
        <v>30</v>
      </c>
      <c r="F881" t="s">
        <v>321</v>
      </c>
      <c r="G881" t="s">
        <v>5</v>
      </c>
      <c r="H881" s="2">
        <v>44991</v>
      </c>
      <c r="I881" t="s">
        <v>6</v>
      </c>
      <c r="J881" t="s">
        <v>6</v>
      </c>
      <c r="K881" s="3">
        <v>160</v>
      </c>
      <c r="L881" t="s">
        <v>5</v>
      </c>
      <c r="M881" t="s">
        <v>5</v>
      </c>
      <c r="N881" t="s">
        <v>5</v>
      </c>
      <c r="O881" t="s">
        <v>585</v>
      </c>
      <c r="P881" t="s">
        <v>7</v>
      </c>
      <c r="Q881" t="s">
        <v>43</v>
      </c>
      <c r="R881" t="s">
        <v>5</v>
      </c>
      <c r="S881" s="4">
        <v>0</v>
      </c>
      <c r="T881" t="s">
        <v>8</v>
      </c>
      <c r="U881">
        <f t="shared" si="38"/>
        <v>0</v>
      </c>
      <c r="V881">
        <f>VLOOKUP(A881,LISTINO!D:N,10,FALSE)</f>
        <v>9.69</v>
      </c>
      <c r="W881">
        <f t="shared" si="39"/>
        <v>1550.3999999999999</v>
      </c>
      <c r="X881" s="11">
        <f>VLOOKUP(A881,LISTINO!D:K,7,FALSE)</f>
        <v>45376</v>
      </c>
    </row>
    <row r="882" spans="1:24" x14ac:dyDescent="0.25">
      <c r="A882" t="s">
        <v>320</v>
      </c>
      <c r="B882" t="s">
        <v>0</v>
      </c>
      <c r="C882" t="s">
        <v>0</v>
      </c>
      <c r="D882" t="s">
        <v>2</v>
      </c>
      <c r="E882" t="s">
        <v>30</v>
      </c>
      <c r="F882" t="s">
        <v>321</v>
      </c>
      <c r="G882" t="s">
        <v>5</v>
      </c>
      <c r="H882" s="2">
        <v>44991</v>
      </c>
      <c r="I882" t="s">
        <v>6</v>
      </c>
      <c r="J882" t="s">
        <v>6</v>
      </c>
      <c r="K882" s="3">
        <v>80</v>
      </c>
      <c r="L882" t="s">
        <v>5</v>
      </c>
      <c r="M882" t="s">
        <v>5</v>
      </c>
      <c r="N882" t="s">
        <v>5</v>
      </c>
      <c r="O882" t="s">
        <v>586</v>
      </c>
      <c r="P882" t="s">
        <v>7</v>
      </c>
      <c r="Q882" t="s">
        <v>43</v>
      </c>
      <c r="R882" t="s">
        <v>5</v>
      </c>
      <c r="S882" s="4">
        <v>0</v>
      </c>
      <c r="T882" t="s">
        <v>8</v>
      </c>
      <c r="U882">
        <f t="shared" si="38"/>
        <v>0</v>
      </c>
      <c r="V882">
        <f>VLOOKUP(A882,LISTINO!D:N,10,FALSE)</f>
        <v>9.69</v>
      </c>
      <c r="W882">
        <f t="shared" si="39"/>
        <v>775.19999999999993</v>
      </c>
      <c r="X882" s="11">
        <f>VLOOKUP(A882,LISTINO!D:K,7,FALSE)</f>
        <v>45376</v>
      </c>
    </row>
    <row r="883" spans="1:24" x14ac:dyDescent="0.25">
      <c r="A883" t="s">
        <v>244</v>
      </c>
      <c r="B883" t="s">
        <v>0</v>
      </c>
      <c r="C883" t="s">
        <v>0</v>
      </c>
      <c r="D883" t="s">
        <v>2</v>
      </c>
      <c r="E883" t="s">
        <v>30</v>
      </c>
      <c r="F883" t="s">
        <v>245</v>
      </c>
      <c r="G883" t="s">
        <v>5</v>
      </c>
      <c r="H883" s="2">
        <v>44991</v>
      </c>
      <c r="I883" t="s">
        <v>6</v>
      </c>
      <c r="J883" t="s">
        <v>6</v>
      </c>
      <c r="K883" s="3">
        <v>120</v>
      </c>
      <c r="L883" t="s">
        <v>5</v>
      </c>
      <c r="M883" t="s">
        <v>5</v>
      </c>
      <c r="N883" t="s">
        <v>5</v>
      </c>
      <c r="O883" t="s">
        <v>587</v>
      </c>
      <c r="P883" t="s">
        <v>7</v>
      </c>
      <c r="Q883" t="s">
        <v>43</v>
      </c>
      <c r="R883" t="s">
        <v>5</v>
      </c>
      <c r="S883" s="4">
        <v>0</v>
      </c>
      <c r="T883" t="s">
        <v>8</v>
      </c>
      <c r="U883">
        <f t="shared" si="38"/>
        <v>0</v>
      </c>
      <c r="V883">
        <f>VLOOKUP(A883,LISTINO!D:N,10,FALSE)</f>
        <v>4.34</v>
      </c>
      <c r="W883">
        <f t="shared" si="39"/>
        <v>520.79999999999995</v>
      </c>
      <c r="X883" s="11">
        <f>VLOOKUP(A883,LISTINO!D:K,7,FALSE)</f>
        <v>45474</v>
      </c>
    </row>
    <row r="884" spans="1:24" x14ac:dyDescent="0.25">
      <c r="A884" t="s">
        <v>15</v>
      </c>
      <c r="B884" t="s">
        <v>0</v>
      </c>
      <c r="C884" t="s">
        <v>0</v>
      </c>
      <c r="D884" t="s">
        <v>2</v>
      </c>
      <c r="E884" t="s">
        <v>30</v>
      </c>
      <c r="F884" t="s">
        <v>16</v>
      </c>
      <c r="G884" t="s">
        <v>5</v>
      </c>
      <c r="H884" s="2">
        <v>44986</v>
      </c>
      <c r="I884" t="s">
        <v>6</v>
      </c>
      <c r="J884" t="s">
        <v>6</v>
      </c>
      <c r="K884" s="5">
        <v>73.8</v>
      </c>
      <c r="L884" t="s">
        <v>5</v>
      </c>
      <c r="M884" t="s">
        <v>5</v>
      </c>
      <c r="N884" t="s">
        <v>5</v>
      </c>
      <c r="O884" t="s">
        <v>590</v>
      </c>
      <c r="P884" t="s">
        <v>39</v>
      </c>
      <c r="Q884" t="s">
        <v>43</v>
      </c>
      <c r="R884" t="s">
        <v>5</v>
      </c>
      <c r="S884" s="4">
        <v>171.95</v>
      </c>
      <c r="T884" t="s">
        <v>8</v>
      </c>
      <c r="U884">
        <f t="shared" si="38"/>
        <v>2.3299457994579944</v>
      </c>
      <c r="V884">
        <f>VLOOKUP(A884,LISTINO!D:N,10,FALSE)</f>
        <v>3.19</v>
      </c>
      <c r="W884">
        <f t="shared" si="39"/>
        <v>235.422</v>
      </c>
      <c r="X884" s="11">
        <f>VLOOKUP(A884,LISTINO!D:K,7,FALSE)</f>
        <v>45376</v>
      </c>
    </row>
    <row r="885" spans="1:24" x14ac:dyDescent="0.25">
      <c r="A885" t="s">
        <v>15</v>
      </c>
      <c r="B885" t="s">
        <v>0</v>
      </c>
      <c r="C885" t="s">
        <v>0</v>
      </c>
      <c r="D885" t="s">
        <v>2</v>
      </c>
      <c r="E885" t="s">
        <v>30</v>
      </c>
      <c r="F885" t="s">
        <v>16</v>
      </c>
      <c r="G885" t="s">
        <v>5</v>
      </c>
      <c r="H885" s="2">
        <v>44986</v>
      </c>
      <c r="I885" t="s">
        <v>6</v>
      </c>
      <c r="J885" t="s">
        <v>6</v>
      </c>
      <c r="K885" s="5">
        <v>517.1</v>
      </c>
      <c r="L885" t="s">
        <v>5</v>
      </c>
      <c r="M885" t="s">
        <v>5</v>
      </c>
      <c r="N885" t="s">
        <v>5</v>
      </c>
      <c r="O885" t="s">
        <v>590</v>
      </c>
      <c r="P885" t="s">
        <v>7</v>
      </c>
      <c r="Q885" t="s">
        <v>43</v>
      </c>
      <c r="R885" t="s">
        <v>5</v>
      </c>
      <c r="S885" s="4">
        <v>1204.8399999999999</v>
      </c>
      <c r="T885" t="s">
        <v>8</v>
      </c>
      <c r="U885">
        <f t="shared" si="38"/>
        <v>2.3299941984142332</v>
      </c>
      <c r="V885">
        <f>VLOOKUP(A885,LISTINO!D:N,10,FALSE)</f>
        <v>3.19</v>
      </c>
      <c r="W885">
        <f t="shared" si="39"/>
        <v>1649.549</v>
      </c>
      <c r="X885" s="11">
        <f>VLOOKUP(A885,LISTINO!D:K,7,FALSE)</f>
        <v>45376</v>
      </c>
    </row>
    <row r="886" spans="1:24" x14ac:dyDescent="0.25">
      <c r="A886" t="s">
        <v>136</v>
      </c>
      <c r="B886" t="s">
        <v>0</v>
      </c>
      <c r="C886" t="s">
        <v>0</v>
      </c>
      <c r="D886" t="s">
        <v>2</v>
      </c>
      <c r="E886" t="s">
        <v>30</v>
      </c>
      <c r="F886" t="s">
        <v>137</v>
      </c>
      <c r="G886" t="s">
        <v>5</v>
      </c>
      <c r="H886" s="2">
        <v>44985</v>
      </c>
      <c r="I886" t="s">
        <v>6</v>
      </c>
      <c r="J886" t="s">
        <v>6</v>
      </c>
      <c r="K886" s="5">
        <v>209.9</v>
      </c>
      <c r="L886" t="s">
        <v>5</v>
      </c>
      <c r="M886" t="s">
        <v>5</v>
      </c>
      <c r="N886" t="s">
        <v>5</v>
      </c>
      <c r="O886" t="s">
        <v>591</v>
      </c>
      <c r="P886" t="s">
        <v>7</v>
      </c>
      <c r="Q886" t="s">
        <v>43</v>
      </c>
      <c r="R886" t="s">
        <v>5</v>
      </c>
      <c r="S886" s="4">
        <v>973.94</v>
      </c>
      <c r="T886" t="s">
        <v>8</v>
      </c>
      <c r="U886">
        <f t="shared" si="38"/>
        <v>4.6400190566936637</v>
      </c>
      <c r="V886">
        <f>VLOOKUP(A886,LISTINO!D:N,10,FALSE)</f>
        <v>7.06</v>
      </c>
      <c r="W886">
        <f t="shared" si="39"/>
        <v>1481.894</v>
      </c>
      <c r="X886" s="11">
        <f>VLOOKUP(A886,LISTINO!D:K,7,FALSE)</f>
        <v>45376</v>
      </c>
    </row>
    <row r="887" spans="1:24" x14ac:dyDescent="0.25">
      <c r="A887" t="s">
        <v>373</v>
      </c>
      <c r="B887" t="s">
        <v>0</v>
      </c>
      <c r="C887" t="s">
        <v>29</v>
      </c>
      <c r="D887" t="s">
        <v>2</v>
      </c>
      <c r="E887" t="s">
        <v>30</v>
      </c>
      <c r="F887" t="s">
        <v>374</v>
      </c>
      <c r="G887" t="s">
        <v>5</v>
      </c>
      <c r="H887" s="2">
        <v>44984</v>
      </c>
      <c r="I887" t="s">
        <v>6</v>
      </c>
      <c r="J887" t="s">
        <v>6</v>
      </c>
      <c r="K887" s="5">
        <v>60.4</v>
      </c>
      <c r="L887" t="s">
        <v>5</v>
      </c>
      <c r="M887" t="s">
        <v>5</v>
      </c>
      <c r="N887" t="s">
        <v>5</v>
      </c>
      <c r="O887" t="s">
        <v>594</v>
      </c>
      <c r="P887" t="s">
        <v>39</v>
      </c>
      <c r="Q887" t="s">
        <v>35</v>
      </c>
      <c r="R887" t="s">
        <v>5</v>
      </c>
      <c r="S887" s="4">
        <v>413.14</v>
      </c>
      <c r="T887" t="s">
        <v>8</v>
      </c>
      <c r="U887">
        <f t="shared" ref="U887:U928" si="40">S887/K887</f>
        <v>6.8400662251655628</v>
      </c>
      <c r="V887">
        <f>VLOOKUP(A887,LISTINO!D:N,10,FALSE)</f>
        <v>10.71</v>
      </c>
      <c r="W887">
        <f t="shared" ref="W887:W928" si="41">V887*K887</f>
        <v>646.88400000000001</v>
      </c>
      <c r="X887" s="11">
        <f>VLOOKUP(A887,LISTINO!D:K,7,FALSE)</f>
        <v>44896</v>
      </c>
    </row>
    <row r="888" spans="1:24" x14ac:dyDescent="0.25">
      <c r="A888" t="s">
        <v>54</v>
      </c>
      <c r="B888" t="s">
        <v>0</v>
      </c>
      <c r="C888" t="s">
        <v>0</v>
      </c>
      <c r="D888" t="s">
        <v>2</v>
      </c>
      <c r="E888" t="s">
        <v>30</v>
      </c>
      <c r="F888" t="s">
        <v>55</v>
      </c>
      <c r="G888" t="s">
        <v>5</v>
      </c>
      <c r="H888" s="2">
        <v>44984</v>
      </c>
      <c r="I888" t="s">
        <v>6</v>
      </c>
      <c r="J888" t="s">
        <v>6</v>
      </c>
      <c r="K888" s="5">
        <v>439.91</v>
      </c>
      <c r="L888" t="s">
        <v>5</v>
      </c>
      <c r="M888" t="s">
        <v>5</v>
      </c>
      <c r="N888" t="s">
        <v>5</v>
      </c>
      <c r="O888" t="s">
        <v>594</v>
      </c>
      <c r="P888" t="s">
        <v>34</v>
      </c>
      <c r="Q888" t="s">
        <v>35</v>
      </c>
      <c r="R888" t="s">
        <v>5</v>
      </c>
      <c r="S888" s="4">
        <v>879.82</v>
      </c>
      <c r="T888" t="s">
        <v>8</v>
      </c>
      <c r="U888">
        <f t="shared" si="40"/>
        <v>2</v>
      </c>
      <c r="V888">
        <f>VLOOKUP(A888,LISTINO!D:N,10,FALSE)</f>
        <v>3.48</v>
      </c>
      <c r="W888">
        <f t="shared" si="41"/>
        <v>1530.8868</v>
      </c>
      <c r="X888" s="11">
        <f>VLOOKUP(A888,LISTINO!D:K,7,FALSE)</f>
        <v>44896</v>
      </c>
    </row>
    <row r="889" spans="1:24" x14ac:dyDescent="0.25">
      <c r="A889" t="s">
        <v>54</v>
      </c>
      <c r="B889" t="s">
        <v>0</v>
      </c>
      <c r="C889" t="s">
        <v>0</v>
      </c>
      <c r="D889" t="s">
        <v>2</v>
      </c>
      <c r="E889" t="s">
        <v>30</v>
      </c>
      <c r="F889" t="s">
        <v>55</v>
      </c>
      <c r="G889" t="s">
        <v>5</v>
      </c>
      <c r="H889" s="2">
        <v>44984</v>
      </c>
      <c r="I889" t="s">
        <v>6</v>
      </c>
      <c r="J889" t="s">
        <v>6</v>
      </c>
      <c r="K889" s="5">
        <v>1038.06</v>
      </c>
      <c r="L889" t="s">
        <v>5</v>
      </c>
      <c r="M889" t="s">
        <v>5</v>
      </c>
      <c r="N889" t="s">
        <v>5</v>
      </c>
      <c r="O889" t="s">
        <v>594</v>
      </c>
      <c r="P889" t="s">
        <v>58</v>
      </c>
      <c r="Q889" t="s">
        <v>35</v>
      </c>
      <c r="R889" t="s">
        <v>5</v>
      </c>
      <c r="S889" s="4">
        <v>2076.12</v>
      </c>
      <c r="T889" t="s">
        <v>8</v>
      </c>
      <c r="U889">
        <f t="shared" si="40"/>
        <v>2</v>
      </c>
      <c r="V889">
        <f>VLOOKUP(A889,LISTINO!D:N,10,FALSE)</f>
        <v>3.48</v>
      </c>
      <c r="W889">
        <f t="shared" si="41"/>
        <v>3612.4487999999997</v>
      </c>
      <c r="X889" s="11">
        <f>VLOOKUP(A889,LISTINO!D:K,7,FALSE)</f>
        <v>44896</v>
      </c>
    </row>
    <row r="890" spans="1:24" x14ac:dyDescent="0.25">
      <c r="A890" t="s">
        <v>595</v>
      </c>
      <c r="B890" t="s">
        <v>0</v>
      </c>
      <c r="C890" t="s">
        <v>0</v>
      </c>
      <c r="D890" t="s">
        <v>2</v>
      </c>
      <c r="E890" t="s">
        <v>30</v>
      </c>
      <c r="F890" t="s">
        <v>596</v>
      </c>
      <c r="G890" t="s">
        <v>5</v>
      </c>
      <c r="H890" s="2">
        <v>44984</v>
      </c>
      <c r="I890" t="s">
        <v>6</v>
      </c>
      <c r="J890" t="s">
        <v>6</v>
      </c>
      <c r="K890" s="5">
        <v>220.7</v>
      </c>
      <c r="L890" t="s">
        <v>5</v>
      </c>
      <c r="M890" t="s">
        <v>5</v>
      </c>
      <c r="N890" t="s">
        <v>5</v>
      </c>
      <c r="O890" t="s">
        <v>594</v>
      </c>
      <c r="P890" t="s">
        <v>36</v>
      </c>
      <c r="Q890" t="s">
        <v>35</v>
      </c>
      <c r="R890" t="s">
        <v>5</v>
      </c>
      <c r="S890" s="4">
        <v>1434.55</v>
      </c>
      <c r="T890" t="s">
        <v>8</v>
      </c>
      <c r="U890">
        <f t="shared" si="40"/>
        <v>6.5</v>
      </c>
      <c r="V890">
        <f>VLOOKUP(A890,LISTINO!D:N,10,FALSE)</f>
        <v>10.199999999999999</v>
      </c>
      <c r="W890">
        <f t="shared" si="41"/>
        <v>2251.14</v>
      </c>
      <c r="X890" s="11">
        <f>VLOOKUP(A890,LISTINO!D:K,7,FALSE)</f>
        <v>44896</v>
      </c>
    </row>
    <row r="891" spans="1:24" x14ac:dyDescent="0.25">
      <c r="A891" t="s">
        <v>21</v>
      </c>
      <c r="B891" t="s">
        <v>0</v>
      </c>
      <c r="C891" t="s">
        <v>0</v>
      </c>
      <c r="D891" t="s">
        <v>2</v>
      </c>
      <c r="E891" t="s">
        <v>30</v>
      </c>
      <c r="F891" t="s">
        <v>22</v>
      </c>
      <c r="G891" t="s">
        <v>5</v>
      </c>
      <c r="H891" s="2">
        <v>44984</v>
      </c>
      <c r="I891" t="s">
        <v>6</v>
      </c>
      <c r="J891" t="s">
        <v>6</v>
      </c>
      <c r="K891" s="5">
        <v>1158.24</v>
      </c>
      <c r="L891" t="s">
        <v>5</v>
      </c>
      <c r="M891" t="s">
        <v>5</v>
      </c>
      <c r="N891" t="s">
        <v>5</v>
      </c>
      <c r="O891" t="s">
        <v>594</v>
      </c>
      <c r="P891" t="s">
        <v>77</v>
      </c>
      <c r="Q891" t="s">
        <v>35</v>
      </c>
      <c r="R891" t="s">
        <v>5</v>
      </c>
      <c r="S891" s="4">
        <v>3080.92</v>
      </c>
      <c r="T891" t="s">
        <v>8</v>
      </c>
      <c r="U891">
        <f t="shared" si="40"/>
        <v>2.6600013814062717</v>
      </c>
      <c r="V891">
        <f>VLOOKUP(A891,LISTINO!D:N,10,FALSE)</f>
        <v>4.16</v>
      </c>
      <c r="W891">
        <f t="shared" si="41"/>
        <v>4818.2784000000001</v>
      </c>
      <c r="X891" s="11">
        <f>VLOOKUP(A891,LISTINO!D:K,7,FALSE)</f>
        <v>44896</v>
      </c>
    </row>
    <row r="892" spans="1:24" x14ac:dyDescent="0.25">
      <c r="A892" t="s">
        <v>23</v>
      </c>
      <c r="B892" t="s">
        <v>0</v>
      </c>
      <c r="C892" t="s">
        <v>0</v>
      </c>
      <c r="D892" t="s">
        <v>2</v>
      </c>
      <c r="E892" t="s">
        <v>30</v>
      </c>
      <c r="F892" t="s">
        <v>24</v>
      </c>
      <c r="G892" t="s">
        <v>5</v>
      </c>
      <c r="H892" s="2">
        <v>44984</v>
      </c>
      <c r="I892" t="s">
        <v>6</v>
      </c>
      <c r="J892" t="s">
        <v>6</v>
      </c>
      <c r="K892" s="5">
        <v>67.06</v>
      </c>
      <c r="L892" t="s">
        <v>5</v>
      </c>
      <c r="M892" t="s">
        <v>5</v>
      </c>
      <c r="N892" t="s">
        <v>5</v>
      </c>
      <c r="O892" t="s">
        <v>594</v>
      </c>
      <c r="P892" t="s">
        <v>7</v>
      </c>
      <c r="Q892" t="s">
        <v>35</v>
      </c>
      <c r="R892" t="s">
        <v>5</v>
      </c>
      <c r="S892" s="4">
        <v>228.67</v>
      </c>
      <c r="T892" t="s">
        <v>8</v>
      </c>
      <c r="U892">
        <f t="shared" si="40"/>
        <v>3.4099314047121978</v>
      </c>
      <c r="V892">
        <f>VLOOKUP(A892,LISTINO!D:N,10,FALSE)</f>
        <v>5.55</v>
      </c>
      <c r="W892">
        <f t="shared" si="41"/>
        <v>372.18299999999999</v>
      </c>
      <c r="X892" s="11">
        <f>VLOOKUP(A892,LISTINO!D:K,7,FALSE)</f>
        <v>44896</v>
      </c>
    </row>
    <row r="893" spans="1:24" x14ac:dyDescent="0.25">
      <c r="A893" t="s">
        <v>15</v>
      </c>
      <c r="B893" t="s">
        <v>0</v>
      </c>
      <c r="C893" t="s">
        <v>0</v>
      </c>
      <c r="D893" t="s">
        <v>2</v>
      </c>
      <c r="E893" t="s">
        <v>30</v>
      </c>
      <c r="F893" t="s">
        <v>16</v>
      </c>
      <c r="G893" t="s">
        <v>5</v>
      </c>
      <c r="H893" s="2">
        <v>44982</v>
      </c>
      <c r="I893" t="s">
        <v>6</v>
      </c>
      <c r="J893" t="s">
        <v>6</v>
      </c>
      <c r="K893" s="5">
        <v>7.8</v>
      </c>
      <c r="L893" t="s">
        <v>5</v>
      </c>
      <c r="M893" t="s">
        <v>5</v>
      </c>
      <c r="N893" t="s">
        <v>5</v>
      </c>
      <c r="O893" t="s">
        <v>597</v>
      </c>
      <c r="P893" t="s">
        <v>7</v>
      </c>
      <c r="Q893" t="s">
        <v>43</v>
      </c>
      <c r="R893" t="s">
        <v>5</v>
      </c>
      <c r="S893" s="4">
        <v>18.170000000000002</v>
      </c>
      <c r="T893" t="s">
        <v>8</v>
      </c>
      <c r="U893">
        <f t="shared" si="40"/>
        <v>2.3294871794871796</v>
      </c>
      <c r="V893">
        <f>VLOOKUP(A893,LISTINO!D:N,10,FALSE)</f>
        <v>3.19</v>
      </c>
      <c r="W893">
        <f t="shared" si="41"/>
        <v>24.881999999999998</v>
      </c>
      <c r="X893" s="11">
        <f>VLOOKUP(A893,LISTINO!D:K,7,FALSE)</f>
        <v>45376</v>
      </c>
    </row>
    <row r="894" spans="1:24" x14ac:dyDescent="0.25">
      <c r="A894" t="s">
        <v>15</v>
      </c>
      <c r="B894" t="s">
        <v>0</v>
      </c>
      <c r="C894" t="s">
        <v>0</v>
      </c>
      <c r="D894" t="s">
        <v>2</v>
      </c>
      <c r="E894" t="s">
        <v>30</v>
      </c>
      <c r="F894" t="s">
        <v>16</v>
      </c>
      <c r="G894" t="s">
        <v>5</v>
      </c>
      <c r="H894" s="2">
        <v>44982</v>
      </c>
      <c r="I894" t="s">
        <v>6</v>
      </c>
      <c r="J894" t="s">
        <v>6</v>
      </c>
      <c r="K894" s="5">
        <v>495.9</v>
      </c>
      <c r="L894" t="s">
        <v>5</v>
      </c>
      <c r="M894" t="s">
        <v>5</v>
      </c>
      <c r="N894" t="s">
        <v>5</v>
      </c>
      <c r="O894" t="s">
        <v>597</v>
      </c>
      <c r="P894" t="s">
        <v>39</v>
      </c>
      <c r="Q894" t="s">
        <v>43</v>
      </c>
      <c r="R894" t="s">
        <v>5</v>
      </c>
      <c r="S894" s="4">
        <v>1155.45</v>
      </c>
      <c r="T894" t="s">
        <v>8</v>
      </c>
      <c r="U894">
        <f t="shared" si="40"/>
        <v>2.3300060496067756</v>
      </c>
      <c r="V894">
        <f>VLOOKUP(A894,LISTINO!D:N,10,FALSE)</f>
        <v>3.19</v>
      </c>
      <c r="W894">
        <f t="shared" si="41"/>
        <v>1581.9209999999998</v>
      </c>
      <c r="X894" s="11">
        <f>VLOOKUP(A894,LISTINO!D:K,7,FALSE)</f>
        <v>45376</v>
      </c>
    </row>
    <row r="895" spans="1:24" x14ac:dyDescent="0.25">
      <c r="A895" t="s">
        <v>15</v>
      </c>
      <c r="B895" t="s">
        <v>0</v>
      </c>
      <c r="C895" t="s">
        <v>0</v>
      </c>
      <c r="D895" t="s">
        <v>2</v>
      </c>
      <c r="E895" t="s">
        <v>30</v>
      </c>
      <c r="F895" t="s">
        <v>16</v>
      </c>
      <c r="G895" t="s">
        <v>5</v>
      </c>
      <c r="H895" s="2">
        <v>44982</v>
      </c>
      <c r="I895" t="s">
        <v>6</v>
      </c>
      <c r="J895" t="s">
        <v>6</v>
      </c>
      <c r="K895" s="5">
        <v>374.5</v>
      </c>
      <c r="L895" t="s">
        <v>5</v>
      </c>
      <c r="M895" t="s">
        <v>5</v>
      </c>
      <c r="N895" t="s">
        <v>5</v>
      </c>
      <c r="O895" t="s">
        <v>598</v>
      </c>
      <c r="P895" t="s">
        <v>7</v>
      </c>
      <c r="Q895" t="s">
        <v>43</v>
      </c>
      <c r="R895" t="s">
        <v>5</v>
      </c>
      <c r="S895" s="4">
        <v>872.59</v>
      </c>
      <c r="T895" t="s">
        <v>8</v>
      </c>
      <c r="U895">
        <f t="shared" si="40"/>
        <v>2.3300133511348466</v>
      </c>
      <c r="V895">
        <f>VLOOKUP(A895,LISTINO!D:N,10,FALSE)</f>
        <v>3.19</v>
      </c>
      <c r="W895">
        <f t="shared" si="41"/>
        <v>1194.655</v>
      </c>
      <c r="X895" s="11">
        <f>VLOOKUP(A895,LISTINO!D:K,7,FALSE)</f>
        <v>45376</v>
      </c>
    </row>
    <row r="896" spans="1:24" x14ac:dyDescent="0.25">
      <c r="A896" t="s">
        <v>15</v>
      </c>
      <c r="B896" t="s">
        <v>0</v>
      </c>
      <c r="C896" t="s">
        <v>0</v>
      </c>
      <c r="D896" t="s">
        <v>2</v>
      </c>
      <c r="E896" t="s">
        <v>30</v>
      </c>
      <c r="F896" t="s">
        <v>16</v>
      </c>
      <c r="G896" t="s">
        <v>5</v>
      </c>
      <c r="H896" s="2">
        <v>44982</v>
      </c>
      <c r="I896" t="s">
        <v>6</v>
      </c>
      <c r="J896" t="s">
        <v>6</v>
      </c>
      <c r="K896" s="5">
        <v>69.400000000000006</v>
      </c>
      <c r="L896" t="s">
        <v>5</v>
      </c>
      <c r="M896" t="s">
        <v>5</v>
      </c>
      <c r="N896" t="s">
        <v>5</v>
      </c>
      <c r="O896" t="s">
        <v>598</v>
      </c>
      <c r="P896" t="s">
        <v>39</v>
      </c>
      <c r="Q896" t="s">
        <v>43</v>
      </c>
      <c r="R896" t="s">
        <v>5</v>
      </c>
      <c r="S896" s="4">
        <v>161.69999999999999</v>
      </c>
      <c r="T896" t="s">
        <v>8</v>
      </c>
      <c r="U896">
        <f t="shared" si="40"/>
        <v>2.3299711815561954</v>
      </c>
      <c r="V896">
        <f>VLOOKUP(A896,LISTINO!D:N,10,FALSE)</f>
        <v>3.19</v>
      </c>
      <c r="W896">
        <f t="shared" si="41"/>
        <v>221.38600000000002</v>
      </c>
      <c r="X896" s="11">
        <f>VLOOKUP(A896,LISTINO!D:K,7,FALSE)</f>
        <v>45376</v>
      </c>
    </row>
    <row r="897" spans="1:24" x14ac:dyDescent="0.25">
      <c r="A897" t="s">
        <v>15</v>
      </c>
      <c r="B897" t="s">
        <v>0</v>
      </c>
      <c r="C897" t="s">
        <v>0</v>
      </c>
      <c r="D897" t="s">
        <v>2</v>
      </c>
      <c r="E897" t="s">
        <v>30</v>
      </c>
      <c r="F897" t="s">
        <v>16</v>
      </c>
      <c r="G897" t="s">
        <v>5</v>
      </c>
      <c r="H897" s="2">
        <v>44982</v>
      </c>
      <c r="I897" t="s">
        <v>6</v>
      </c>
      <c r="J897" t="s">
        <v>6</v>
      </c>
      <c r="K897" s="5">
        <v>426.2</v>
      </c>
      <c r="L897" t="s">
        <v>5</v>
      </c>
      <c r="M897" t="s">
        <v>5</v>
      </c>
      <c r="N897" t="s">
        <v>5</v>
      </c>
      <c r="O897" t="s">
        <v>598</v>
      </c>
      <c r="P897" t="s">
        <v>36</v>
      </c>
      <c r="Q897" t="s">
        <v>43</v>
      </c>
      <c r="R897" t="s">
        <v>5</v>
      </c>
      <c r="S897" s="4">
        <v>993.05</v>
      </c>
      <c r="T897" t="s">
        <v>8</v>
      </c>
      <c r="U897">
        <f t="shared" si="40"/>
        <v>2.3300093852651336</v>
      </c>
      <c r="V897">
        <f>VLOOKUP(A897,LISTINO!D:N,10,FALSE)</f>
        <v>3.19</v>
      </c>
      <c r="W897">
        <f t="shared" si="41"/>
        <v>1359.578</v>
      </c>
      <c r="X897" s="11">
        <f>VLOOKUP(A897,LISTINO!D:K,7,FALSE)</f>
        <v>45376</v>
      </c>
    </row>
    <row r="898" spans="1:24" x14ac:dyDescent="0.25">
      <c r="A898" t="s">
        <v>15</v>
      </c>
      <c r="B898" t="s">
        <v>0</v>
      </c>
      <c r="C898" t="s">
        <v>0</v>
      </c>
      <c r="D898" t="s">
        <v>2</v>
      </c>
      <c r="E898" t="s">
        <v>30</v>
      </c>
      <c r="F898" t="s">
        <v>16</v>
      </c>
      <c r="G898" t="s">
        <v>5</v>
      </c>
      <c r="H898" s="2">
        <v>44982</v>
      </c>
      <c r="I898" t="s">
        <v>6</v>
      </c>
      <c r="J898" t="s">
        <v>6</v>
      </c>
      <c r="K898" s="5">
        <v>71.099999999999994</v>
      </c>
      <c r="L898" t="s">
        <v>5</v>
      </c>
      <c r="M898" t="s">
        <v>5</v>
      </c>
      <c r="N898" t="s">
        <v>5</v>
      </c>
      <c r="O898" t="s">
        <v>599</v>
      </c>
      <c r="P898" t="s">
        <v>7</v>
      </c>
      <c r="Q898" t="s">
        <v>43</v>
      </c>
      <c r="R898" t="s">
        <v>5</v>
      </c>
      <c r="S898" s="4">
        <v>165.66</v>
      </c>
      <c r="T898" t="s">
        <v>8</v>
      </c>
      <c r="U898">
        <f t="shared" si="40"/>
        <v>2.3299578059071733</v>
      </c>
      <c r="V898">
        <f>VLOOKUP(A898,LISTINO!D:N,10,FALSE)</f>
        <v>3.19</v>
      </c>
      <c r="W898">
        <f t="shared" si="41"/>
        <v>226.80899999999997</v>
      </c>
      <c r="X898" s="11">
        <f>VLOOKUP(A898,LISTINO!D:K,7,FALSE)</f>
        <v>45376</v>
      </c>
    </row>
    <row r="899" spans="1:24" x14ac:dyDescent="0.25">
      <c r="A899" t="s">
        <v>600</v>
      </c>
      <c r="B899" t="s">
        <v>0</v>
      </c>
      <c r="C899" t="s">
        <v>0</v>
      </c>
      <c r="D899" t="s">
        <v>2</v>
      </c>
      <c r="E899" t="s">
        <v>30</v>
      </c>
      <c r="F899" t="s">
        <v>601</v>
      </c>
      <c r="G899" t="s">
        <v>5</v>
      </c>
      <c r="H899" s="2">
        <v>44982</v>
      </c>
      <c r="I899" t="s">
        <v>6</v>
      </c>
      <c r="J899" t="s">
        <v>6</v>
      </c>
      <c r="K899" s="3">
        <v>100</v>
      </c>
      <c r="L899" t="s">
        <v>5</v>
      </c>
      <c r="M899" t="s">
        <v>5</v>
      </c>
      <c r="N899" t="s">
        <v>5</v>
      </c>
      <c r="O899" t="s">
        <v>602</v>
      </c>
      <c r="P899" t="s">
        <v>7</v>
      </c>
      <c r="Q899" t="s">
        <v>43</v>
      </c>
      <c r="R899" t="s">
        <v>5</v>
      </c>
      <c r="S899" s="4">
        <v>0</v>
      </c>
      <c r="T899" t="s">
        <v>8</v>
      </c>
      <c r="U899">
        <f t="shared" si="40"/>
        <v>0</v>
      </c>
      <c r="V899">
        <f>VLOOKUP(A899,LISTINO!D:N,10,FALSE)</f>
        <v>5.27</v>
      </c>
      <c r="W899">
        <f t="shared" si="41"/>
        <v>527</v>
      </c>
      <c r="X899" s="11">
        <f>VLOOKUP(A899,LISTINO!D:K,7,FALSE)</f>
        <v>45292</v>
      </c>
    </row>
    <row r="900" spans="1:24" x14ac:dyDescent="0.25">
      <c r="A900" t="s">
        <v>12</v>
      </c>
      <c r="B900" t="s">
        <v>0</v>
      </c>
      <c r="C900" t="s">
        <v>0</v>
      </c>
      <c r="D900" t="s">
        <v>2</v>
      </c>
      <c r="E900" t="s">
        <v>30</v>
      </c>
      <c r="F900" t="s">
        <v>13</v>
      </c>
      <c r="G900" t="s">
        <v>5</v>
      </c>
      <c r="H900" s="2">
        <v>44979</v>
      </c>
      <c r="I900" t="s">
        <v>6</v>
      </c>
      <c r="J900" t="s">
        <v>6</v>
      </c>
      <c r="K900" s="5">
        <v>123.2</v>
      </c>
      <c r="L900" t="s">
        <v>5</v>
      </c>
      <c r="M900" t="s">
        <v>5</v>
      </c>
      <c r="N900" t="s">
        <v>5</v>
      </c>
      <c r="O900" t="s">
        <v>603</v>
      </c>
      <c r="P900" t="s">
        <v>7</v>
      </c>
      <c r="Q900" t="s">
        <v>43</v>
      </c>
      <c r="R900" t="s">
        <v>5</v>
      </c>
      <c r="S900" s="4">
        <v>274.74</v>
      </c>
      <c r="T900" t="s">
        <v>8</v>
      </c>
      <c r="U900">
        <f t="shared" si="40"/>
        <v>2.2300324675324674</v>
      </c>
      <c r="V900">
        <f>VLOOKUP(A900,LISTINO!D:N,10,FALSE)</f>
        <v>2.99</v>
      </c>
      <c r="W900">
        <f t="shared" si="41"/>
        <v>368.36800000000005</v>
      </c>
      <c r="X900" s="11">
        <f>VLOOKUP(A900,LISTINO!D:K,7,FALSE)</f>
        <v>45376</v>
      </c>
    </row>
    <row r="901" spans="1:24" x14ac:dyDescent="0.25">
      <c r="A901" t="s">
        <v>31</v>
      </c>
      <c r="B901" t="s">
        <v>0</v>
      </c>
      <c r="C901" t="s">
        <v>29</v>
      </c>
      <c r="D901" t="s">
        <v>2</v>
      </c>
      <c r="E901" t="s">
        <v>30</v>
      </c>
      <c r="F901" t="s">
        <v>32</v>
      </c>
      <c r="G901" t="s">
        <v>5</v>
      </c>
      <c r="H901" s="2">
        <v>44979</v>
      </c>
      <c r="I901" t="s">
        <v>6</v>
      </c>
      <c r="J901" t="s">
        <v>6</v>
      </c>
      <c r="K901" s="5">
        <v>76.2</v>
      </c>
      <c r="L901" t="s">
        <v>5</v>
      </c>
      <c r="M901" t="s">
        <v>5</v>
      </c>
      <c r="N901" t="s">
        <v>5</v>
      </c>
      <c r="O901" t="s">
        <v>604</v>
      </c>
      <c r="P901" t="s">
        <v>7</v>
      </c>
      <c r="Q901" t="s">
        <v>35</v>
      </c>
      <c r="R901" t="s">
        <v>5</v>
      </c>
      <c r="S901" s="4">
        <v>184.4</v>
      </c>
      <c r="T901" t="s">
        <v>8</v>
      </c>
      <c r="U901">
        <f t="shared" si="40"/>
        <v>2.4199475065616798</v>
      </c>
      <c r="V901">
        <f>VLOOKUP(A901,LISTINO!D:N,10,FALSE)</f>
        <v>3.79</v>
      </c>
      <c r="W901">
        <f t="shared" si="41"/>
        <v>288.798</v>
      </c>
      <c r="X901" s="11">
        <f>VLOOKUP(A901,LISTINO!D:K,7,FALSE)</f>
        <v>44896</v>
      </c>
    </row>
    <row r="902" spans="1:24" x14ac:dyDescent="0.25">
      <c r="A902" t="s">
        <v>170</v>
      </c>
      <c r="B902" t="s">
        <v>0</v>
      </c>
      <c r="C902" t="s">
        <v>0</v>
      </c>
      <c r="D902" t="s">
        <v>2</v>
      </c>
      <c r="E902" t="s">
        <v>30</v>
      </c>
      <c r="F902" t="s">
        <v>171</v>
      </c>
      <c r="G902" t="s">
        <v>5</v>
      </c>
      <c r="H902" s="2">
        <v>44978</v>
      </c>
      <c r="I902" t="s">
        <v>6</v>
      </c>
      <c r="J902" t="s">
        <v>6</v>
      </c>
      <c r="K902" s="5">
        <v>1397.63</v>
      </c>
      <c r="L902" t="s">
        <v>5</v>
      </c>
      <c r="M902" t="s">
        <v>5</v>
      </c>
      <c r="N902" t="s">
        <v>5</v>
      </c>
      <c r="O902" t="s">
        <v>605</v>
      </c>
      <c r="P902" t="s">
        <v>61</v>
      </c>
      <c r="Q902" t="s">
        <v>35</v>
      </c>
      <c r="R902" t="s">
        <v>5</v>
      </c>
      <c r="S902" s="4">
        <v>0</v>
      </c>
      <c r="T902" t="s">
        <v>8</v>
      </c>
      <c r="U902">
        <f t="shared" si="40"/>
        <v>0</v>
      </c>
      <c r="V902">
        <f>VLOOKUP(A902,LISTINO!D:N,10,FALSE)</f>
        <v>1.38</v>
      </c>
      <c r="W902">
        <f t="shared" si="41"/>
        <v>1928.7293999999999</v>
      </c>
      <c r="X902" s="11">
        <f>VLOOKUP(A902,LISTINO!D:K,7,FALSE)</f>
        <v>44896</v>
      </c>
    </row>
    <row r="903" spans="1:24" x14ac:dyDescent="0.25">
      <c r="A903" t="s">
        <v>170</v>
      </c>
      <c r="B903" t="s">
        <v>0</v>
      </c>
      <c r="C903" t="s">
        <v>0</v>
      </c>
      <c r="D903" t="s">
        <v>2</v>
      </c>
      <c r="E903" t="s">
        <v>30</v>
      </c>
      <c r="F903" t="s">
        <v>171</v>
      </c>
      <c r="G903" t="s">
        <v>5</v>
      </c>
      <c r="H903" s="2">
        <v>44978</v>
      </c>
      <c r="I903" t="s">
        <v>6</v>
      </c>
      <c r="J903" t="s">
        <v>6</v>
      </c>
      <c r="K903" s="5">
        <v>232.15</v>
      </c>
      <c r="L903" t="s">
        <v>5</v>
      </c>
      <c r="M903" t="s">
        <v>5</v>
      </c>
      <c r="N903" t="s">
        <v>5</v>
      </c>
      <c r="O903" t="s">
        <v>605</v>
      </c>
      <c r="P903" t="s">
        <v>67</v>
      </c>
      <c r="Q903" t="s">
        <v>35</v>
      </c>
      <c r="R903" t="s">
        <v>5</v>
      </c>
      <c r="S903" s="4">
        <v>0</v>
      </c>
      <c r="T903" t="s">
        <v>8</v>
      </c>
      <c r="U903">
        <f t="shared" si="40"/>
        <v>0</v>
      </c>
      <c r="V903">
        <f>VLOOKUP(A903,LISTINO!D:N,10,FALSE)</f>
        <v>1.38</v>
      </c>
      <c r="W903">
        <f t="shared" si="41"/>
        <v>320.36699999999996</v>
      </c>
      <c r="X903" s="11">
        <f>VLOOKUP(A903,LISTINO!D:K,7,FALSE)</f>
        <v>44896</v>
      </c>
    </row>
    <row r="904" spans="1:24" x14ac:dyDescent="0.25">
      <c r="A904" t="s">
        <v>64</v>
      </c>
      <c r="B904" t="s">
        <v>0</v>
      </c>
      <c r="C904" t="s">
        <v>0</v>
      </c>
      <c r="D904" t="s">
        <v>2</v>
      </c>
      <c r="E904" t="s">
        <v>30</v>
      </c>
      <c r="F904" t="s">
        <v>65</v>
      </c>
      <c r="G904" t="s">
        <v>5</v>
      </c>
      <c r="H904" s="2">
        <v>44978</v>
      </c>
      <c r="I904" t="s">
        <v>6</v>
      </c>
      <c r="J904" t="s">
        <v>6</v>
      </c>
      <c r="K904" s="5">
        <v>1055.43</v>
      </c>
      <c r="L904" t="s">
        <v>5</v>
      </c>
      <c r="M904" t="s">
        <v>5</v>
      </c>
      <c r="N904" t="s">
        <v>5</v>
      </c>
      <c r="O904" t="s">
        <v>605</v>
      </c>
      <c r="P904" t="s">
        <v>77</v>
      </c>
      <c r="Q904" t="s">
        <v>35</v>
      </c>
      <c r="R904" t="s">
        <v>5</v>
      </c>
      <c r="S904" s="4">
        <v>0</v>
      </c>
      <c r="T904" t="s">
        <v>8</v>
      </c>
      <c r="U904">
        <f t="shared" si="40"/>
        <v>0</v>
      </c>
      <c r="V904">
        <f>VLOOKUP(A904,LISTINO!D:N,10,FALSE)</f>
        <v>1.74</v>
      </c>
      <c r="W904">
        <f t="shared" si="41"/>
        <v>1836.4482</v>
      </c>
      <c r="X904" s="11">
        <f>VLOOKUP(A904,LISTINO!D:K,7,FALSE)</f>
        <v>44896</v>
      </c>
    </row>
    <row r="905" spans="1:24" x14ac:dyDescent="0.25">
      <c r="A905" t="s">
        <v>51</v>
      </c>
      <c r="B905" t="s">
        <v>0</v>
      </c>
      <c r="C905" t="s">
        <v>29</v>
      </c>
      <c r="D905" t="s">
        <v>2</v>
      </c>
      <c r="E905" t="s">
        <v>30</v>
      </c>
      <c r="F905" t="s">
        <v>52</v>
      </c>
      <c r="G905" t="s">
        <v>5</v>
      </c>
      <c r="H905" s="2">
        <v>44978</v>
      </c>
      <c r="I905" t="s">
        <v>6</v>
      </c>
      <c r="J905" t="s">
        <v>6</v>
      </c>
      <c r="K905" s="5">
        <v>152.4</v>
      </c>
      <c r="L905" t="s">
        <v>5</v>
      </c>
      <c r="M905" t="s">
        <v>5</v>
      </c>
      <c r="N905" t="s">
        <v>5</v>
      </c>
      <c r="O905" t="s">
        <v>605</v>
      </c>
      <c r="P905" t="s">
        <v>36</v>
      </c>
      <c r="Q905" t="s">
        <v>35</v>
      </c>
      <c r="R905" t="s">
        <v>5</v>
      </c>
      <c r="S905" s="4">
        <v>310.89999999999998</v>
      </c>
      <c r="T905" t="s">
        <v>8</v>
      </c>
      <c r="U905">
        <f t="shared" si="40"/>
        <v>2.0400262467191599</v>
      </c>
      <c r="V905">
        <f>VLOOKUP(A905,LISTINO!D:N,10,FALSE)</f>
        <v>3.2</v>
      </c>
      <c r="W905">
        <f t="shared" si="41"/>
        <v>487.68000000000006</v>
      </c>
      <c r="X905" s="11">
        <f>VLOOKUP(A905,LISTINO!D:K,7,FALSE)</f>
        <v>44896</v>
      </c>
    </row>
    <row r="906" spans="1:24" x14ac:dyDescent="0.25">
      <c r="A906" t="s">
        <v>256</v>
      </c>
      <c r="B906" t="s">
        <v>0</v>
      </c>
      <c r="C906" t="s">
        <v>0</v>
      </c>
      <c r="D906" t="s">
        <v>2</v>
      </c>
      <c r="E906" t="s">
        <v>30</v>
      </c>
      <c r="F906" t="s">
        <v>257</v>
      </c>
      <c r="G906" t="s">
        <v>5</v>
      </c>
      <c r="H906" s="2">
        <v>44978</v>
      </c>
      <c r="I906" t="s">
        <v>6</v>
      </c>
      <c r="J906" t="s">
        <v>6</v>
      </c>
      <c r="K906" s="5">
        <v>1329.2</v>
      </c>
      <c r="L906" t="s">
        <v>5</v>
      </c>
      <c r="M906" t="s">
        <v>5</v>
      </c>
      <c r="N906" t="s">
        <v>5</v>
      </c>
      <c r="O906" t="s">
        <v>605</v>
      </c>
      <c r="P906" t="s">
        <v>121</v>
      </c>
      <c r="Q906" t="s">
        <v>35</v>
      </c>
      <c r="R906" t="s">
        <v>5</v>
      </c>
      <c r="S906" s="4">
        <v>11005.78</v>
      </c>
      <c r="T906" t="s">
        <v>8</v>
      </c>
      <c r="U906">
        <f t="shared" si="40"/>
        <v>8.2800030093289205</v>
      </c>
      <c r="V906">
        <f>VLOOKUP(A906,LISTINO!D:N,10,FALSE)</f>
        <v>12.51</v>
      </c>
      <c r="W906">
        <f t="shared" si="41"/>
        <v>16628.292000000001</v>
      </c>
      <c r="X906" s="11">
        <f>VLOOKUP(A906,LISTINO!D:K,7,FALSE)</f>
        <v>44896</v>
      </c>
    </row>
    <row r="907" spans="1:24" x14ac:dyDescent="0.25">
      <c r="A907" t="s">
        <v>99</v>
      </c>
      <c r="B907" t="s">
        <v>0</v>
      </c>
      <c r="C907" t="s">
        <v>0</v>
      </c>
      <c r="D907" t="s">
        <v>2</v>
      </c>
      <c r="E907" t="s">
        <v>30</v>
      </c>
      <c r="F907" t="s">
        <v>100</v>
      </c>
      <c r="G907" t="s">
        <v>5</v>
      </c>
      <c r="H907" s="2">
        <v>44978</v>
      </c>
      <c r="I907" t="s">
        <v>6</v>
      </c>
      <c r="J907" t="s">
        <v>6</v>
      </c>
      <c r="K907" s="5">
        <v>670.1</v>
      </c>
      <c r="L907" t="s">
        <v>5</v>
      </c>
      <c r="M907" t="s">
        <v>5</v>
      </c>
      <c r="N907" t="s">
        <v>5</v>
      </c>
      <c r="O907" t="s">
        <v>605</v>
      </c>
      <c r="P907" t="s">
        <v>70</v>
      </c>
      <c r="Q907" t="s">
        <v>35</v>
      </c>
      <c r="R907" t="s">
        <v>5</v>
      </c>
      <c r="S907" s="4">
        <v>7424.71</v>
      </c>
      <c r="T907" t="s">
        <v>8</v>
      </c>
      <c r="U907">
        <f t="shared" si="40"/>
        <v>11.080002984629159</v>
      </c>
      <c r="V907">
        <f>VLOOKUP(A907,LISTINO!D:N,10,FALSE)</f>
        <v>17.36</v>
      </c>
      <c r="W907">
        <f t="shared" si="41"/>
        <v>11632.936</v>
      </c>
      <c r="X907" s="11">
        <f>VLOOKUP(A907,LISTINO!D:K,7,FALSE)</f>
        <v>44896</v>
      </c>
    </row>
    <row r="908" spans="1:24" x14ac:dyDescent="0.25">
      <c r="A908" t="s">
        <v>21</v>
      </c>
      <c r="B908" t="s">
        <v>0</v>
      </c>
      <c r="C908" t="s">
        <v>0</v>
      </c>
      <c r="D908" t="s">
        <v>2</v>
      </c>
      <c r="E908" t="s">
        <v>30</v>
      </c>
      <c r="F908" t="s">
        <v>22</v>
      </c>
      <c r="G908" t="s">
        <v>5</v>
      </c>
      <c r="H908" s="2">
        <v>44978</v>
      </c>
      <c r="I908" t="s">
        <v>6</v>
      </c>
      <c r="J908" t="s">
        <v>6</v>
      </c>
      <c r="K908" s="5">
        <v>902.13</v>
      </c>
      <c r="L908" t="s">
        <v>5</v>
      </c>
      <c r="M908" t="s">
        <v>5</v>
      </c>
      <c r="N908" t="s">
        <v>5</v>
      </c>
      <c r="O908" t="s">
        <v>605</v>
      </c>
      <c r="P908" t="s">
        <v>101</v>
      </c>
      <c r="Q908" t="s">
        <v>35</v>
      </c>
      <c r="R908" t="s">
        <v>5</v>
      </c>
      <c r="S908" s="4">
        <v>2399.67</v>
      </c>
      <c r="T908" t="s">
        <v>8</v>
      </c>
      <c r="U908">
        <f t="shared" si="40"/>
        <v>2.660004655648299</v>
      </c>
      <c r="V908">
        <f>VLOOKUP(A908,LISTINO!D:N,10,FALSE)</f>
        <v>4.16</v>
      </c>
      <c r="W908">
        <f t="shared" si="41"/>
        <v>3752.8607999999999</v>
      </c>
      <c r="X908" s="11">
        <f>VLOOKUP(A908,LISTINO!D:K,7,FALSE)</f>
        <v>44896</v>
      </c>
    </row>
    <row r="909" spans="1:24" x14ac:dyDescent="0.25">
      <c r="A909" t="s">
        <v>21</v>
      </c>
      <c r="B909" t="s">
        <v>0</v>
      </c>
      <c r="C909" t="s">
        <v>0</v>
      </c>
      <c r="D909" t="s">
        <v>2</v>
      </c>
      <c r="E909" t="s">
        <v>30</v>
      </c>
      <c r="F909" t="s">
        <v>22</v>
      </c>
      <c r="G909" t="s">
        <v>5</v>
      </c>
      <c r="H909" s="2">
        <v>44978</v>
      </c>
      <c r="I909" t="s">
        <v>6</v>
      </c>
      <c r="J909" t="s">
        <v>6</v>
      </c>
      <c r="K909" s="5">
        <v>88.16</v>
      </c>
      <c r="L909" t="s">
        <v>5</v>
      </c>
      <c r="M909" t="s">
        <v>5</v>
      </c>
      <c r="N909" t="s">
        <v>5</v>
      </c>
      <c r="O909" t="s">
        <v>605</v>
      </c>
      <c r="P909" t="s">
        <v>129</v>
      </c>
      <c r="Q909" t="s">
        <v>35</v>
      </c>
      <c r="R909" t="s">
        <v>5</v>
      </c>
      <c r="S909" s="4">
        <v>234.51</v>
      </c>
      <c r="T909" t="s">
        <v>8</v>
      </c>
      <c r="U909">
        <f t="shared" si="40"/>
        <v>2.6600499092558985</v>
      </c>
      <c r="V909">
        <f>VLOOKUP(A909,LISTINO!D:N,10,FALSE)</f>
        <v>4.16</v>
      </c>
      <c r="W909">
        <f t="shared" si="41"/>
        <v>366.74560000000002</v>
      </c>
      <c r="X909" s="11">
        <f>VLOOKUP(A909,LISTINO!D:K,7,FALSE)</f>
        <v>44896</v>
      </c>
    </row>
    <row r="910" spans="1:24" x14ac:dyDescent="0.25">
      <c r="A910" t="s">
        <v>281</v>
      </c>
      <c r="B910" t="s">
        <v>0</v>
      </c>
      <c r="C910" t="s">
        <v>0</v>
      </c>
      <c r="D910" t="s">
        <v>2</v>
      </c>
      <c r="E910" t="s">
        <v>30</v>
      </c>
      <c r="F910" t="s">
        <v>282</v>
      </c>
      <c r="G910" t="s">
        <v>5</v>
      </c>
      <c r="H910" s="2">
        <v>44978</v>
      </c>
      <c r="I910" t="s">
        <v>6</v>
      </c>
      <c r="J910" t="s">
        <v>6</v>
      </c>
      <c r="K910" s="5">
        <v>704.06</v>
      </c>
      <c r="L910" t="s">
        <v>5</v>
      </c>
      <c r="M910" t="s">
        <v>5</v>
      </c>
      <c r="N910" t="s">
        <v>5</v>
      </c>
      <c r="O910" t="s">
        <v>605</v>
      </c>
      <c r="P910" t="s">
        <v>7</v>
      </c>
      <c r="Q910" t="s">
        <v>35</v>
      </c>
      <c r="R910" t="s">
        <v>5</v>
      </c>
      <c r="S910" s="4">
        <v>1950.25</v>
      </c>
      <c r="T910" t="s">
        <v>8</v>
      </c>
      <c r="U910">
        <f t="shared" si="40"/>
        <v>2.7700053972672785</v>
      </c>
      <c r="V910">
        <f>VLOOKUP(A910,LISTINO!D:N,10,FALSE)</f>
        <v>4.57</v>
      </c>
      <c r="W910">
        <f t="shared" si="41"/>
        <v>3217.5542</v>
      </c>
      <c r="X910" s="11">
        <f>VLOOKUP(A910,LISTINO!D:K,7,FALSE)</f>
        <v>44896</v>
      </c>
    </row>
    <row r="911" spans="1:24" x14ac:dyDescent="0.25">
      <c r="A911" t="s">
        <v>23</v>
      </c>
      <c r="B911" t="s">
        <v>0</v>
      </c>
      <c r="C911" t="s">
        <v>0</v>
      </c>
      <c r="D911" t="s">
        <v>2</v>
      </c>
      <c r="E911" t="s">
        <v>30</v>
      </c>
      <c r="F911" t="s">
        <v>24</v>
      </c>
      <c r="G911" t="s">
        <v>5</v>
      </c>
      <c r="H911" s="2">
        <v>44978</v>
      </c>
      <c r="I911" t="s">
        <v>6</v>
      </c>
      <c r="J911" t="s">
        <v>6</v>
      </c>
      <c r="K911" s="5">
        <v>1005.9</v>
      </c>
      <c r="L911" t="s">
        <v>5</v>
      </c>
      <c r="M911" t="s">
        <v>5</v>
      </c>
      <c r="N911" t="s">
        <v>5</v>
      </c>
      <c r="O911" t="s">
        <v>605</v>
      </c>
      <c r="P911" t="s">
        <v>34</v>
      </c>
      <c r="Q911" t="s">
        <v>35</v>
      </c>
      <c r="R911" t="s">
        <v>5</v>
      </c>
      <c r="S911" s="4">
        <v>3430.12</v>
      </c>
      <c r="T911" t="s">
        <v>8</v>
      </c>
      <c r="U911">
        <f t="shared" si="40"/>
        <v>3.4100009941346059</v>
      </c>
      <c r="V911">
        <f>VLOOKUP(A911,LISTINO!D:N,10,FALSE)</f>
        <v>5.55</v>
      </c>
      <c r="W911">
        <f t="shared" si="41"/>
        <v>5582.7449999999999</v>
      </c>
      <c r="X911" s="11">
        <f>VLOOKUP(A911,LISTINO!D:K,7,FALSE)</f>
        <v>44896</v>
      </c>
    </row>
    <row r="912" spans="1:24" x14ac:dyDescent="0.25">
      <c r="A912" t="s">
        <v>23</v>
      </c>
      <c r="B912" t="s">
        <v>0</v>
      </c>
      <c r="C912" t="s">
        <v>0</v>
      </c>
      <c r="D912" t="s">
        <v>2</v>
      </c>
      <c r="E912" t="s">
        <v>30</v>
      </c>
      <c r="F912" t="s">
        <v>24</v>
      </c>
      <c r="G912" t="s">
        <v>5</v>
      </c>
      <c r="H912" s="2">
        <v>44978</v>
      </c>
      <c r="I912" t="s">
        <v>6</v>
      </c>
      <c r="J912" t="s">
        <v>6</v>
      </c>
      <c r="K912" s="5">
        <v>603.54</v>
      </c>
      <c r="L912" t="s">
        <v>5</v>
      </c>
      <c r="M912" t="s">
        <v>5</v>
      </c>
      <c r="N912" t="s">
        <v>5</v>
      </c>
      <c r="O912" t="s">
        <v>605</v>
      </c>
      <c r="P912" t="s">
        <v>58</v>
      </c>
      <c r="Q912" t="s">
        <v>35</v>
      </c>
      <c r="R912" t="s">
        <v>5</v>
      </c>
      <c r="S912" s="4">
        <v>2058.0700000000002</v>
      </c>
      <c r="T912" t="s">
        <v>8</v>
      </c>
      <c r="U912">
        <f t="shared" si="40"/>
        <v>3.4099976803525869</v>
      </c>
      <c r="V912">
        <f>VLOOKUP(A912,LISTINO!D:N,10,FALSE)</f>
        <v>5.55</v>
      </c>
      <c r="W912">
        <f t="shared" si="41"/>
        <v>3349.6469999999995</v>
      </c>
      <c r="X912" s="11">
        <f>VLOOKUP(A912,LISTINO!D:K,7,FALSE)</f>
        <v>44896</v>
      </c>
    </row>
    <row r="913" spans="1:24" x14ac:dyDescent="0.25">
      <c r="A913" t="s">
        <v>140</v>
      </c>
      <c r="B913" t="s">
        <v>0</v>
      </c>
      <c r="C913" t="s">
        <v>0</v>
      </c>
      <c r="D913" t="s">
        <v>2</v>
      </c>
      <c r="E913" t="s">
        <v>30</v>
      </c>
      <c r="F913" t="s">
        <v>141</v>
      </c>
      <c r="G913" t="s">
        <v>5</v>
      </c>
      <c r="H913" s="2">
        <v>44978</v>
      </c>
      <c r="I913" t="s">
        <v>6</v>
      </c>
      <c r="J913" t="s">
        <v>6</v>
      </c>
      <c r="K913" s="5">
        <v>134.12</v>
      </c>
      <c r="L913" t="s">
        <v>5</v>
      </c>
      <c r="M913" t="s">
        <v>5</v>
      </c>
      <c r="N913" t="s">
        <v>5</v>
      </c>
      <c r="O913" t="s">
        <v>605</v>
      </c>
      <c r="P913" t="s">
        <v>104</v>
      </c>
      <c r="Q913" t="s">
        <v>35</v>
      </c>
      <c r="R913" t="s">
        <v>5</v>
      </c>
      <c r="S913" s="4">
        <v>757.78</v>
      </c>
      <c r="T913" t="s">
        <v>8</v>
      </c>
      <c r="U913">
        <f t="shared" si="40"/>
        <v>5.6500149120190866</v>
      </c>
      <c r="V913">
        <f>VLOOKUP(A913,LISTINO!D:N,10,FALSE)</f>
        <v>7.53</v>
      </c>
      <c r="W913">
        <f t="shared" si="41"/>
        <v>1009.9236000000001</v>
      </c>
      <c r="X913" s="11">
        <f>VLOOKUP(A913,LISTINO!D:K,7,FALSE)</f>
        <v>44896</v>
      </c>
    </row>
    <row r="914" spans="1:24" x14ac:dyDescent="0.25">
      <c r="A914" t="s">
        <v>140</v>
      </c>
      <c r="B914" t="s">
        <v>0</v>
      </c>
      <c r="C914" t="s">
        <v>0</v>
      </c>
      <c r="D914" t="s">
        <v>2</v>
      </c>
      <c r="E914" t="s">
        <v>30</v>
      </c>
      <c r="F914" t="s">
        <v>141</v>
      </c>
      <c r="G914" t="s">
        <v>5</v>
      </c>
      <c r="H914" s="2">
        <v>44978</v>
      </c>
      <c r="I914" t="s">
        <v>6</v>
      </c>
      <c r="J914" t="s">
        <v>6</v>
      </c>
      <c r="K914" s="5">
        <v>134.12</v>
      </c>
      <c r="L914" t="s">
        <v>5</v>
      </c>
      <c r="M914" t="s">
        <v>5</v>
      </c>
      <c r="N914" t="s">
        <v>5</v>
      </c>
      <c r="O914" t="s">
        <v>605</v>
      </c>
      <c r="P914" t="s">
        <v>116</v>
      </c>
      <c r="Q914" t="s">
        <v>35</v>
      </c>
      <c r="R914" t="s">
        <v>5</v>
      </c>
      <c r="S914" s="4">
        <v>757.78</v>
      </c>
      <c r="T914" t="s">
        <v>8</v>
      </c>
      <c r="U914">
        <f t="shared" si="40"/>
        <v>5.6500149120190866</v>
      </c>
      <c r="V914">
        <f>VLOOKUP(A914,LISTINO!D:N,10,FALSE)</f>
        <v>7.53</v>
      </c>
      <c r="W914">
        <f t="shared" si="41"/>
        <v>1009.9236000000001</v>
      </c>
      <c r="X914" s="11">
        <f>VLOOKUP(A914,LISTINO!D:K,7,FALSE)</f>
        <v>44896</v>
      </c>
    </row>
    <row r="915" spans="1:24" x14ac:dyDescent="0.25">
      <c r="A915" t="s">
        <v>187</v>
      </c>
      <c r="B915" t="s">
        <v>0</v>
      </c>
      <c r="C915" t="s">
        <v>0</v>
      </c>
      <c r="D915" t="s">
        <v>2</v>
      </c>
      <c r="E915" t="s">
        <v>30</v>
      </c>
      <c r="F915" t="s">
        <v>188</v>
      </c>
      <c r="G915" t="s">
        <v>5</v>
      </c>
      <c r="H915" s="2">
        <v>44975</v>
      </c>
      <c r="I915" t="s">
        <v>6</v>
      </c>
      <c r="J915" t="s">
        <v>6</v>
      </c>
      <c r="K915" s="5">
        <v>194.2</v>
      </c>
      <c r="L915" t="s">
        <v>5</v>
      </c>
      <c r="M915" t="s">
        <v>5</v>
      </c>
      <c r="N915" t="s">
        <v>5</v>
      </c>
      <c r="O915" t="s">
        <v>606</v>
      </c>
      <c r="P915" t="s">
        <v>7</v>
      </c>
      <c r="Q915" t="s">
        <v>43</v>
      </c>
      <c r="R915" t="s">
        <v>5</v>
      </c>
      <c r="S915" s="4">
        <v>448.6</v>
      </c>
      <c r="T915" t="s">
        <v>8</v>
      </c>
      <c r="U915">
        <f t="shared" si="40"/>
        <v>2.3099897013388264</v>
      </c>
      <c r="V915">
        <f>VLOOKUP(A915,LISTINO!D:N,10,FALSE)</f>
        <v>3.52</v>
      </c>
      <c r="W915">
        <f t="shared" si="41"/>
        <v>683.58399999999995</v>
      </c>
      <c r="X915" s="11">
        <f>VLOOKUP(A915,LISTINO!D:K,7,FALSE)</f>
        <v>45292</v>
      </c>
    </row>
    <row r="916" spans="1:24" x14ac:dyDescent="0.25">
      <c r="A916" t="s">
        <v>136</v>
      </c>
      <c r="B916" t="s">
        <v>0</v>
      </c>
      <c r="C916" t="s">
        <v>0</v>
      </c>
      <c r="D916" t="s">
        <v>2</v>
      </c>
      <c r="E916" t="s">
        <v>30</v>
      </c>
      <c r="F916" t="s">
        <v>137</v>
      </c>
      <c r="G916" t="s">
        <v>5</v>
      </c>
      <c r="H916" s="2">
        <v>44975</v>
      </c>
      <c r="I916" t="s">
        <v>6</v>
      </c>
      <c r="J916" t="s">
        <v>6</v>
      </c>
      <c r="K916" s="5">
        <v>208.7</v>
      </c>
      <c r="L916" t="s">
        <v>5</v>
      </c>
      <c r="M916" t="s">
        <v>5</v>
      </c>
      <c r="N916" t="s">
        <v>5</v>
      </c>
      <c r="O916" t="s">
        <v>607</v>
      </c>
      <c r="P916" t="s">
        <v>7</v>
      </c>
      <c r="Q916" t="s">
        <v>43</v>
      </c>
      <c r="R916" t="s">
        <v>5</v>
      </c>
      <c r="S916" s="4">
        <v>968.37</v>
      </c>
      <c r="T916" t="s">
        <v>8</v>
      </c>
      <c r="U916">
        <f t="shared" si="40"/>
        <v>4.6400095831336854</v>
      </c>
      <c r="V916">
        <f>VLOOKUP(A916,LISTINO!D:N,10,FALSE)</f>
        <v>7.06</v>
      </c>
      <c r="W916">
        <f t="shared" si="41"/>
        <v>1473.4219999999998</v>
      </c>
      <c r="X916" s="11">
        <f>VLOOKUP(A916,LISTINO!D:K,7,FALSE)</f>
        <v>45376</v>
      </c>
    </row>
    <row r="917" spans="1:24" x14ac:dyDescent="0.25">
      <c r="A917" t="s">
        <v>214</v>
      </c>
      <c r="B917" t="s">
        <v>0</v>
      </c>
      <c r="C917" t="s">
        <v>29</v>
      </c>
      <c r="D917" t="s">
        <v>2</v>
      </c>
      <c r="E917" t="s">
        <v>30</v>
      </c>
      <c r="F917" t="s">
        <v>215</v>
      </c>
      <c r="G917" t="s">
        <v>5</v>
      </c>
      <c r="H917" s="2">
        <v>44975</v>
      </c>
      <c r="I917" t="s">
        <v>6</v>
      </c>
      <c r="J917" t="s">
        <v>6</v>
      </c>
      <c r="K917" s="5">
        <v>103.3</v>
      </c>
      <c r="L917" t="s">
        <v>5</v>
      </c>
      <c r="M917" t="s">
        <v>5</v>
      </c>
      <c r="N917" t="s">
        <v>5</v>
      </c>
      <c r="O917" t="s">
        <v>608</v>
      </c>
      <c r="P917" t="s">
        <v>7</v>
      </c>
      <c r="Q917" t="s">
        <v>43</v>
      </c>
      <c r="R917" t="s">
        <v>5</v>
      </c>
      <c r="S917" s="4">
        <v>534.05999999999995</v>
      </c>
      <c r="T917" t="s">
        <v>8</v>
      </c>
      <c r="U917">
        <f t="shared" si="40"/>
        <v>5.1699903194578889</v>
      </c>
      <c r="V917">
        <f>VLOOKUP(A917,LISTINO!D:N,10,FALSE)</f>
        <v>7.87</v>
      </c>
      <c r="W917">
        <f t="shared" si="41"/>
        <v>812.971</v>
      </c>
      <c r="X917" s="11">
        <f>VLOOKUP(A917,LISTINO!D:K,7,FALSE)</f>
        <v>45376</v>
      </c>
    </row>
    <row r="918" spans="1:24" x14ac:dyDescent="0.25">
      <c r="A918" t="s">
        <v>12</v>
      </c>
      <c r="B918" t="s">
        <v>0</v>
      </c>
      <c r="C918" t="s">
        <v>0</v>
      </c>
      <c r="D918" t="s">
        <v>2</v>
      </c>
      <c r="E918" t="s">
        <v>30</v>
      </c>
      <c r="F918" t="s">
        <v>13</v>
      </c>
      <c r="G918" t="s">
        <v>5</v>
      </c>
      <c r="H918" s="2">
        <v>44975</v>
      </c>
      <c r="I918" t="s">
        <v>6</v>
      </c>
      <c r="J918" t="s">
        <v>6</v>
      </c>
      <c r="K918" s="5">
        <v>133.19999999999999</v>
      </c>
      <c r="L918" t="s">
        <v>5</v>
      </c>
      <c r="M918" t="s">
        <v>5</v>
      </c>
      <c r="N918" t="s">
        <v>5</v>
      </c>
      <c r="O918" t="s">
        <v>609</v>
      </c>
      <c r="P918" t="s">
        <v>7</v>
      </c>
      <c r="Q918" t="s">
        <v>43</v>
      </c>
      <c r="R918" t="s">
        <v>5</v>
      </c>
      <c r="S918" s="4">
        <v>297.04000000000002</v>
      </c>
      <c r="T918" t="s">
        <v>8</v>
      </c>
      <c r="U918">
        <f t="shared" si="40"/>
        <v>2.2300300300300302</v>
      </c>
      <c r="V918">
        <f>VLOOKUP(A918,LISTINO!D:N,10,FALSE)</f>
        <v>2.99</v>
      </c>
      <c r="W918">
        <f t="shared" si="41"/>
        <v>398.26799999999997</v>
      </c>
      <c r="X918" s="11">
        <f>VLOOKUP(A918,LISTINO!D:K,7,FALSE)</f>
        <v>45376</v>
      </c>
    </row>
    <row r="919" spans="1:24" x14ac:dyDescent="0.25">
      <c r="A919" t="s">
        <v>167</v>
      </c>
      <c r="B919" t="s">
        <v>0</v>
      </c>
      <c r="C919" t="s">
        <v>0</v>
      </c>
      <c r="D919" t="s">
        <v>2</v>
      </c>
      <c r="E919" t="s">
        <v>30</v>
      </c>
      <c r="F919" t="s">
        <v>168</v>
      </c>
      <c r="G919" t="s">
        <v>5</v>
      </c>
      <c r="H919" s="2">
        <v>44972</v>
      </c>
      <c r="I919" t="s">
        <v>6</v>
      </c>
      <c r="J919" t="s">
        <v>6</v>
      </c>
      <c r="K919" s="5">
        <v>167.64</v>
      </c>
      <c r="L919" t="s">
        <v>5</v>
      </c>
      <c r="M919" t="s">
        <v>5</v>
      </c>
      <c r="N919" t="s">
        <v>5</v>
      </c>
      <c r="O919" t="s">
        <v>610</v>
      </c>
      <c r="P919" t="s">
        <v>34</v>
      </c>
      <c r="Q919" t="s">
        <v>35</v>
      </c>
      <c r="R919" t="s">
        <v>5</v>
      </c>
      <c r="S919" s="4">
        <v>834.85</v>
      </c>
      <c r="T919" t="s">
        <v>8</v>
      </c>
      <c r="U919">
        <f t="shared" si="40"/>
        <v>4.9800167024576476</v>
      </c>
      <c r="V919">
        <f>VLOOKUP(A919,LISTINO!D:N,10,FALSE)</f>
        <v>5.67</v>
      </c>
      <c r="W919">
        <f t="shared" si="41"/>
        <v>950.51879999999994</v>
      </c>
      <c r="X919" s="11">
        <f>VLOOKUP(A919,LISTINO!D:K,7,FALSE)</f>
        <v>44896</v>
      </c>
    </row>
    <row r="920" spans="1:24" x14ac:dyDescent="0.25">
      <c r="A920" t="s">
        <v>68</v>
      </c>
      <c r="B920" t="s">
        <v>0</v>
      </c>
      <c r="C920" t="s">
        <v>0</v>
      </c>
      <c r="D920" t="s">
        <v>2</v>
      </c>
      <c r="E920" t="s">
        <v>30</v>
      </c>
      <c r="F920" t="s">
        <v>69</v>
      </c>
      <c r="G920" t="s">
        <v>5</v>
      </c>
      <c r="H920" s="2">
        <v>44972</v>
      </c>
      <c r="I920" t="s">
        <v>6</v>
      </c>
      <c r="J920" t="s">
        <v>6</v>
      </c>
      <c r="K920" s="5">
        <v>851.95</v>
      </c>
      <c r="L920" t="s">
        <v>5</v>
      </c>
      <c r="M920" t="s">
        <v>5</v>
      </c>
      <c r="N920" t="s">
        <v>5</v>
      </c>
      <c r="O920" t="s">
        <v>610</v>
      </c>
      <c r="P920" t="s">
        <v>58</v>
      </c>
      <c r="Q920" t="s">
        <v>35</v>
      </c>
      <c r="R920" t="s">
        <v>5</v>
      </c>
      <c r="S920" s="4">
        <v>0</v>
      </c>
      <c r="T920" t="s">
        <v>8</v>
      </c>
      <c r="U920">
        <f t="shared" si="40"/>
        <v>0</v>
      </c>
      <c r="V920">
        <f>VLOOKUP(A920,LISTINO!D:N,10,FALSE)</f>
        <v>1.93</v>
      </c>
      <c r="W920">
        <f t="shared" si="41"/>
        <v>1644.2635</v>
      </c>
      <c r="X920" s="11">
        <f>VLOOKUP(A920,LISTINO!D:K,7,FALSE)</f>
        <v>44896</v>
      </c>
    </row>
    <row r="921" spans="1:24" x14ac:dyDescent="0.25">
      <c r="A921" t="s">
        <v>252</v>
      </c>
      <c r="B921" t="s">
        <v>0</v>
      </c>
      <c r="C921" t="s">
        <v>0</v>
      </c>
      <c r="D921" t="s">
        <v>2</v>
      </c>
      <c r="E921" t="s">
        <v>30</v>
      </c>
      <c r="F921" t="s">
        <v>253</v>
      </c>
      <c r="G921" t="s">
        <v>5</v>
      </c>
      <c r="H921" s="2">
        <v>44972</v>
      </c>
      <c r="I921" t="s">
        <v>6</v>
      </c>
      <c r="J921" t="s">
        <v>6</v>
      </c>
      <c r="K921" s="5">
        <v>509.11</v>
      </c>
      <c r="L921" t="s">
        <v>5</v>
      </c>
      <c r="M921" t="s">
        <v>5</v>
      </c>
      <c r="N921" t="s">
        <v>5</v>
      </c>
      <c r="O921" t="s">
        <v>610</v>
      </c>
      <c r="P921" t="s">
        <v>77</v>
      </c>
      <c r="Q921" t="s">
        <v>35</v>
      </c>
      <c r="R921" t="s">
        <v>5</v>
      </c>
      <c r="S921" s="4">
        <v>0</v>
      </c>
      <c r="T921" t="s">
        <v>8</v>
      </c>
      <c r="U921">
        <f t="shared" si="40"/>
        <v>0</v>
      </c>
      <c r="V921">
        <f>VLOOKUP(A921,LISTINO!D:N,10,FALSE)</f>
        <v>2.4</v>
      </c>
      <c r="W921">
        <f t="shared" si="41"/>
        <v>1221.864</v>
      </c>
      <c r="X921" s="11">
        <f>VLOOKUP(A921,LISTINO!D:K,7,FALSE)</f>
        <v>44896</v>
      </c>
    </row>
    <row r="922" spans="1:24" x14ac:dyDescent="0.25">
      <c r="A922" t="s">
        <v>172</v>
      </c>
      <c r="B922" t="s">
        <v>0</v>
      </c>
      <c r="C922" t="s">
        <v>0</v>
      </c>
      <c r="D922" t="s">
        <v>2</v>
      </c>
      <c r="E922" t="s">
        <v>30</v>
      </c>
      <c r="F922" t="s">
        <v>173</v>
      </c>
      <c r="G922" t="s">
        <v>5</v>
      </c>
      <c r="H922" s="2">
        <v>44972</v>
      </c>
      <c r="I922" t="s">
        <v>6</v>
      </c>
      <c r="J922" t="s">
        <v>6</v>
      </c>
      <c r="K922" s="5">
        <v>1178.55</v>
      </c>
      <c r="L922" t="s">
        <v>5</v>
      </c>
      <c r="M922" t="s">
        <v>5</v>
      </c>
      <c r="N922" t="s">
        <v>5</v>
      </c>
      <c r="O922" t="s">
        <v>611</v>
      </c>
      <c r="P922" t="s">
        <v>34</v>
      </c>
      <c r="Q922" t="s">
        <v>35</v>
      </c>
      <c r="R922" t="s">
        <v>5</v>
      </c>
      <c r="S922" s="4">
        <v>1767.83</v>
      </c>
      <c r="T922" t="s">
        <v>8</v>
      </c>
      <c r="U922">
        <f t="shared" si="40"/>
        <v>1.5000042425013789</v>
      </c>
      <c r="V922">
        <f>VLOOKUP(A922,LISTINO!D:N,10,FALSE)</f>
        <v>1.73</v>
      </c>
      <c r="W922">
        <f t="shared" si="41"/>
        <v>2038.8915</v>
      </c>
      <c r="X922" s="11">
        <f>VLOOKUP(A922,LISTINO!D:K,7,FALSE)</f>
        <v>44896</v>
      </c>
    </row>
    <row r="923" spans="1:24" x14ac:dyDescent="0.25">
      <c r="A923" t="s">
        <v>74</v>
      </c>
      <c r="B923" t="s">
        <v>0</v>
      </c>
      <c r="C923" t="s">
        <v>0</v>
      </c>
      <c r="D923" t="s">
        <v>2</v>
      </c>
      <c r="E923" t="s">
        <v>30</v>
      </c>
      <c r="F923" t="s">
        <v>75</v>
      </c>
      <c r="G923" t="s">
        <v>5</v>
      </c>
      <c r="H923" s="2">
        <v>44972</v>
      </c>
      <c r="I923" t="s">
        <v>6</v>
      </c>
      <c r="J923" t="s">
        <v>6</v>
      </c>
      <c r="K923" s="5">
        <v>851.6</v>
      </c>
      <c r="L923" t="s">
        <v>5</v>
      </c>
      <c r="M923" t="s">
        <v>5</v>
      </c>
      <c r="N923" t="s">
        <v>5</v>
      </c>
      <c r="O923" t="s">
        <v>611</v>
      </c>
      <c r="P923" t="s">
        <v>58</v>
      </c>
      <c r="Q923" t="s">
        <v>35</v>
      </c>
      <c r="R923" t="s">
        <v>5</v>
      </c>
      <c r="S923" s="4">
        <v>1362.56</v>
      </c>
      <c r="T923" t="s">
        <v>8</v>
      </c>
      <c r="U923">
        <f t="shared" si="40"/>
        <v>1.5999999999999999</v>
      </c>
      <c r="V923">
        <f>VLOOKUP(A923,LISTINO!D:N,10,FALSE)</f>
        <v>1.86</v>
      </c>
      <c r="W923">
        <f t="shared" si="41"/>
        <v>1583.9760000000001</v>
      </c>
      <c r="X923" s="11">
        <f>VLOOKUP(A923,LISTINO!D:K,7,FALSE)</f>
        <v>44896</v>
      </c>
    </row>
    <row r="924" spans="1:24" x14ac:dyDescent="0.25">
      <c r="A924" t="s">
        <v>445</v>
      </c>
      <c r="B924" t="s">
        <v>0</v>
      </c>
      <c r="C924" t="s">
        <v>0</v>
      </c>
      <c r="D924" t="s">
        <v>2</v>
      </c>
      <c r="E924" t="s">
        <v>30</v>
      </c>
      <c r="F924" t="s">
        <v>446</v>
      </c>
      <c r="G924" t="s">
        <v>5</v>
      </c>
      <c r="H924" s="2">
        <v>44972</v>
      </c>
      <c r="I924" t="s">
        <v>6</v>
      </c>
      <c r="J924" t="s">
        <v>6</v>
      </c>
      <c r="K924" s="5">
        <v>40.200000000000003</v>
      </c>
      <c r="L924" t="s">
        <v>5</v>
      </c>
      <c r="M924" t="s">
        <v>5</v>
      </c>
      <c r="N924" t="s">
        <v>5</v>
      </c>
      <c r="O924" t="s">
        <v>612</v>
      </c>
      <c r="P924" t="s">
        <v>7</v>
      </c>
      <c r="Q924" t="s">
        <v>43</v>
      </c>
      <c r="R924" t="s">
        <v>5</v>
      </c>
      <c r="S924" s="4">
        <v>454.26</v>
      </c>
      <c r="T924" t="s">
        <v>8</v>
      </c>
      <c r="U924">
        <f t="shared" si="40"/>
        <v>11.299999999999999</v>
      </c>
      <c r="V924">
        <f>VLOOKUP(A924,LISTINO!D:N,10,FALSE)</f>
        <v>12.69</v>
      </c>
      <c r="W924">
        <f t="shared" si="41"/>
        <v>510.13800000000003</v>
      </c>
      <c r="X924" s="11">
        <f>VLOOKUP(A924,LISTINO!D:K,7,FALSE)</f>
        <v>45376</v>
      </c>
    </row>
    <row r="925" spans="1:24" x14ac:dyDescent="0.25">
      <c r="A925" t="s">
        <v>156</v>
      </c>
      <c r="B925" t="s">
        <v>0</v>
      </c>
      <c r="C925" t="s">
        <v>0</v>
      </c>
      <c r="D925" t="s">
        <v>2</v>
      </c>
      <c r="E925" t="s">
        <v>30</v>
      </c>
      <c r="F925" t="s">
        <v>157</v>
      </c>
      <c r="G925" t="s">
        <v>5</v>
      </c>
      <c r="H925" s="2">
        <v>44972</v>
      </c>
      <c r="I925" t="s">
        <v>6</v>
      </c>
      <c r="J925" t="s">
        <v>6</v>
      </c>
      <c r="K925" s="5">
        <v>513.79999999999995</v>
      </c>
      <c r="L925" t="s">
        <v>5</v>
      </c>
      <c r="M925" t="s">
        <v>5</v>
      </c>
      <c r="N925" t="s">
        <v>5</v>
      </c>
      <c r="O925" t="s">
        <v>612</v>
      </c>
      <c r="P925" t="s">
        <v>39</v>
      </c>
      <c r="Q925" t="s">
        <v>43</v>
      </c>
      <c r="R925" t="s">
        <v>5</v>
      </c>
      <c r="S925" s="4">
        <v>2086.0300000000002</v>
      </c>
      <c r="T925" t="s">
        <v>8</v>
      </c>
      <c r="U925">
        <f t="shared" si="40"/>
        <v>4.0600038925652013</v>
      </c>
      <c r="V925">
        <f>VLOOKUP(A925,LISTINO!D:N,10,FALSE)</f>
        <v>4.63</v>
      </c>
      <c r="W925">
        <f t="shared" si="41"/>
        <v>2378.8939999999998</v>
      </c>
      <c r="X925" s="11">
        <f>VLOOKUP(A925,LISTINO!D:K,7,FALSE)</f>
        <v>45376</v>
      </c>
    </row>
    <row r="926" spans="1:24" x14ac:dyDescent="0.25">
      <c r="A926" t="s">
        <v>318</v>
      </c>
      <c r="B926" t="s">
        <v>0</v>
      </c>
      <c r="C926" t="s">
        <v>0</v>
      </c>
      <c r="D926" t="s">
        <v>2</v>
      </c>
      <c r="E926" t="s">
        <v>30</v>
      </c>
      <c r="F926" t="s">
        <v>319</v>
      </c>
      <c r="G926" t="s">
        <v>5</v>
      </c>
      <c r="H926" s="2">
        <v>44972</v>
      </c>
      <c r="I926" t="s">
        <v>6</v>
      </c>
      <c r="J926" t="s">
        <v>6</v>
      </c>
      <c r="K926" s="3">
        <v>40</v>
      </c>
      <c r="L926" t="s">
        <v>5</v>
      </c>
      <c r="M926" t="s">
        <v>5</v>
      </c>
      <c r="N926" t="s">
        <v>5</v>
      </c>
      <c r="O926" t="s">
        <v>613</v>
      </c>
      <c r="P926" t="s">
        <v>7</v>
      </c>
      <c r="Q926" t="s">
        <v>43</v>
      </c>
      <c r="R926" t="s">
        <v>5</v>
      </c>
      <c r="S926" s="4">
        <v>311.2</v>
      </c>
      <c r="T926" t="s">
        <v>8</v>
      </c>
      <c r="U926">
        <f t="shared" si="40"/>
        <v>7.7799999999999994</v>
      </c>
      <c r="V926">
        <f>VLOOKUP(A926,LISTINO!D:N,10,FALSE)</f>
        <v>14.35</v>
      </c>
      <c r="W926">
        <f t="shared" si="41"/>
        <v>574</v>
      </c>
      <c r="X926" s="11">
        <f>VLOOKUP(A926,LISTINO!D:K,7,FALSE)</f>
        <v>45292</v>
      </c>
    </row>
    <row r="927" spans="1:24" x14ac:dyDescent="0.25">
      <c r="A927" t="s">
        <v>371</v>
      </c>
      <c r="B927" t="s">
        <v>0</v>
      </c>
      <c r="C927" t="s">
        <v>0</v>
      </c>
      <c r="D927" t="s">
        <v>2</v>
      </c>
      <c r="E927" t="s">
        <v>30</v>
      </c>
      <c r="F927" t="s">
        <v>372</v>
      </c>
      <c r="G927" t="s">
        <v>5</v>
      </c>
      <c r="H927" s="2">
        <v>44972</v>
      </c>
      <c r="I927" t="s">
        <v>6</v>
      </c>
      <c r="J927" t="s">
        <v>6</v>
      </c>
      <c r="K927" s="5">
        <v>59.4</v>
      </c>
      <c r="L927" t="s">
        <v>5</v>
      </c>
      <c r="M927" t="s">
        <v>5</v>
      </c>
      <c r="N927" t="s">
        <v>5</v>
      </c>
      <c r="O927" t="s">
        <v>610</v>
      </c>
      <c r="P927" t="s">
        <v>39</v>
      </c>
      <c r="Q927" t="s">
        <v>35</v>
      </c>
      <c r="R927" t="s">
        <v>5</v>
      </c>
      <c r="S927" s="4">
        <v>588.05999999999995</v>
      </c>
      <c r="T927" t="s">
        <v>8</v>
      </c>
      <c r="U927">
        <f t="shared" si="40"/>
        <v>9.8999999999999986</v>
      </c>
      <c r="V927">
        <f>VLOOKUP(A927,LISTINO!D:N,10,FALSE)</f>
        <v>12.39</v>
      </c>
      <c r="W927">
        <f t="shared" si="41"/>
        <v>735.96600000000001</v>
      </c>
      <c r="X927" s="11">
        <f>VLOOKUP(A927,LISTINO!D:K,7,FALSE)</f>
        <v>44896</v>
      </c>
    </row>
    <row r="928" spans="1:24" x14ac:dyDescent="0.25">
      <c r="A928" t="s">
        <v>97</v>
      </c>
      <c r="B928" t="s">
        <v>0</v>
      </c>
      <c r="C928" t="s">
        <v>0</v>
      </c>
      <c r="D928" t="s">
        <v>2</v>
      </c>
      <c r="E928" t="s">
        <v>30</v>
      </c>
      <c r="F928" t="s">
        <v>98</v>
      </c>
      <c r="G928" t="s">
        <v>5</v>
      </c>
      <c r="H928" s="2">
        <v>44972</v>
      </c>
      <c r="I928" t="s">
        <v>6</v>
      </c>
      <c r="J928" t="s">
        <v>6</v>
      </c>
      <c r="K928" s="5">
        <v>60.96</v>
      </c>
      <c r="L928" t="s">
        <v>5</v>
      </c>
      <c r="M928" t="s">
        <v>5</v>
      </c>
      <c r="N928" t="s">
        <v>5</v>
      </c>
      <c r="O928" t="s">
        <v>610</v>
      </c>
      <c r="P928" t="s">
        <v>7</v>
      </c>
      <c r="Q928" t="s">
        <v>35</v>
      </c>
      <c r="R928" t="s">
        <v>5</v>
      </c>
      <c r="S928" s="4">
        <v>783.95</v>
      </c>
      <c r="T928" t="s">
        <v>8</v>
      </c>
      <c r="U928">
        <f t="shared" si="40"/>
        <v>12.86007217847769</v>
      </c>
      <c r="V928">
        <f>VLOOKUP(A928,LISTINO!D:N,10,FALSE)</f>
        <v>20.14</v>
      </c>
      <c r="W928">
        <f t="shared" si="41"/>
        <v>1227.7344000000001</v>
      </c>
      <c r="X928" s="11">
        <f>VLOOKUP(A928,LISTINO!D:K,7,FALSE)</f>
        <v>44896</v>
      </c>
    </row>
    <row r="929" spans="1:24" x14ac:dyDescent="0.25">
      <c r="A929" t="s">
        <v>174</v>
      </c>
      <c r="B929" t="s">
        <v>0</v>
      </c>
      <c r="C929" t="s">
        <v>0</v>
      </c>
      <c r="D929" t="s">
        <v>2</v>
      </c>
      <c r="E929" t="s">
        <v>30</v>
      </c>
      <c r="F929" t="s">
        <v>175</v>
      </c>
      <c r="G929" t="s">
        <v>5</v>
      </c>
      <c r="H929" s="2">
        <v>44972</v>
      </c>
      <c r="I929" t="s">
        <v>6</v>
      </c>
      <c r="J929" t="s">
        <v>6</v>
      </c>
      <c r="K929" s="5">
        <v>136.83000000000001</v>
      </c>
      <c r="L929" t="s">
        <v>5</v>
      </c>
      <c r="M929" t="s">
        <v>5</v>
      </c>
      <c r="N929" t="s">
        <v>5</v>
      </c>
      <c r="O929" t="s">
        <v>610</v>
      </c>
      <c r="P929" t="s">
        <v>36</v>
      </c>
      <c r="Q929" t="s">
        <v>35</v>
      </c>
      <c r="R929" t="s">
        <v>5</v>
      </c>
      <c r="S929" s="4">
        <v>1677.54</v>
      </c>
      <c r="T929" t="s">
        <v>8</v>
      </c>
      <c r="U929">
        <f t="shared" ref="U929:U992" si="42">S929/K929</f>
        <v>12.260030695023019</v>
      </c>
      <c r="V929">
        <f>VLOOKUP(A929,LISTINO!D:N,10,FALSE)</f>
        <v>19.22</v>
      </c>
      <c r="W929">
        <f t="shared" ref="W929:W992" si="43">V929*K929</f>
        <v>2629.8726000000001</v>
      </c>
      <c r="X929" s="11">
        <f>VLOOKUP(A929,LISTINO!D:K,7,FALSE)</f>
        <v>44896</v>
      </c>
    </row>
    <row r="930" spans="1:24" x14ac:dyDescent="0.25">
      <c r="A930" t="s">
        <v>54</v>
      </c>
      <c r="B930" t="s">
        <v>0</v>
      </c>
      <c r="C930" t="s">
        <v>0</v>
      </c>
      <c r="D930" t="s">
        <v>2</v>
      </c>
      <c r="E930" t="s">
        <v>30</v>
      </c>
      <c r="F930" t="s">
        <v>55</v>
      </c>
      <c r="G930" t="s">
        <v>5</v>
      </c>
      <c r="H930" s="2">
        <v>44972</v>
      </c>
      <c r="I930" t="s">
        <v>6</v>
      </c>
      <c r="J930" t="s">
        <v>6</v>
      </c>
      <c r="K930" s="5">
        <v>1652.32</v>
      </c>
      <c r="L930" t="s">
        <v>5</v>
      </c>
      <c r="M930" t="s">
        <v>5</v>
      </c>
      <c r="N930" t="s">
        <v>5</v>
      </c>
      <c r="O930" t="s">
        <v>610</v>
      </c>
      <c r="P930" t="s">
        <v>67</v>
      </c>
      <c r="Q930" t="s">
        <v>35</v>
      </c>
      <c r="R930" t="s">
        <v>5</v>
      </c>
      <c r="S930" s="4">
        <v>3304.64</v>
      </c>
      <c r="T930" t="s">
        <v>8</v>
      </c>
      <c r="U930">
        <f t="shared" si="42"/>
        <v>2</v>
      </c>
      <c r="V930">
        <f>VLOOKUP(A930,LISTINO!D:N,10,FALSE)</f>
        <v>3.48</v>
      </c>
      <c r="W930">
        <f t="shared" si="43"/>
        <v>5750.0735999999997</v>
      </c>
      <c r="X930" s="11">
        <f>VLOOKUP(A930,LISTINO!D:K,7,FALSE)</f>
        <v>44896</v>
      </c>
    </row>
    <row r="931" spans="1:24" x14ac:dyDescent="0.25">
      <c r="A931" t="s">
        <v>102</v>
      </c>
      <c r="B931" t="s">
        <v>0</v>
      </c>
      <c r="C931" t="s">
        <v>0</v>
      </c>
      <c r="D931" t="s">
        <v>2</v>
      </c>
      <c r="E931" t="s">
        <v>30</v>
      </c>
      <c r="F931" t="s">
        <v>103</v>
      </c>
      <c r="G931" t="s">
        <v>5</v>
      </c>
      <c r="H931" s="2">
        <v>44972</v>
      </c>
      <c r="I931" t="s">
        <v>6</v>
      </c>
      <c r="J931" t="s">
        <v>6</v>
      </c>
      <c r="K931" s="3">
        <v>175</v>
      </c>
      <c r="L931" t="s">
        <v>5</v>
      </c>
      <c r="M931" t="s">
        <v>5</v>
      </c>
      <c r="N931" t="s">
        <v>5</v>
      </c>
      <c r="O931" t="s">
        <v>610</v>
      </c>
      <c r="P931" t="s">
        <v>116</v>
      </c>
      <c r="Q931" t="s">
        <v>35</v>
      </c>
      <c r="R931" t="s">
        <v>5</v>
      </c>
      <c r="S931" s="4">
        <v>281.75</v>
      </c>
      <c r="T931" t="s">
        <v>8</v>
      </c>
      <c r="U931">
        <f t="shared" si="42"/>
        <v>1.61</v>
      </c>
      <c r="V931">
        <f>VLOOKUP(A931,LISTINO!D:N,10,FALSE)</f>
        <v>2.67</v>
      </c>
      <c r="W931">
        <f t="shared" si="43"/>
        <v>467.25</v>
      </c>
      <c r="X931" s="11">
        <f>VLOOKUP(A931,LISTINO!D:K,7,FALSE)</f>
        <v>44896</v>
      </c>
    </row>
    <row r="932" spans="1:24" x14ac:dyDescent="0.25">
      <c r="A932" t="s">
        <v>107</v>
      </c>
      <c r="B932" t="s">
        <v>0</v>
      </c>
      <c r="C932" t="s">
        <v>0</v>
      </c>
      <c r="D932" t="s">
        <v>2</v>
      </c>
      <c r="E932" t="s">
        <v>30</v>
      </c>
      <c r="F932" t="s">
        <v>108</v>
      </c>
      <c r="G932" t="s">
        <v>5</v>
      </c>
      <c r="H932" s="2">
        <v>44972</v>
      </c>
      <c r="I932" t="s">
        <v>6</v>
      </c>
      <c r="J932" t="s">
        <v>6</v>
      </c>
      <c r="K932" s="5">
        <v>5150.18</v>
      </c>
      <c r="L932" t="s">
        <v>5</v>
      </c>
      <c r="M932" t="s">
        <v>5</v>
      </c>
      <c r="N932" t="s">
        <v>5</v>
      </c>
      <c r="O932" t="s">
        <v>610</v>
      </c>
      <c r="P932" t="s">
        <v>121</v>
      </c>
      <c r="Q932" t="s">
        <v>35</v>
      </c>
      <c r="R932" t="s">
        <v>5</v>
      </c>
      <c r="S932" s="4">
        <v>12102.92</v>
      </c>
      <c r="T932" t="s">
        <v>8</v>
      </c>
      <c r="U932">
        <f t="shared" si="42"/>
        <v>2.3499994174960874</v>
      </c>
      <c r="V932">
        <f>VLOOKUP(A932,LISTINO!D:N,10,FALSE)</f>
        <v>3.66</v>
      </c>
      <c r="W932">
        <f t="shared" si="43"/>
        <v>18849.658800000001</v>
      </c>
      <c r="X932" s="11">
        <f>VLOOKUP(A932,LISTINO!D:K,7,FALSE)</f>
        <v>44896</v>
      </c>
    </row>
    <row r="933" spans="1:24" x14ac:dyDescent="0.25">
      <c r="A933" t="s">
        <v>107</v>
      </c>
      <c r="B933" t="s">
        <v>0</v>
      </c>
      <c r="C933" t="s">
        <v>0</v>
      </c>
      <c r="D933" t="s">
        <v>2</v>
      </c>
      <c r="E933" t="s">
        <v>30</v>
      </c>
      <c r="F933" t="s">
        <v>108</v>
      </c>
      <c r="G933" t="s">
        <v>5</v>
      </c>
      <c r="H933" s="2">
        <v>44972</v>
      </c>
      <c r="I933" t="s">
        <v>6</v>
      </c>
      <c r="J933" t="s">
        <v>6</v>
      </c>
      <c r="K933" s="5">
        <v>1182.6199999999999</v>
      </c>
      <c r="L933" t="s">
        <v>5</v>
      </c>
      <c r="M933" t="s">
        <v>5</v>
      </c>
      <c r="N933" t="s">
        <v>5</v>
      </c>
      <c r="O933" t="s">
        <v>611</v>
      </c>
      <c r="P933" t="s">
        <v>36</v>
      </c>
      <c r="Q933" t="s">
        <v>35</v>
      </c>
      <c r="R933" t="s">
        <v>5</v>
      </c>
      <c r="S933" s="4">
        <v>2779.16</v>
      </c>
      <c r="T933" t="s">
        <v>8</v>
      </c>
      <c r="U933">
        <f t="shared" si="42"/>
        <v>2.3500025367404578</v>
      </c>
      <c r="V933">
        <f>VLOOKUP(A933,LISTINO!D:N,10,FALSE)</f>
        <v>3.66</v>
      </c>
      <c r="W933">
        <f t="shared" si="43"/>
        <v>4328.3891999999996</v>
      </c>
      <c r="X933" s="11">
        <f>VLOOKUP(A933,LISTINO!D:K,7,FALSE)</f>
        <v>44896</v>
      </c>
    </row>
    <row r="934" spans="1:24" x14ac:dyDescent="0.25">
      <c r="A934" t="s">
        <v>59</v>
      </c>
      <c r="B934" t="s">
        <v>0</v>
      </c>
      <c r="C934" t="s">
        <v>0</v>
      </c>
      <c r="D934" t="s">
        <v>2</v>
      </c>
      <c r="E934" t="s">
        <v>30</v>
      </c>
      <c r="F934" t="s">
        <v>60</v>
      </c>
      <c r="G934" t="s">
        <v>5</v>
      </c>
      <c r="H934" s="2">
        <v>44972</v>
      </c>
      <c r="I934" t="s">
        <v>6</v>
      </c>
      <c r="J934" t="s">
        <v>6</v>
      </c>
      <c r="K934" s="3">
        <v>500</v>
      </c>
      <c r="L934" t="s">
        <v>5</v>
      </c>
      <c r="M934" t="s">
        <v>5</v>
      </c>
      <c r="N934" t="s">
        <v>5</v>
      </c>
      <c r="O934" t="s">
        <v>610</v>
      </c>
      <c r="P934" t="s">
        <v>104</v>
      </c>
      <c r="Q934" t="s">
        <v>35</v>
      </c>
      <c r="R934" t="s">
        <v>5</v>
      </c>
      <c r="S934" s="4">
        <v>1460</v>
      </c>
      <c r="T934" t="s">
        <v>8</v>
      </c>
      <c r="U934">
        <f t="shared" si="42"/>
        <v>2.92</v>
      </c>
      <c r="V934">
        <f>VLOOKUP(A934,LISTINO!D:N,10,FALSE)</f>
        <v>4.57</v>
      </c>
      <c r="W934">
        <f t="shared" si="43"/>
        <v>2285</v>
      </c>
      <c r="X934" s="11">
        <f>VLOOKUP(A934,LISTINO!D:K,7,FALSE)</f>
        <v>44896</v>
      </c>
    </row>
    <row r="935" spans="1:24" x14ac:dyDescent="0.25">
      <c r="A935" t="s">
        <v>62</v>
      </c>
      <c r="B935" t="s">
        <v>0</v>
      </c>
      <c r="C935" t="s">
        <v>0</v>
      </c>
      <c r="D935" t="s">
        <v>2</v>
      </c>
      <c r="E935" t="s">
        <v>30</v>
      </c>
      <c r="F935" t="s">
        <v>63</v>
      </c>
      <c r="G935" t="s">
        <v>5</v>
      </c>
      <c r="H935" s="2">
        <v>44972</v>
      </c>
      <c r="I935" t="s">
        <v>6</v>
      </c>
      <c r="J935" t="s">
        <v>6</v>
      </c>
      <c r="K935" s="3">
        <v>1524</v>
      </c>
      <c r="L935" t="s">
        <v>5</v>
      </c>
      <c r="M935" t="s">
        <v>5</v>
      </c>
      <c r="N935" t="s">
        <v>5</v>
      </c>
      <c r="O935" t="s">
        <v>614</v>
      </c>
      <c r="P935" t="s">
        <v>7</v>
      </c>
      <c r="Q935" t="s">
        <v>35</v>
      </c>
      <c r="R935" t="s">
        <v>5</v>
      </c>
      <c r="S935" s="4">
        <v>4739.6400000000003</v>
      </c>
      <c r="T935" t="s">
        <v>8</v>
      </c>
      <c r="U935">
        <f t="shared" si="42"/>
        <v>3.1100000000000003</v>
      </c>
      <c r="V935">
        <f>VLOOKUP(A935,LISTINO!D:N,10,FALSE)</f>
        <v>4.88</v>
      </c>
      <c r="W935">
        <f t="shared" si="43"/>
        <v>7437.12</v>
      </c>
      <c r="X935" s="11">
        <f>VLOOKUP(A935,LISTINO!D:K,7,FALSE)</f>
        <v>44896</v>
      </c>
    </row>
    <row r="936" spans="1:24" x14ac:dyDescent="0.25">
      <c r="A936" t="s">
        <v>114</v>
      </c>
      <c r="B936" t="s">
        <v>0</v>
      </c>
      <c r="C936" t="s">
        <v>0</v>
      </c>
      <c r="D936" t="s">
        <v>2</v>
      </c>
      <c r="E936" t="s">
        <v>30</v>
      </c>
      <c r="F936" t="s">
        <v>115</v>
      </c>
      <c r="G936" t="s">
        <v>5</v>
      </c>
      <c r="H936" s="2">
        <v>44972</v>
      </c>
      <c r="I936" t="s">
        <v>6</v>
      </c>
      <c r="J936" t="s">
        <v>6</v>
      </c>
      <c r="K936" s="5">
        <v>1500.82</v>
      </c>
      <c r="L936" t="s">
        <v>5</v>
      </c>
      <c r="M936" t="s">
        <v>5</v>
      </c>
      <c r="N936" t="s">
        <v>5</v>
      </c>
      <c r="O936" t="s">
        <v>611</v>
      </c>
      <c r="P936" t="s">
        <v>39</v>
      </c>
      <c r="Q936" t="s">
        <v>35</v>
      </c>
      <c r="R936" t="s">
        <v>5</v>
      </c>
      <c r="S936" s="4">
        <v>2656.45</v>
      </c>
      <c r="T936" t="s">
        <v>8</v>
      </c>
      <c r="U936">
        <f t="shared" si="42"/>
        <v>1.7699990671766102</v>
      </c>
      <c r="V936">
        <f>VLOOKUP(A936,LISTINO!D:N,10,FALSE)</f>
        <v>2.92</v>
      </c>
      <c r="W936">
        <f t="shared" si="43"/>
        <v>4382.3944000000001</v>
      </c>
      <c r="X936" s="11">
        <f>VLOOKUP(A936,LISTINO!D:K,7,FALSE)</f>
        <v>44896</v>
      </c>
    </row>
    <row r="937" spans="1:24" x14ac:dyDescent="0.25">
      <c r="A937" t="s">
        <v>114</v>
      </c>
      <c r="B937" t="s">
        <v>0</v>
      </c>
      <c r="C937" t="s">
        <v>0</v>
      </c>
      <c r="D937" t="s">
        <v>2</v>
      </c>
      <c r="E937" t="s">
        <v>30</v>
      </c>
      <c r="F937" t="s">
        <v>115</v>
      </c>
      <c r="G937" t="s">
        <v>5</v>
      </c>
      <c r="H937" s="2">
        <v>44972</v>
      </c>
      <c r="I937" t="s">
        <v>6</v>
      </c>
      <c r="J937" t="s">
        <v>6</v>
      </c>
      <c r="K937" s="5">
        <v>369.89</v>
      </c>
      <c r="L937" t="s">
        <v>5</v>
      </c>
      <c r="M937" t="s">
        <v>5</v>
      </c>
      <c r="N937" t="s">
        <v>5</v>
      </c>
      <c r="O937" t="s">
        <v>611</v>
      </c>
      <c r="P937" t="s">
        <v>7</v>
      </c>
      <c r="Q937" t="s">
        <v>35</v>
      </c>
      <c r="R937" t="s">
        <v>5</v>
      </c>
      <c r="S937" s="4">
        <v>654.71</v>
      </c>
      <c r="T937" t="s">
        <v>8</v>
      </c>
      <c r="U937">
        <f t="shared" si="42"/>
        <v>1.7700127064803051</v>
      </c>
      <c r="V937">
        <f>VLOOKUP(A937,LISTINO!D:N,10,FALSE)</f>
        <v>2.92</v>
      </c>
      <c r="W937">
        <f t="shared" si="43"/>
        <v>1080.0788</v>
      </c>
      <c r="X937" s="11">
        <f>VLOOKUP(A937,LISTINO!D:K,7,FALSE)</f>
        <v>44896</v>
      </c>
    </row>
    <row r="938" spans="1:24" x14ac:dyDescent="0.25">
      <c r="A938" t="s">
        <v>117</v>
      </c>
      <c r="B938" t="s">
        <v>0</v>
      </c>
      <c r="C938" t="s">
        <v>0</v>
      </c>
      <c r="D938" t="s">
        <v>2</v>
      </c>
      <c r="E938" t="s">
        <v>30</v>
      </c>
      <c r="F938" t="s">
        <v>118</v>
      </c>
      <c r="G938" t="s">
        <v>5</v>
      </c>
      <c r="H938" s="2">
        <v>44972</v>
      </c>
      <c r="I938" t="s">
        <v>6</v>
      </c>
      <c r="J938" t="s">
        <v>6</v>
      </c>
      <c r="K938" s="5">
        <v>557.75</v>
      </c>
      <c r="L938" t="s">
        <v>5</v>
      </c>
      <c r="M938" t="s">
        <v>5</v>
      </c>
      <c r="N938" t="s">
        <v>5</v>
      </c>
      <c r="O938" t="s">
        <v>614</v>
      </c>
      <c r="P938" t="s">
        <v>39</v>
      </c>
      <c r="Q938" t="s">
        <v>35</v>
      </c>
      <c r="R938" t="s">
        <v>5</v>
      </c>
      <c r="S938" s="4">
        <v>1717.87</v>
      </c>
      <c r="T938" t="s">
        <v>8</v>
      </c>
      <c r="U938">
        <f t="shared" si="42"/>
        <v>3.0799999999999996</v>
      </c>
      <c r="V938">
        <f>VLOOKUP(A938,LISTINO!D:N,10,FALSE)</f>
        <v>4.84</v>
      </c>
      <c r="W938">
        <f t="shared" si="43"/>
        <v>2699.5099999999998</v>
      </c>
      <c r="X938" s="11">
        <f>VLOOKUP(A938,LISTINO!D:K,7,FALSE)</f>
        <v>44896</v>
      </c>
    </row>
    <row r="939" spans="1:24" x14ac:dyDescent="0.25">
      <c r="A939" t="s">
        <v>119</v>
      </c>
      <c r="B939" t="s">
        <v>0</v>
      </c>
      <c r="C939" t="s">
        <v>0</v>
      </c>
      <c r="D939" t="s">
        <v>2</v>
      </c>
      <c r="E939" t="s">
        <v>30</v>
      </c>
      <c r="F939" t="s">
        <v>120</v>
      </c>
      <c r="G939" t="s">
        <v>5</v>
      </c>
      <c r="H939" s="2">
        <v>44972</v>
      </c>
      <c r="I939" t="s">
        <v>6</v>
      </c>
      <c r="J939" t="s">
        <v>6</v>
      </c>
      <c r="K939" s="3">
        <v>550</v>
      </c>
      <c r="L939" t="s">
        <v>5</v>
      </c>
      <c r="M939" t="s">
        <v>5</v>
      </c>
      <c r="N939" t="s">
        <v>5</v>
      </c>
      <c r="O939" t="s">
        <v>614</v>
      </c>
      <c r="P939" t="s">
        <v>36</v>
      </c>
      <c r="Q939" t="s">
        <v>35</v>
      </c>
      <c r="R939" t="s">
        <v>5</v>
      </c>
      <c r="S939" s="4">
        <v>1980</v>
      </c>
      <c r="T939" t="s">
        <v>8</v>
      </c>
      <c r="U939">
        <f t="shared" si="42"/>
        <v>3.6</v>
      </c>
      <c r="V939">
        <f>VLOOKUP(A939,LISTINO!D:N,10,FALSE)</f>
        <v>5.63</v>
      </c>
      <c r="W939">
        <f t="shared" si="43"/>
        <v>3096.5</v>
      </c>
      <c r="X939" s="11">
        <f>VLOOKUP(A939,LISTINO!D:K,7,FALSE)</f>
        <v>44896</v>
      </c>
    </row>
    <row r="940" spans="1:24" x14ac:dyDescent="0.25">
      <c r="A940" t="s">
        <v>124</v>
      </c>
      <c r="B940" t="s">
        <v>0</v>
      </c>
      <c r="C940" t="s">
        <v>0</v>
      </c>
      <c r="D940" t="s">
        <v>2</v>
      </c>
      <c r="E940" t="s">
        <v>30</v>
      </c>
      <c r="F940" t="s">
        <v>125</v>
      </c>
      <c r="G940" t="s">
        <v>5</v>
      </c>
      <c r="H940" s="2">
        <v>44972</v>
      </c>
      <c r="I940" t="s">
        <v>6</v>
      </c>
      <c r="J940" t="s">
        <v>6</v>
      </c>
      <c r="K940" s="5">
        <v>469.42</v>
      </c>
      <c r="L940" t="s">
        <v>5</v>
      </c>
      <c r="M940" t="s">
        <v>5</v>
      </c>
      <c r="N940" t="s">
        <v>5</v>
      </c>
      <c r="O940" t="s">
        <v>614</v>
      </c>
      <c r="P940" t="s">
        <v>58</v>
      </c>
      <c r="Q940" t="s">
        <v>35</v>
      </c>
      <c r="R940" t="s">
        <v>5</v>
      </c>
      <c r="S940" s="4">
        <v>3436.15</v>
      </c>
      <c r="T940" t="s">
        <v>8</v>
      </c>
      <c r="U940">
        <f t="shared" si="42"/>
        <v>7.319990626730859</v>
      </c>
      <c r="V940">
        <f>VLOOKUP(A940,LISTINO!D:N,10,FALSE)</f>
        <v>10.69</v>
      </c>
      <c r="W940">
        <f t="shared" si="43"/>
        <v>5018.0998</v>
      </c>
      <c r="X940" s="11">
        <f>VLOOKUP(A940,LISTINO!D:K,7,FALSE)</f>
        <v>44896</v>
      </c>
    </row>
    <row r="941" spans="1:24" x14ac:dyDescent="0.25">
      <c r="A941" t="s">
        <v>150</v>
      </c>
      <c r="B941" t="s">
        <v>0</v>
      </c>
      <c r="C941" t="s">
        <v>0</v>
      </c>
      <c r="D941" t="s">
        <v>2</v>
      </c>
      <c r="E941" t="s">
        <v>30</v>
      </c>
      <c r="F941" t="s">
        <v>151</v>
      </c>
      <c r="G941" t="s">
        <v>5</v>
      </c>
      <c r="H941" s="2">
        <v>44972</v>
      </c>
      <c r="I941" t="s">
        <v>6</v>
      </c>
      <c r="J941" t="s">
        <v>6</v>
      </c>
      <c r="K941" s="5">
        <v>231.64</v>
      </c>
      <c r="L941" t="s">
        <v>5</v>
      </c>
      <c r="M941" t="s">
        <v>5</v>
      </c>
      <c r="N941" t="s">
        <v>5</v>
      </c>
      <c r="O941" t="s">
        <v>614</v>
      </c>
      <c r="P941" t="s">
        <v>34</v>
      </c>
      <c r="Q941" t="s">
        <v>35</v>
      </c>
      <c r="R941" t="s">
        <v>5</v>
      </c>
      <c r="S941" s="4">
        <v>1748.88</v>
      </c>
      <c r="T941" t="s">
        <v>8</v>
      </c>
      <c r="U941">
        <f t="shared" si="42"/>
        <v>7.5499913659126241</v>
      </c>
      <c r="V941">
        <f>VLOOKUP(A941,LISTINO!D:N,10,FALSE)</f>
        <v>11.84</v>
      </c>
      <c r="W941">
        <f t="shared" si="43"/>
        <v>2742.6175999999996</v>
      </c>
      <c r="X941" s="11">
        <f>VLOOKUP(A941,LISTINO!D:K,7,FALSE)</f>
        <v>44896</v>
      </c>
    </row>
    <row r="942" spans="1:24" x14ac:dyDescent="0.25">
      <c r="A942" t="s">
        <v>26</v>
      </c>
      <c r="B942" t="s">
        <v>0</v>
      </c>
      <c r="C942" t="s">
        <v>0</v>
      </c>
      <c r="D942" t="s">
        <v>2</v>
      </c>
      <c r="E942" t="s">
        <v>30</v>
      </c>
      <c r="F942" t="s">
        <v>27</v>
      </c>
      <c r="G942" t="s">
        <v>5</v>
      </c>
      <c r="H942" s="2">
        <v>44972</v>
      </c>
      <c r="I942" t="s">
        <v>6</v>
      </c>
      <c r="J942" t="s">
        <v>6</v>
      </c>
      <c r="K942" s="5">
        <v>610.85</v>
      </c>
      <c r="L942" t="s">
        <v>5</v>
      </c>
      <c r="M942" t="s">
        <v>5</v>
      </c>
      <c r="N942" t="s">
        <v>5</v>
      </c>
      <c r="O942" t="s">
        <v>610</v>
      </c>
      <c r="P942" t="s">
        <v>70</v>
      </c>
      <c r="Q942" t="s">
        <v>35</v>
      </c>
      <c r="R942" t="s">
        <v>5</v>
      </c>
      <c r="S942" s="4">
        <v>2400.64</v>
      </c>
      <c r="T942" t="s">
        <v>8</v>
      </c>
      <c r="U942">
        <f t="shared" si="42"/>
        <v>3.9299991814684452</v>
      </c>
      <c r="V942">
        <f>VLOOKUP(A942,LISTINO!D:N,10,FALSE)</f>
        <v>4.43</v>
      </c>
      <c r="W942">
        <f t="shared" si="43"/>
        <v>2706.0654999999997</v>
      </c>
      <c r="X942" s="11">
        <f>VLOOKUP(A942,LISTINO!D:K,7,FALSE)</f>
        <v>45383</v>
      </c>
    </row>
    <row r="943" spans="1:24" x14ac:dyDescent="0.25">
      <c r="A943" t="s">
        <v>277</v>
      </c>
      <c r="B943" t="s">
        <v>0</v>
      </c>
      <c r="C943" t="s">
        <v>0</v>
      </c>
      <c r="D943" t="s">
        <v>2</v>
      </c>
      <c r="E943" t="s">
        <v>30</v>
      </c>
      <c r="F943" t="s">
        <v>278</v>
      </c>
      <c r="G943" t="s">
        <v>5</v>
      </c>
      <c r="H943" s="2">
        <v>44972</v>
      </c>
      <c r="I943" t="s">
        <v>6</v>
      </c>
      <c r="J943" t="s">
        <v>6</v>
      </c>
      <c r="K943" s="3">
        <v>225</v>
      </c>
      <c r="L943" t="s">
        <v>5</v>
      </c>
      <c r="M943" t="s">
        <v>5</v>
      </c>
      <c r="N943" t="s">
        <v>5</v>
      </c>
      <c r="O943" t="s">
        <v>610</v>
      </c>
      <c r="P943" t="s">
        <v>61</v>
      </c>
      <c r="Q943" t="s">
        <v>35</v>
      </c>
      <c r="R943" t="s">
        <v>5</v>
      </c>
      <c r="S943" s="4">
        <v>513</v>
      </c>
      <c r="T943" t="s">
        <v>8</v>
      </c>
      <c r="U943">
        <f t="shared" si="42"/>
        <v>2.2799999999999998</v>
      </c>
      <c r="V943">
        <f>VLOOKUP(A943,LISTINO!D:N,10,FALSE)</f>
        <v>2.4</v>
      </c>
      <c r="W943">
        <f t="shared" si="43"/>
        <v>540</v>
      </c>
      <c r="X943" s="11">
        <f>VLOOKUP(A943,LISTINO!D:K,7,FALSE)</f>
        <v>45108</v>
      </c>
    </row>
    <row r="944" spans="1:24" x14ac:dyDescent="0.25">
      <c r="A944" t="s">
        <v>170</v>
      </c>
      <c r="B944" t="s">
        <v>0</v>
      </c>
      <c r="C944" t="s">
        <v>0</v>
      </c>
      <c r="D944" t="s">
        <v>2</v>
      </c>
      <c r="E944" t="s">
        <v>30</v>
      </c>
      <c r="F944" t="s">
        <v>171</v>
      </c>
      <c r="G944" t="s">
        <v>5</v>
      </c>
      <c r="H944" s="2">
        <v>44971</v>
      </c>
      <c r="I944" t="s">
        <v>6</v>
      </c>
      <c r="J944" t="s">
        <v>6</v>
      </c>
      <c r="K944" s="5">
        <v>1417.85</v>
      </c>
      <c r="L944" t="s">
        <v>5</v>
      </c>
      <c r="M944" t="s">
        <v>5</v>
      </c>
      <c r="N944" t="s">
        <v>5</v>
      </c>
      <c r="O944" t="s">
        <v>615</v>
      </c>
      <c r="P944" t="s">
        <v>116</v>
      </c>
      <c r="Q944" t="s">
        <v>35</v>
      </c>
      <c r="R944" t="s">
        <v>5</v>
      </c>
      <c r="S944" s="4">
        <v>0</v>
      </c>
      <c r="T944" t="s">
        <v>8</v>
      </c>
      <c r="U944">
        <f t="shared" si="42"/>
        <v>0</v>
      </c>
      <c r="V944">
        <f>VLOOKUP(A944,LISTINO!D:N,10,FALSE)</f>
        <v>1.38</v>
      </c>
      <c r="W944">
        <f t="shared" si="43"/>
        <v>1956.6329999999998</v>
      </c>
      <c r="X944" s="11">
        <f>VLOOKUP(A944,LISTINO!D:K,7,FALSE)</f>
        <v>44896</v>
      </c>
    </row>
    <row r="945" spans="1:24" x14ac:dyDescent="0.25">
      <c r="A945" t="s">
        <v>64</v>
      </c>
      <c r="B945" t="s">
        <v>0</v>
      </c>
      <c r="C945" t="s">
        <v>0</v>
      </c>
      <c r="D945" t="s">
        <v>2</v>
      </c>
      <c r="E945" t="s">
        <v>30</v>
      </c>
      <c r="F945" t="s">
        <v>65</v>
      </c>
      <c r="G945" t="s">
        <v>5</v>
      </c>
      <c r="H945" s="2">
        <v>44971</v>
      </c>
      <c r="I945" t="s">
        <v>6</v>
      </c>
      <c r="J945" t="s">
        <v>6</v>
      </c>
      <c r="K945" s="5">
        <v>1144.04</v>
      </c>
      <c r="L945" t="s">
        <v>5</v>
      </c>
      <c r="M945" t="s">
        <v>5</v>
      </c>
      <c r="N945" t="s">
        <v>5</v>
      </c>
      <c r="O945" t="s">
        <v>616</v>
      </c>
      <c r="P945" t="s">
        <v>70</v>
      </c>
      <c r="Q945" t="s">
        <v>35</v>
      </c>
      <c r="R945" t="s">
        <v>5</v>
      </c>
      <c r="S945" s="4">
        <v>0</v>
      </c>
      <c r="T945" t="s">
        <v>8</v>
      </c>
      <c r="U945">
        <f t="shared" si="42"/>
        <v>0</v>
      </c>
      <c r="V945">
        <f>VLOOKUP(A945,LISTINO!D:N,10,FALSE)</f>
        <v>1.74</v>
      </c>
      <c r="W945">
        <f t="shared" si="43"/>
        <v>1990.6296</v>
      </c>
      <c r="X945" s="11">
        <f>VLOOKUP(A945,LISTINO!D:K,7,FALSE)</f>
        <v>44896</v>
      </c>
    </row>
    <row r="946" spans="1:24" x14ac:dyDescent="0.25">
      <c r="A946" t="s">
        <v>9</v>
      </c>
      <c r="B946" t="s">
        <v>0</v>
      </c>
      <c r="C946" t="s">
        <v>0</v>
      </c>
      <c r="D946" t="s">
        <v>2</v>
      </c>
      <c r="E946" t="s">
        <v>30</v>
      </c>
      <c r="F946" t="s">
        <v>10</v>
      </c>
      <c r="G946" t="s">
        <v>5</v>
      </c>
      <c r="H946" s="2">
        <v>44971</v>
      </c>
      <c r="I946" t="s">
        <v>6</v>
      </c>
      <c r="J946" t="s">
        <v>6</v>
      </c>
      <c r="K946" s="5">
        <v>583.41</v>
      </c>
      <c r="L946" t="s">
        <v>5</v>
      </c>
      <c r="M946" t="s">
        <v>5</v>
      </c>
      <c r="N946" t="s">
        <v>5</v>
      </c>
      <c r="O946" t="s">
        <v>616</v>
      </c>
      <c r="P946" t="s">
        <v>36</v>
      </c>
      <c r="Q946" t="s">
        <v>35</v>
      </c>
      <c r="R946" t="s">
        <v>5</v>
      </c>
      <c r="S946" s="4">
        <v>1166.82</v>
      </c>
      <c r="T946" t="s">
        <v>8</v>
      </c>
      <c r="U946">
        <f t="shared" si="42"/>
        <v>2</v>
      </c>
      <c r="V946">
        <f>VLOOKUP(A946,LISTINO!D:N,10,FALSE)</f>
        <v>2.27</v>
      </c>
      <c r="W946">
        <f t="shared" si="43"/>
        <v>1324.3407</v>
      </c>
      <c r="X946" s="11">
        <f>VLOOKUP(A946,LISTINO!D:K,7,FALSE)</f>
        <v>44896</v>
      </c>
    </row>
    <row r="947" spans="1:24" x14ac:dyDescent="0.25">
      <c r="A947" t="s">
        <v>9</v>
      </c>
      <c r="B947" t="s">
        <v>0</v>
      </c>
      <c r="C947" t="s">
        <v>0</v>
      </c>
      <c r="D947" t="s">
        <v>2</v>
      </c>
      <c r="E947" t="s">
        <v>30</v>
      </c>
      <c r="F947" t="s">
        <v>10</v>
      </c>
      <c r="G947" t="s">
        <v>5</v>
      </c>
      <c r="H947" s="2">
        <v>44971</v>
      </c>
      <c r="I947" t="s">
        <v>6</v>
      </c>
      <c r="J947" t="s">
        <v>6</v>
      </c>
      <c r="K947" s="3">
        <v>800</v>
      </c>
      <c r="L947" t="s">
        <v>5</v>
      </c>
      <c r="M947" t="s">
        <v>5</v>
      </c>
      <c r="N947" t="s">
        <v>5</v>
      </c>
      <c r="O947" t="s">
        <v>616</v>
      </c>
      <c r="P947" t="s">
        <v>39</v>
      </c>
      <c r="Q947" t="s">
        <v>35</v>
      </c>
      <c r="R947" t="s">
        <v>5</v>
      </c>
      <c r="S947" s="4">
        <v>1600</v>
      </c>
      <c r="T947" t="s">
        <v>8</v>
      </c>
      <c r="U947">
        <f t="shared" si="42"/>
        <v>2</v>
      </c>
      <c r="V947">
        <f>VLOOKUP(A947,LISTINO!D:N,10,FALSE)</f>
        <v>2.27</v>
      </c>
      <c r="W947">
        <f t="shared" si="43"/>
        <v>1816</v>
      </c>
      <c r="X947" s="11">
        <f>VLOOKUP(A947,LISTINO!D:K,7,FALSE)</f>
        <v>44896</v>
      </c>
    </row>
    <row r="948" spans="1:24" x14ac:dyDescent="0.25">
      <c r="A948" t="s">
        <v>9</v>
      </c>
      <c r="B948" t="s">
        <v>0</v>
      </c>
      <c r="C948" t="s">
        <v>0</v>
      </c>
      <c r="D948" t="s">
        <v>2</v>
      </c>
      <c r="E948" t="s">
        <v>30</v>
      </c>
      <c r="F948" t="s">
        <v>10</v>
      </c>
      <c r="G948" t="s">
        <v>5</v>
      </c>
      <c r="H948" s="2">
        <v>44971</v>
      </c>
      <c r="I948" t="s">
        <v>6</v>
      </c>
      <c r="J948" t="s">
        <v>6</v>
      </c>
      <c r="K948" s="5">
        <v>112.81</v>
      </c>
      <c r="L948" t="s">
        <v>5</v>
      </c>
      <c r="M948" t="s">
        <v>5</v>
      </c>
      <c r="N948" t="s">
        <v>5</v>
      </c>
      <c r="O948" t="s">
        <v>616</v>
      </c>
      <c r="P948" t="s">
        <v>7</v>
      </c>
      <c r="Q948" t="s">
        <v>35</v>
      </c>
      <c r="R948" t="s">
        <v>5</v>
      </c>
      <c r="S948" s="4">
        <v>225.62</v>
      </c>
      <c r="T948" t="s">
        <v>8</v>
      </c>
      <c r="U948">
        <f t="shared" si="42"/>
        <v>2</v>
      </c>
      <c r="V948">
        <f>VLOOKUP(A948,LISTINO!D:N,10,FALSE)</f>
        <v>2.27</v>
      </c>
      <c r="W948">
        <f t="shared" si="43"/>
        <v>256.07870000000003</v>
      </c>
      <c r="X948" s="11">
        <f>VLOOKUP(A948,LISTINO!D:K,7,FALSE)</f>
        <v>44896</v>
      </c>
    </row>
    <row r="949" spans="1:24" x14ac:dyDescent="0.25">
      <c r="A949" t="s">
        <v>256</v>
      </c>
      <c r="B949" t="s">
        <v>0</v>
      </c>
      <c r="C949" t="s">
        <v>0</v>
      </c>
      <c r="D949" t="s">
        <v>2</v>
      </c>
      <c r="E949" t="s">
        <v>30</v>
      </c>
      <c r="F949" t="s">
        <v>257</v>
      </c>
      <c r="G949" t="s">
        <v>5</v>
      </c>
      <c r="H949" s="2">
        <v>44971</v>
      </c>
      <c r="I949" t="s">
        <v>6</v>
      </c>
      <c r="J949" t="s">
        <v>6</v>
      </c>
      <c r="K949" s="3">
        <v>133</v>
      </c>
      <c r="L949" t="s">
        <v>5</v>
      </c>
      <c r="M949" t="s">
        <v>5</v>
      </c>
      <c r="N949" t="s">
        <v>5</v>
      </c>
      <c r="O949" t="s">
        <v>617</v>
      </c>
      <c r="P949" t="s">
        <v>36</v>
      </c>
      <c r="Q949" t="s">
        <v>35</v>
      </c>
      <c r="R949" t="s">
        <v>5</v>
      </c>
      <c r="S949" s="4">
        <v>1101.24</v>
      </c>
      <c r="T949" t="s">
        <v>8</v>
      </c>
      <c r="U949">
        <f t="shared" si="42"/>
        <v>8.2799999999999994</v>
      </c>
      <c r="V949">
        <f>VLOOKUP(A949,LISTINO!D:N,10,FALSE)</f>
        <v>12.51</v>
      </c>
      <c r="W949">
        <f t="shared" si="43"/>
        <v>1663.83</v>
      </c>
      <c r="X949" s="11">
        <f>VLOOKUP(A949,LISTINO!D:K,7,FALSE)</f>
        <v>44896</v>
      </c>
    </row>
    <row r="950" spans="1:24" x14ac:dyDescent="0.25">
      <c r="A950" t="s">
        <v>256</v>
      </c>
      <c r="B950" t="s">
        <v>0</v>
      </c>
      <c r="C950" t="s">
        <v>0</v>
      </c>
      <c r="D950" t="s">
        <v>2</v>
      </c>
      <c r="E950" t="s">
        <v>30</v>
      </c>
      <c r="F950" t="s">
        <v>257</v>
      </c>
      <c r="G950" t="s">
        <v>5</v>
      </c>
      <c r="H950" s="2">
        <v>44971</v>
      </c>
      <c r="I950" t="s">
        <v>6</v>
      </c>
      <c r="J950" t="s">
        <v>6</v>
      </c>
      <c r="K950" s="3">
        <v>1784</v>
      </c>
      <c r="L950" t="s">
        <v>5</v>
      </c>
      <c r="M950" t="s">
        <v>5</v>
      </c>
      <c r="N950" t="s">
        <v>5</v>
      </c>
      <c r="O950" t="s">
        <v>617</v>
      </c>
      <c r="P950" t="s">
        <v>39</v>
      </c>
      <c r="Q950" t="s">
        <v>35</v>
      </c>
      <c r="R950" t="s">
        <v>5</v>
      </c>
      <c r="S950" s="4">
        <v>14771.52</v>
      </c>
      <c r="T950" t="s">
        <v>8</v>
      </c>
      <c r="U950">
        <f t="shared" si="42"/>
        <v>8.2799999999999994</v>
      </c>
      <c r="V950">
        <f>VLOOKUP(A950,LISTINO!D:N,10,FALSE)</f>
        <v>12.51</v>
      </c>
      <c r="W950">
        <f t="shared" si="43"/>
        <v>22317.84</v>
      </c>
      <c r="X950" s="11">
        <f>VLOOKUP(A950,LISTINO!D:K,7,FALSE)</f>
        <v>44896</v>
      </c>
    </row>
    <row r="951" spans="1:24" x14ac:dyDescent="0.25">
      <c r="A951" t="s">
        <v>99</v>
      </c>
      <c r="B951" t="s">
        <v>0</v>
      </c>
      <c r="C951" t="s">
        <v>0</v>
      </c>
      <c r="D951" t="s">
        <v>2</v>
      </c>
      <c r="E951" t="s">
        <v>30</v>
      </c>
      <c r="F951" t="s">
        <v>100</v>
      </c>
      <c r="G951" t="s">
        <v>5</v>
      </c>
      <c r="H951" s="2">
        <v>44971</v>
      </c>
      <c r="I951" t="s">
        <v>6</v>
      </c>
      <c r="J951" t="s">
        <v>6</v>
      </c>
      <c r="K951" s="5">
        <v>671.3</v>
      </c>
      <c r="L951" t="s">
        <v>5</v>
      </c>
      <c r="M951" t="s">
        <v>5</v>
      </c>
      <c r="N951" t="s">
        <v>5</v>
      </c>
      <c r="O951" t="s">
        <v>617</v>
      </c>
      <c r="P951" t="s">
        <v>7</v>
      </c>
      <c r="Q951" t="s">
        <v>35</v>
      </c>
      <c r="R951" t="s">
        <v>5</v>
      </c>
      <c r="S951" s="4">
        <v>7438</v>
      </c>
      <c r="T951" t="s">
        <v>8</v>
      </c>
      <c r="U951">
        <f t="shared" si="42"/>
        <v>11.079994041412187</v>
      </c>
      <c r="V951">
        <f>VLOOKUP(A951,LISTINO!D:N,10,FALSE)</f>
        <v>17.36</v>
      </c>
      <c r="W951">
        <f t="shared" si="43"/>
        <v>11653.767999999998</v>
      </c>
      <c r="X951" s="11">
        <f>VLOOKUP(A951,LISTINO!D:K,7,FALSE)</f>
        <v>44896</v>
      </c>
    </row>
    <row r="952" spans="1:24" x14ac:dyDescent="0.25">
      <c r="A952" t="s">
        <v>54</v>
      </c>
      <c r="B952" t="s">
        <v>0</v>
      </c>
      <c r="C952" t="s">
        <v>0</v>
      </c>
      <c r="D952" t="s">
        <v>2</v>
      </c>
      <c r="E952" t="s">
        <v>30</v>
      </c>
      <c r="F952" t="s">
        <v>55</v>
      </c>
      <c r="G952" t="s">
        <v>5</v>
      </c>
      <c r="H952" s="2">
        <v>44971</v>
      </c>
      <c r="I952" t="s">
        <v>6</v>
      </c>
      <c r="J952" t="s">
        <v>6</v>
      </c>
      <c r="K952" s="5">
        <v>1308.77</v>
      </c>
      <c r="L952" t="s">
        <v>5</v>
      </c>
      <c r="M952" t="s">
        <v>5</v>
      </c>
      <c r="N952" t="s">
        <v>5</v>
      </c>
      <c r="O952" t="s">
        <v>615</v>
      </c>
      <c r="P952" t="s">
        <v>58</v>
      </c>
      <c r="Q952" t="s">
        <v>35</v>
      </c>
      <c r="R952" t="s">
        <v>5</v>
      </c>
      <c r="S952" s="4">
        <v>2617.54</v>
      </c>
      <c r="T952" t="s">
        <v>8</v>
      </c>
      <c r="U952">
        <f t="shared" si="42"/>
        <v>2</v>
      </c>
      <c r="V952">
        <f>VLOOKUP(A952,LISTINO!D:N,10,FALSE)</f>
        <v>3.48</v>
      </c>
      <c r="W952">
        <f t="shared" si="43"/>
        <v>4554.5195999999996</v>
      </c>
      <c r="X952" s="11">
        <f>VLOOKUP(A952,LISTINO!D:K,7,FALSE)</f>
        <v>44896</v>
      </c>
    </row>
    <row r="953" spans="1:24" x14ac:dyDescent="0.25">
      <c r="A953" t="s">
        <v>54</v>
      </c>
      <c r="B953" t="s">
        <v>0</v>
      </c>
      <c r="C953" t="s">
        <v>0</v>
      </c>
      <c r="D953" t="s">
        <v>2</v>
      </c>
      <c r="E953" t="s">
        <v>30</v>
      </c>
      <c r="F953" t="s">
        <v>55</v>
      </c>
      <c r="G953" t="s">
        <v>5</v>
      </c>
      <c r="H953" s="2">
        <v>44971</v>
      </c>
      <c r="I953" t="s">
        <v>6</v>
      </c>
      <c r="J953" t="s">
        <v>6</v>
      </c>
      <c r="K953" s="5">
        <v>230.77</v>
      </c>
      <c r="L953" t="s">
        <v>5</v>
      </c>
      <c r="M953" t="s">
        <v>5</v>
      </c>
      <c r="N953" t="s">
        <v>5</v>
      </c>
      <c r="O953" t="s">
        <v>615</v>
      </c>
      <c r="P953" t="s">
        <v>34</v>
      </c>
      <c r="Q953" t="s">
        <v>35</v>
      </c>
      <c r="R953" t="s">
        <v>5</v>
      </c>
      <c r="S953" s="4">
        <v>461.54</v>
      </c>
      <c r="T953" t="s">
        <v>8</v>
      </c>
      <c r="U953">
        <f t="shared" si="42"/>
        <v>2</v>
      </c>
      <c r="V953">
        <f>VLOOKUP(A953,LISTINO!D:N,10,FALSE)</f>
        <v>3.48</v>
      </c>
      <c r="W953">
        <f t="shared" si="43"/>
        <v>803.07960000000003</v>
      </c>
      <c r="X953" s="11">
        <f>VLOOKUP(A953,LISTINO!D:K,7,FALSE)</f>
        <v>44896</v>
      </c>
    </row>
    <row r="954" spans="1:24" x14ac:dyDescent="0.25">
      <c r="A954" t="s">
        <v>158</v>
      </c>
      <c r="B954" t="s">
        <v>0</v>
      </c>
      <c r="C954" t="s">
        <v>0</v>
      </c>
      <c r="D954" t="s">
        <v>2</v>
      </c>
      <c r="E954" t="s">
        <v>30</v>
      </c>
      <c r="F954" t="s">
        <v>159</v>
      </c>
      <c r="G954" t="s">
        <v>5</v>
      </c>
      <c r="H954" s="2">
        <v>44971</v>
      </c>
      <c r="I954" t="s">
        <v>6</v>
      </c>
      <c r="J954" t="s">
        <v>6</v>
      </c>
      <c r="K954" s="5">
        <v>1895.73</v>
      </c>
      <c r="L954" t="s">
        <v>5</v>
      </c>
      <c r="M954" t="s">
        <v>5</v>
      </c>
      <c r="N954" t="s">
        <v>5</v>
      </c>
      <c r="O954" t="s">
        <v>616</v>
      </c>
      <c r="P954" t="s">
        <v>61</v>
      </c>
      <c r="Q954" t="s">
        <v>35</v>
      </c>
      <c r="R954" t="s">
        <v>5</v>
      </c>
      <c r="S954" s="4">
        <v>2407.58</v>
      </c>
      <c r="T954" t="s">
        <v>8</v>
      </c>
      <c r="U954">
        <f t="shared" si="42"/>
        <v>1.2700015297537095</v>
      </c>
      <c r="V954">
        <f>VLOOKUP(A954,LISTINO!D:N,10,FALSE)</f>
        <v>2.16</v>
      </c>
      <c r="W954">
        <f t="shared" si="43"/>
        <v>4094.7768000000001</v>
      </c>
      <c r="X954" s="11">
        <f>VLOOKUP(A954,LISTINO!D:K,7,FALSE)</f>
        <v>44896</v>
      </c>
    </row>
    <row r="955" spans="1:24" x14ac:dyDescent="0.25">
      <c r="A955" t="s">
        <v>105</v>
      </c>
      <c r="B955" t="s">
        <v>0</v>
      </c>
      <c r="C955" t="s">
        <v>0</v>
      </c>
      <c r="D955" t="s">
        <v>2</v>
      </c>
      <c r="E955" t="s">
        <v>30</v>
      </c>
      <c r="F955" t="s">
        <v>106</v>
      </c>
      <c r="G955" t="s">
        <v>5</v>
      </c>
      <c r="H955" s="2">
        <v>44971</v>
      </c>
      <c r="I955" t="s">
        <v>6</v>
      </c>
      <c r="J955" t="s">
        <v>6</v>
      </c>
      <c r="K955" s="5">
        <v>1234.82</v>
      </c>
      <c r="L955" t="s">
        <v>5</v>
      </c>
      <c r="M955" t="s">
        <v>5</v>
      </c>
      <c r="N955" t="s">
        <v>5</v>
      </c>
      <c r="O955" t="s">
        <v>616</v>
      </c>
      <c r="P955" t="s">
        <v>58</v>
      </c>
      <c r="Q955" t="s">
        <v>35</v>
      </c>
      <c r="R955" t="s">
        <v>5</v>
      </c>
      <c r="S955" s="4">
        <v>2037.45</v>
      </c>
      <c r="T955" t="s">
        <v>8</v>
      </c>
      <c r="U955">
        <f t="shared" si="42"/>
        <v>1.6499975704961047</v>
      </c>
      <c r="V955">
        <f>VLOOKUP(A955,LISTINO!D:N,10,FALSE)</f>
        <v>2.74</v>
      </c>
      <c r="W955">
        <f t="shared" si="43"/>
        <v>3383.4068000000002</v>
      </c>
      <c r="X955" s="11">
        <f>VLOOKUP(A955,LISTINO!D:K,7,FALSE)</f>
        <v>44896</v>
      </c>
    </row>
    <row r="956" spans="1:24" x14ac:dyDescent="0.25">
      <c r="A956" t="s">
        <v>176</v>
      </c>
      <c r="B956" t="s">
        <v>0</v>
      </c>
      <c r="C956" t="s">
        <v>0</v>
      </c>
      <c r="D956" t="s">
        <v>2</v>
      </c>
      <c r="E956" t="s">
        <v>30</v>
      </c>
      <c r="F956" t="s">
        <v>177</v>
      </c>
      <c r="G956" t="s">
        <v>5</v>
      </c>
      <c r="H956" s="2">
        <v>44971</v>
      </c>
      <c r="I956" t="s">
        <v>6</v>
      </c>
      <c r="J956" t="s">
        <v>6</v>
      </c>
      <c r="K956" s="5">
        <v>728.42</v>
      </c>
      <c r="L956" t="s">
        <v>5</v>
      </c>
      <c r="M956" t="s">
        <v>5</v>
      </c>
      <c r="N956" t="s">
        <v>5</v>
      </c>
      <c r="O956" t="s">
        <v>616</v>
      </c>
      <c r="P956" t="s">
        <v>67</v>
      </c>
      <c r="Q956" t="s">
        <v>35</v>
      </c>
      <c r="R956" t="s">
        <v>5</v>
      </c>
      <c r="S956" s="4">
        <v>1617.09</v>
      </c>
      <c r="T956" t="s">
        <v>8</v>
      </c>
      <c r="U956">
        <f t="shared" si="42"/>
        <v>2.2199967051975507</v>
      </c>
      <c r="V956">
        <f>VLOOKUP(A956,LISTINO!D:N,10,FALSE)</f>
        <v>3.48</v>
      </c>
      <c r="W956">
        <f t="shared" si="43"/>
        <v>2534.9015999999997</v>
      </c>
      <c r="X956" s="11">
        <f>VLOOKUP(A956,LISTINO!D:K,7,FALSE)</f>
        <v>44896</v>
      </c>
    </row>
    <row r="957" spans="1:24" x14ac:dyDescent="0.25">
      <c r="A957" t="s">
        <v>107</v>
      </c>
      <c r="B957" t="s">
        <v>0</v>
      </c>
      <c r="C957" t="s">
        <v>0</v>
      </c>
      <c r="D957" t="s">
        <v>2</v>
      </c>
      <c r="E957" t="s">
        <v>30</v>
      </c>
      <c r="F957" t="s">
        <v>108</v>
      </c>
      <c r="G957" t="s">
        <v>5</v>
      </c>
      <c r="H957" s="2">
        <v>44971</v>
      </c>
      <c r="I957" t="s">
        <v>6</v>
      </c>
      <c r="J957" t="s">
        <v>6</v>
      </c>
      <c r="K957" s="5">
        <v>1207.008</v>
      </c>
      <c r="L957" t="s">
        <v>5</v>
      </c>
      <c r="M957" t="s">
        <v>5</v>
      </c>
      <c r="N957" t="s">
        <v>5</v>
      </c>
      <c r="O957" t="s">
        <v>616</v>
      </c>
      <c r="P957" t="s">
        <v>110</v>
      </c>
      <c r="Q957" t="s">
        <v>35</v>
      </c>
      <c r="R957" t="s">
        <v>5</v>
      </c>
      <c r="S957" s="4">
        <v>2836.47</v>
      </c>
      <c r="T957" t="s">
        <v>8</v>
      </c>
      <c r="U957">
        <f t="shared" si="42"/>
        <v>2.3500009941939073</v>
      </c>
      <c r="V957">
        <f>VLOOKUP(A957,LISTINO!D:N,10,FALSE)</f>
        <v>3.66</v>
      </c>
      <c r="W957">
        <f t="shared" si="43"/>
        <v>4417.6492800000005</v>
      </c>
      <c r="X957" s="11">
        <f>VLOOKUP(A957,LISTINO!D:K,7,FALSE)</f>
        <v>44896</v>
      </c>
    </row>
    <row r="958" spans="1:24" x14ac:dyDescent="0.25">
      <c r="A958" t="s">
        <v>59</v>
      </c>
      <c r="B958" t="s">
        <v>0</v>
      </c>
      <c r="C958" t="s">
        <v>0</v>
      </c>
      <c r="D958" t="s">
        <v>2</v>
      </c>
      <c r="E958" t="s">
        <v>30</v>
      </c>
      <c r="F958" t="s">
        <v>60</v>
      </c>
      <c r="G958" t="s">
        <v>5</v>
      </c>
      <c r="H958" s="2">
        <v>44971</v>
      </c>
      <c r="I958" t="s">
        <v>6</v>
      </c>
      <c r="J958" t="s">
        <v>6</v>
      </c>
      <c r="K958" s="3">
        <v>250</v>
      </c>
      <c r="L958" t="s">
        <v>5</v>
      </c>
      <c r="M958" t="s">
        <v>5</v>
      </c>
      <c r="N958" t="s">
        <v>5</v>
      </c>
      <c r="O958" t="s">
        <v>616</v>
      </c>
      <c r="P958" t="s">
        <v>109</v>
      </c>
      <c r="Q958" t="s">
        <v>35</v>
      </c>
      <c r="R958" t="s">
        <v>5</v>
      </c>
      <c r="S958" s="4">
        <v>730</v>
      </c>
      <c r="T958" t="s">
        <v>8</v>
      </c>
      <c r="U958">
        <f t="shared" si="42"/>
        <v>2.92</v>
      </c>
      <c r="V958">
        <f>VLOOKUP(A958,LISTINO!D:N,10,FALSE)</f>
        <v>4.57</v>
      </c>
      <c r="W958">
        <f t="shared" si="43"/>
        <v>1142.5</v>
      </c>
      <c r="X958" s="11">
        <f>VLOOKUP(A958,LISTINO!D:K,7,FALSE)</f>
        <v>44896</v>
      </c>
    </row>
    <row r="959" spans="1:24" x14ac:dyDescent="0.25">
      <c r="A959" t="s">
        <v>21</v>
      </c>
      <c r="B959" t="s">
        <v>0</v>
      </c>
      <c r="C959" t="s">
        <v>0</v>
      </c>
      <c r="D959" t="s">
        <v>2</v>
      </c>
      <c r="E959" t="s">
        <v>30</v>
      </c>
      <c r="F959" t="s">
        <v>22</v>
      </c>
      <c r="G959" t="s">
        <v>5</v>
      </c>
      <c r="H959" s="2">
        <v>44971</v>
      </c>
      <c r="I959" t="s">
        <v>6</v>
      </c>
      <c r="J959" t="s">
        <v>6</v>
      </c>
      <c r="K959" s="5">
        <v>1158.24</v>
      </c>
      <c r="L959" t="s">
        <v>5</v>
      </c>
      <c r="M959" t="s">
        <v>5</v>
      </c>
      <c r="N959" t="s">
        <v>5</v>
      </c>
      <c r="O959" t="s">
        <v>615</v>
      </c>
      <c r="P959" t="s">
        <v>7</v>
      </c>
      <c r="Q959" t="s">
        <v>35</v>
      </c>
      <c r="R959" t="s">
        <v>5</v>
      </c>
      <c r="S959" s="4">
        <v>3080.92</v>
      </c>
      <c r="T959" t="s">
        <v>8</v>
      </c>
      <c r="U959">
        <f t="shared" si="42"/>
        <v>2.6600013814062717</v>
      </c>
      <c r="V959">
        <f>VLOOKUP(A959,LISTINO!D:N,10,FALSE)</f>
        <v>4.16</v>
      </c>
      <c r="W959">
        <f t="shared" si="43"/>
        <v>4818.2784000000001</v>
      </c>
      <c r="X959" s="11">
        <f>VLOOKUP(A959,LISTINO!D:K,7,FALSE)</f>
        <v>44896</v>
      </c>
    </row>
    <row r="960" spans="1:24" x14ac:dyDescent="0.25">
      <c r="A960" t="s">
        <v>62</v>
      </c>
      <c r="B960" t="s">
        <v>0</v>
      </c>
      <c r="C960" t="s">
        <v>0</v>
      </c>
      <c r="D960" t="s">
        <v>2</v>
      </c>
      <c r="E960" t="s">
        <v>30</v>
      </c>
      <c r="F960" t="s">
        <v>63</v>
      </c>
      <c r="G960" t="s">
        <v>5</v>
      </c>
      <c r="H960" s="2">
        <v>44971</v>
      </c>
      <c r="I960" t="s">
        <v>6</v>
      </c>
      <c r="J960" t="s">
        <v>6</v>
      </c>
      <c r="K960" s="3">
        <v>762</v>
      </c>
      <c r="L960" t="s">
        <v>5</v>
      </c>
      <c r="M960" t="s">
        <v>5</v>
      </c>
      <c r="N960" t="s">
        <v>5</v>
      </c>
      <c r="O960" t="s">
        <v>616</v>
      </c>
      <c r="P960" t="s">
        <v>113</v>
      </c>
      <c r="Q960" t="s">
        <v>35</v>
      </c>
      <c r="R960" t="s">
        <v>5</v>
      </c>
      <c r="S960" s="4">
        <v>2369.8200000000002</v>
      </c>
      <c r="T960" t="s">
        <v>8</v>
      </c>
      <c r="U960">
        <f t="shared" si="42"/>
        <v>3.1100000000000003</v>
      </c>
      <c r="V960">
        <f>VLOOKUP(A960,LISTINO!D:N,10,FALSE)</f>
        <v>4.88</v>
      </c>
      <c r="W960">
        <f t="shared" si="43"/>
        <v>3718.56</v>
      </c>
      <c r="X960" s="11">
        <f>VLOOKUP(A960,LISTINO!D:K,7,FALSE)</f>
        <v>44896</v>
      </c>
    </row>
    <row r="961" spans="1:24" x14ac:dyDescent="0.25">
      <c r="A961" t="s">
        <v>122</v>
      </c>
      <c r="B961" t="s">
        <v>0</v>
      </c>
      <c r="C961" t="s">
        <v>0</v>
      </c>
      <c r="D961" t="s">
        <v>2</v>
      </c>
      <c r="E961" t="s">
        <v>30</v>
      </c>
      <c r="F961" t="s">
        <v>123</v>
      </c>
      <c r="G961" t="s">
        <v>5</v>
      </c>
      <c r="H961" s="2">
        <v>44971</v>
      </c>
      <c r="I961" t="s">
        <v>6</v>
      </c>
      <c r="J961" t="s">
        <v>6</v>
      </c>
      <c r="K961" s="3">
        <v>40</v>
      </c>
      <c r="L961" t="s">
        <v>5</v>
      </c>
      <c r="M961" t="s">
        <v>5</v>
      </c>
      <c r="N961" t="s">
        <v>5</v>
      </c>
      <c r="O961" t="s">
        <v>616</v>
      </c>
      <c r="P961" t="s">
        <v>116</v>
      </c>
      <c r="Q961" t="s">
        <v>35</v>
      </c>
      <c r="R961" t="s">
        <v>5</v>
      </c>
      <c r="S961" s="4">
        <v>183.6</v>
      </c>
      <c r="T961" t="s">
        <v>8</v>
      </c>
      <c r="U961">
        <f t="shared" si="42"/>
        <v>4.59</v>
      </c>
      <c r="V961">
        <f>VLOOKUP(A961,LISTINO!D:N,10,FALSE)</f>
        <v>7.18</v>
      </c>
      <c r="W961">
        <f t="shared" si="43"/>
        <v>287.2</v>
      </c>
      <c r="X961" s="11">
        <f>VLOOKUP(A961,LISTINO!D:K,7,FALSE)</f>
        <v>44896</v>
      </c>
    </row>
    <row r="962" spans="1:24" x14ac:dyDescent="0.25">
      <c r="A962" t="s">
        <v>281</v>
      </c>
      <c r="B962" t="s">
        <v>0</v>
      </c>
      <c r="C962" t="s">
        <v>0</v>
      </c>
      <c r="D962" t="s">
        <v>2</v>
      </c>
      <c r="E962" t="s">
        <v>30</v>
      </c>
      <c r="F962" t="s">
        <v>282</v>
      </c>
      <c r="G962" t="s">
        <v>5</v>
      </c>
      <c r="H962" s="2">
        <v>44971</v>
      </c>
      <c r="I962" t="s">
        <v>6</v>
      </c>
      <c r="J962" t="s">
        <v>6</v>
      </c>
      <c r="K962" s="5">
        <v>2.3199999999999998</v>
      </c>
      <c r="L962" t="s">
        <v>5</v>
      </c>
      <c r="M962" t="s">
        <v>5</v>
      </c>
      <c r="N962" t="s">
        <v>5</v>
      </c>
      <c r="O962" t="s">
        <v>618</v>
      </c>
      <c r="P962" t="s">
        <v>7</v>
      </c>
      <c r="Q962" t="s">
        <v>35</v>
      </c>
      <c r="R962" t="s">
        <v>5</v>
      </c>
      <c r="S962" s="4">
        <v>6.43</v>
      </c>
      <c r="T962" t="s">
        <v>8</v>
      </c>
      <c r="U962">
        <f t="shared" si="42"/>
        <v>2.771551724137931</v>
      </c>
      <c r="V962">
        <f>VLOOKUP(A962,LISTINO!D:N,10,FALSE)</f>
        <v>4.57</v>
      </c>
      <c r="W962">
        <f t="shared" si="43"/>
        <v>10.602399999999999</v>
      </c>
      <c r="X962" s="11">
        <f>VLOOKUP(A962,LISTINO!D:K,7,FALSE)</f>
        <v>44896</v>
      </c>
    </row>
    <row r="963" spans="1:24" x14ac:dyDescent="0.25">
      <c r="A963" t="s">
        <v>281</v>
      </c>
      <c r="B963" t="s">
        <v>0</v>
      </c>
      <c r="C963" t="s">
        <v>0</v>
      </c>
      <c r="D963" t="s">
        <v>2</v>
      </c>
      <c r="E963" t="s">
        <v>30</v>
      </c>
      <c r="F963" t="s">
        <v>282</v>
      </c>
      <c r="G963" t="s">
        <v>5</v>
      </c>
      <c r="H963" s="2">
        <v>44971</v>
      </c>
      <c r="I963" t="s">
        <v>6</v>
      </c>
      <c r="J963" t="s">
        <v>6</v>
      </c>
      <c r="K963" s="3">
        <v>400</v>
      </c>
      <c r="L963" t="s">
        <v>5</v>
      </c>
      <c r="M963" t="s">
        <v>5</v>
      </c>
      <c r="N963" t="s">
        <v>5</v>
      </c>
      <c r="O963" t="s">
        <v>616</v>
      </c>
      <c r="P963" t="s">
        <v>129</v>
      </c>
      <c r="Q963" t="s">
        <v>35</v>
      </c>
      <c r="R963" t="s">
        <v>5</v>
      </c>
      <c r="S963" s="4">
        <v>1108</v>
      </c>
      <c r="T963" t="s">
        <v>8</v>
      </c>
      <c r="U963">
        <f t="shared" si="42"/>
        <v>2.77</v>
      </c>
      <c r="V963">
        <f>VLOOKUP(A963,LISTINO!D:N,10,FALSE)</f>
        <v>4.57</v>
      </c>
      <c r="W963">
        <f t="shared" si="43"/>
        <v>1828</v>
      </c>
      <c r="X963" s="11">
        <f>VLOOKUP(A963,LISTINO!D:K,7,FALSE)</f>
        <v>44896</v>
      </c>
    </row>
    <row r="964" spans="1:24" x14ac:dyDescent="0.25">
      <c r="A964" t="s">
        <v>23</v>
      </c>
      <c r="B964" t="s">
        <v>0</v>
      </c>
      <c r="C964" t="s">
        <v>0</v>
      </c>
      <c r="D964" t="s">
        <v>2</v>
      </c>
      <c r="E964" t="s">
        <v>30</v>
      </c>
      <c r="F964" t="s">
        <v>24</v>
      </c>
      <c r="G964" t="s">
        <v>5</v>
      </c>
      <c r="H964" s="2">
        <v>44971</v>
      </c>
      <c r="I964" t="s">
        <v>6</v>
      </c>
      <c r="J964" t="s">
        <v>6</v>
      </c>
      <c r="K964" s="5">
        <v>737.66</v>
      </c>
      <c r="L964" t="s">
        <v>5</v>
      </c>
      <c r="M964" t="s">
        <v>5</v>
      </c>
      <c r="N964" t="s">
        <v>5</v>
      </c>
      <c r="O964" t="s">
        <v>616</v>
      </c>
      <c r="P964" t="s">
        <v>121</v>
      </c>
      <c r="Q964" t="s">
        <v>35</v>
      </c>
      <c r="R964" t="s">
        <v>5</v>
      </c>
      <c r="S964" s="4">
        <v>2515.42</v>
      </c>
      <c r="T964" t="s">
        <v>8</v>
      </c>
      <c r="U964">
        <f t="shared" si="42"/>
        <v>3.4099991866171409</v>
      </c>
      <c r="V964">
        <f>VLOOKUP(A964,LISTINO!D:N,10,FALSE)</f>
        <v>5.55</v>
      </c>
      <c r="W964">
        <f t="shared" si="43"/>
        <v>4094.0129999999995</v>
      </c>
      <c r="X964" s="11">
        <f>VLOOKUP(A964,LISTINO!D:K,7,FALSE)</f>
        <v>44896</v>
      </c>
    </row>
    <row r="965" spans="1:24" x14ac:dyDescent="0.25">
      <c r="A965" t="s">
        <v>26</v>
      </c>
      <c r="B965" t="s">
        <v>0</v>
      </c>
      <c r="C965" t="s">
        <v>0</v>
      </c>
      <c r="D965" t="s">
        <v>2</v>
      </c>
      <c r="E965" t="s">
        <v>30</v>
      </c>
      <c r="F965" t="s">
        <v>27</v>
      </c>
      <c r="G965" t="s">
        <v>5</v>
      </c>
      <c r="H965" s="2">
        <v>44971</v>
      </c>
      <c r="I965" t="s">
        <v>6</v>
      </c>
      <c r="J965" t="s">
        <v>6</v>
      </c>
      <c r="K965" s="5">
        <v>671.11</v>
      </c>
      <c r="L965" t="s">
        <v>5</v>
      </c>
      <c r="M965" t="s">
        <v>5</v>
      </c>
      <c r="N965" t="s">
        <v>5</v>
      </c>
      <c r="O965" t="s">
        <v>615</v>
      </c>
      <c r="P965" t="s">
        <v>70</v>
      </c>
      <c r="Q965" t="s">
        <v>35</v>
      </c>
      <c r="R965" t="s">
        <v>5</v>
      </c>
      <c r="S965" s="4">
        <v>2637.46</v>
      </c>
      <c r="T965" t="s">
        <v>8</v>
      </c>
      <c r="U965">
        <f t="shared" si="42"/>
        <v>3.9299965728420081</v>
      </c>
      <c r="V965">
        <f>VLOOKUP(A965,LISTINO!D:N,10,FALSE)</f>
        <v>4.43</v>
      </c>
      <c r="W965">
        <f t="shared" si="43"/>
        <v>2973.0173</v>
      </c>
      <c r="X965" s="11">
        <f>VLOOKUP(A965,LISTINO!D:K,7,FALSE)</f>
        <v>45383</v>
      </c>
    </row>
    <row r="966" spans="1:24" x14ac:dyDescent="0.25">
      <c r="A966" t="s">
        <v>26</v>
      </c>
      <c r="B966" t="s">
        <v>0</v>
      </c>
      <c r="C966" t="s">
        <v>0</v>
      </c>
      <c r="D966" t="s">
        <v>2</v>
      </c>
      <c r="E966" t="s">
        <v>30</v>
      </c>
      <c r="F966" t="s">
        <v>27</v>
      </c>
      <c r="G966" t="s">
        <v>5</v>
      </c>
      <c r="H966" s="2">
        <v>44971</v>
      </c>
      <c r="I966" t="s">
        <v>6</v>
      </c>
      <c r="J966" t="s">
        <v>6</v>
      </c>
      <c r="K966" s="5">
        <v>503.67</v>
      </c>
      <c r="L966" t="s">
        <v>5</v>
      </c>
      <c r="M966" t="s">
        <v>5</v>
      </c>
      <c r="N966" t="s">
        <v>5</v>
      </c>
      <c r="O966" t="s">
        <v>615</v>
      </c>
      <c r="P966" t="s">
        <v>61</v>
      </c>
      <c r="Q966" t="s">
        <v>35</v>
      </c>
      <c r="R966" t="s">
        <v>5</v>
      </c>
      <c r="S966" s="4">
        <v>1979.42</v>
      </c>
      <c r="T966" t="s">
        <v>8</v>
      </c>
      <c r="U966">
        <f t="shared" si="42"/>
        <v>3.9299938451764054</v>
      </c>
      <c r="V966">
        <f>VLOOKUP(A966,LISTINO!D:N,10,FALSE)</f>
        <v>4.43</v>
      </c>
      <c r="W966">
        <f t="shared" si="43"/>
        <v>2231.2581</v>
      </c>
      <c r="X966" s="11">
        <f>VLOOKUP(A966,LISTINO!D:K,7,FALSE)</f>
        <v>45383</v>
      </c>
    </row>
    <row r="967" spans="1:24" x14ac:dyDescent="0.25">
      <c r="A967" t="s">
        <v>26</v>
      </c>
      <c r="B967" t="s">
        <v>0</v>
      </c>
      <c r="C967" t="s">
        <v>0</v>
      </c>
      <c r="D967" t="s">
        <v>2</v>
      </c>
      <c r="E967" t="s">
        <v>30</v>
      </c>
      <c r="F967" t="s">
        <v>27</v>
      </c>
      <c r="G967" t="s">
        <v>5</v>
      </c>
      <c r="H967" s="2">
        <v>44971</v>
      </c>
      <c r="I967" t="s">
        <v>6</v>
      </c>
      <c r="J967" t="s">
        <v>6</v>
      </c>
      <c r="K967" s="3">
        <v>670</v>
      </c>
      <c r="L967" t="s">
        <v>5</v>
      </c>
      <c r="M967" t="s">
        <v>5</v>
      </c>
      <c r="N967" t="s">
        <v>5</v>
      </c>
      <c r="O967" t="s">
        <v>615</v>
      </c>
      <c r="P967" t="s">
        <v>67</v>
      </c>
      <c r="Q967" t="s">
        <v>35</v>
      </c>
      <c r="R967" t="s">
        <v>5</v>
      </c>
      <c r="S967" s="4">
        <v>2633.1</v>
      </c>
      <c r="T967" t="s">
        <v>8</v>
      </c>
      <c r="U967">
        <f t="shared" si="42"/>
        <v>3.9299999999999997</v>
      </c>
      <c r="V967">
        <f>VLOOKUP(A967,LISTINO!D:N,10,FALSE)</f>
        <v>4.43</v>
      </c>
      <c r="W967">
        <f t="shared" si="43"/>
        <v>2968.1</v>
      </c>
      <c r="X967" s="11">
        <f>VLOOKUP(A967,LISTINO!D:K,7,FALSE)</f>
        <v>45383</v>
      </c>
    </row>
    <row r="968" spans="1:24" x14ac:dyDescent="0.25">
      <c r="A968" t="s">
        <v>26</v>
      </c>
      <c r="B968" t="s">
        <v>0</v>
      </c>
      <c r="C968" t="s">
        <v>0</v>
      </c>
      <c r="D968" t="s">
        <v>2</v>
      </c>
      <c r="E968" t="s">
        <v>30</v>
      </c>
      <c r="F968" t="s">
        <v>27</v>
      </c>
      <c r="G968" t="s">
        <v>5</v>
      </c>
      <c r="H968" s="2">
        <v>44971</v>
      </c>
      <c r="I968" t="s">
        <v>6</v>
      </c>
      <c r="J968" t="s">
        <v>6</v>
      </c>
      <c r="K968" s="5">
        <v>608.78</v>
      </c>
      <c r="L968" t="s">
        <v>5</v>
      </c>
      <c r="M968" t="s">
        <v>5</v>
      </c>
      <c r="N968" t="s">
        <v>5</v>
      </c>
      <c r="O968" t="s">
        <v>615</v>
      </c>
      <c r="P968" t="s">
        <v>77</v>
      </c>
      <c r="Q968" t="s">
        <v>35</v>
      </c>
      <c r="R968" t="s">
        <v>5</v>
      </c>
      <c r="S968" s="4">
        <v>2392.5100000000002</v>
      </c>
      <c r="T968" t="s">
        <v>8</v>
      </c>
      <c r="U968">
        <f t="shared" si="42"/>
        <v>3.9300075560957985</v>
      </c>
      <c r="V968">
        <f>VLOOKUP(A968,LISTINO!D:N,10,FALSE)</f>
        <v>4.43</v>
      </c>
      <c r="W968">
        <f t="shared" si="43"/>
        <v>2696.8953999999999</v>
      </c>
      <c r="X968" s="11">
        <f>VLOOKUP(A968,LISTINO!D:K,7,FALSE)</f>
        <v>45383</v>
      </c>
    </row>
    <row r="969" spans="1:24" x14ac:dyDescent="0.25">
      <c r="A969" t="s">
        <v>26</v>
      </c>
      <c r="B969" t="s">
        <v>0</v>
      </c>
      <c r="C969" t="s">
        <v>0</v>
      </c>
      <c r="D969" t="s">
        <v>2</v>
      </c>
      <c r="E969" t="s">
        <v>30</v>
      </c>
      <c r="F969" t="s">
        <v>27</v>
      </c>
      <c r="G969" t="s">
        <v>5</v>
      </c>
      <c r="H969" s="2">
        <v>44971</v>
      </c>
      <c r="I969" t="s">
        <v>6</v>
      </c>
      <c r="J969" t="s">
        <v>6</v>
      </c>
      <c r="K969" s="5">
        <v>595.16999999999996</v>
      </c>
      <c r="L969" t="s">
        <v>5</v>
      </c>
      <c r="M969" t="s">
        <v>5</v>
      </c>
      <c r="N969" t="s">
        <v>5</v>
      </c>
      <c r="O969" t="s">
        <v>615</v>
      </c>
      <c r="P969" t="s">
        <v>36</v>
      </c>
      <c r="Q969" t="s">
        <v>35</v>
      </c>
      <c r="R969" t="s">
        <v>5</v>
      </c>
      <c r="S969" s="4">
        <v>2339.02</v>
      </c>
      <c r="T969" t="s">
        <v>8</v>
      </c>
      <c r="U969">
        <f t="shared" si="42"/>
        <v>3.930003192365207</v>
      </c>
      <c r="V969">
        <f>VLOOKUP(A969,LISTINO!D:N,10,FALSE)</f>
        <v>4.43</v>
      </c>
      <c r="W969">
        <f t="shared" si="43"/>
        <v>2636.6030999999998</v>
      </c>
      <c r="X969" s="11">
        <f>VLOOKUP(A969,LISTINO!D:K,7,FALSE)</f>
        <v>45383</v>
      </c>
    </row>
    <row r="970" spans="1:24" x14ac:dyDescent="0.25">
      <c r="A970" t="s">
        <v>140</v>
      </c>
      <c r="B970" t="s">
        <v>0</v>
      </c>
      <c r="C970" t="s">
        <v>0</v>
      </c>
      <c r="D970" t="s">
        <v>2</v>
      </c>
      <c r="E970" t="s">
        <v>30</v>
      </c>
      <c r="F970" t="s">
        <v>141</v>
      </c>
      <c r="G970" t="s">
        <v>5</v>
      </c>
      <c r="H970" s="2">
        <v>44971</v>
      </c>
      <c r="I970" t="s">
        <v>6</v>
      </c>
      <c r="J970" t="s">
        <v>6</v>
      </c>
      <c r="K970" s="5">
        <v>469.39</v>
      </c>
      <c r="L970" t="s">
        <v>5</v>
      </c>
      <c r="M970" t="s">
        <v>5</v>
      </c>
      <c r="N970" t="s">
        <v>5</v>
      </c>
      <c r="O970" t="s">
        <v>616</v>
      </c>
      <c r="P970" t="s">
        <v>104</v>
      </c>
      <c r="Q970" t="s">
        <v>35</v>
      </c>
      <c r="R970" t="s">
        <v>5</v>
      </c>
      <c r="S970" s="4">
        <v>2652.05</v>
      </c>
      <c r="T970" t="s">
        <v>8</v>
      </c>
      <c r="U970">
        <f t="shared" si="42"/>
        <v>5.6499925435139229</v>
      </c>
      <c r="V970">
        <f>VLOOKUP(A970,LISTINO!D:N,10,FALSE)</f>
        <v>7.53</v>
      </c>
      <c r="W970">
        <f t="shared" si="43"/>
        <v>3534.5066999999999</v>
      </c>
      <c r="X970" s="11">
        <f>VLOOKUP(A970,LISTINO!D:K,7,FALSE)</f>
        <v>44896</v>
      </c>
    </row>
    <row r="971" spans="1:24" x14ac:dyDescent="0.25">
      <c r="A971" t="s">
        <v>140</v>
      </c>
      <c r="B971" t="s">
        <v>0</v>
      </c>
      <c r="C971" t="s">
        <v>0</v>
      </c>
      <c r="D971" t="s">
        <v>2</v>
      </c>
      <c r="E971" t="s">
        <v>30</v>
      </c>
      <c r="F971" t="s">
        <v>141</v>
      </c>
      <c r="G971" t="s">
        <v>5</v>
      </c>
      <c r="H971" s="2">
        <v>44971</v>
      </c>
      <c r="I971" t="s">
        <v>6</v>
      </c>
      <c r="J971" t="s">
        <v>6</v>
      </c>
      <c r="K971" s="5">
        <v>134.11000000000001</v>
      </c>
      <c r="L971" t="s">
        <v>5</v>
      </c>
      <c r="M971" t="s">
        <v>5</v>
      </c>
      <c r="N971" t="s">
        <v>5</v>
      </c>
      <c r="O971" t="s">
        <v>616</v>
      </c>
      <c r="P971" t="s">
        <v>77</v>
      </c>
      <c r="Q971" t="s">
        <v>35</v>
      </c>
      <c r="R971" t="s">
        <v>5</v>
      </c>
      <c r="S971" s="4">
        <v>757.72</v>
      </c>
      <c r="T971" t="s">
        <v>8</v>
      </c>
      <c r="U971">
        <f t="shared" si="42"/>
        <v>5.6499888151517403</v>
      </c>
      <c r="V971">
        <f>VLOOKUP(A971,LISTINO!D:N,10,FALSE)</f>
        <v>7.53</v>
      </c>
      <c r="W971">
        <f t="shared" si="43"/>
        <v>1009.8483000000001</v>
      </c>
      <c r="X971" s="11">
        <f>VLOOKUP(A971,LISTINO!D:K,7,FALSE)</f>
        <v>44896</v>
      </c>
    </row>
    <row r="972" spans="1:24" x14ac:dyDescent="0.25">
      <c r="A972" t="s">
        <v>140</v>
      </c>
      <c r="B972" t="s">
        <v>0</v>
      </c>
      <c r="C972" t="s">
        <v>0</v>
      </c>
      <c r="D972" t="s">
        <v>2</v>
      </c>
      <c r="E972" t="s">
        <v>30</v>
      </c>
      <c r="F972" t="s">
        <v>141</v>
      </c>
      <c r="G972" t="s">
        <v>5</v>
      </c>
      <c r="H972" s="2">
        <v>44971</v>
      </c>
      <c r="I972" t="s">
        <v>6</v>
      </c>
      <c r="J972" t="s">
        <v>6</v>
      </c>
      <c r="K972" s="5">
        <v>67.06</v>
      </c>
      <c r="L972" t="s">
        <v>5</v>
      </c>
      <c r="M972" t="s">
        <v>5</v>
      </c>
      <c r="N972" t="s">
        <v>5</v>
      </c>
      <c r="O972" t="s">
        <v>616</v>
      </c>
      <c r="P972" t="s">
        <v>34</v>
      </c>
      <c r="Q972" t="s">
        <v>35</v>
      </c>
      <c r="R972" t="s">
        <v>5</v>
      </c>
      <c r="S972" s="4">
        <v>378.89</v>
      </c>
      <c r="T972" t="s">
        <v>8</v>
      </c>
      <c r="U972">
        <f t="shared" si="42"/>
        <v>5.6500149120190866</v>
      </c>
      <c r="V972">
        <f>VLOOKUP(A972,LISTINO!D:N,10,FALSE)</f>
        <v>7.53</v>
      </c>
      <c r="W972">
        <f t="shared" si="43"/>
        <v>504.96180000000004</v>
      </c>
      <c r="X972" s="11">
        <f>VLOOKUP(A972,LISTINO!D:K,7,FALSE)</f>
        <v>44896</v>
      </c>
    </row>
    <row r="973" spans="1:24" x14ac:dyDescent="0.25">
      <c r="A973" t="s">
        <v>152</v>
      </c>
      <c r="B973" t="s">
        <v>0</v>
      </c>
      <c r="C973" t="s">
        <v>0</v>
      </c>
      <c r="D973" t="s">
        <v>2</v>
      </c>
      <c r="E973" t="s">
        <v>30</v>
      </c>
      <c r="F973" t="s">
        <v>153</v>
      </c>
      <c r="G973" t="s">
        <v>5</v>
      </c>
      <c r="H973" s="2">
        <v>44971</v>
      </c>
      <c r="I973" t="s">
        <v>6</v>
      </c>
      <c r="J973" t="s">
        <v>6</v>
      </c>
      <c r="K973" s="3">
        <v>500</v>
      </c>
      <c r="L973" t="s">
        <v>5</v>
      </c>
      <c r="M973" t="s">
        <v>5</v>
      </c>
      <c r="N973" t="s">
        <v>5</v>
      </c>
      <c r="O973" t="s">
        <v>616</v>
      </c>
      <c r="P973" t="s">
        <v>101</v>
      </c>
      <c r="Q973" t="s">
        <v>35</v>
      </c>
      <c r="R973" t="s">
        <v>5</v>
      </c>
      <c r="S973" s="4">
        <v>550</v>
      </c>
      <c r="T973" t="s">
        <v>8</v>
      </c>
      <c r="U973">
        <f t="shared" si="42"/>
        <v>1.1000000000000001</v>
      </c>
      <c r="V973">
        <f>VLOOKUP(A973,LISTINO!D:N,10,FALSE)</f>
        <v>1.92</v>
      </c>
      <c r="W973">
        <f t="shared" si="43"/>
        <v>960</v>
      </c>
      <c r="X973" s="11">
        <f>VLOOKUP(A973,LISTINO!D:K,7,FALSE)</f>
        <v>44958</v>
      </c>
    </row>
    <row r="974" spans="1:24" x14ac:dyDescent="0.25">
      <c r="A974" t="s">
        <v>152</v>
      </c>
      <c r="B974" t="s">
        <v>0</v>
      </c>
      <c r="C974" t="s">
        <v>0</v>
      </c>
      <c r="D974" t="s">
        <v>2</v>
      </c>
      <c r="E974" t="s">
        <v>30</v>
      </c>
      <c r="F974" t="s">
        <v>153</v>
      </c>
      <c r="G974" t="s">
        <v>5</v>
      </c>
      <c r="H974" s="2">
        <v>44971</v>
      </c>
      <c r="I974" t="s">
        <v>6</v>
      </c>
      <c r="J974" t="s">
        <v>6</v>
      </c>
      <c r="K974" s="3">
        <v>500</v>
      </c>
      <c r="L974" t="s">
        <v>5</v>
      </c>
      <c r="M974" t="s">
        <v>5</v>
      </c>
      <c r="N974" t="s">
        <v>5</v>
      </c>
      <c r="O974" t="s">
        <v>615</v>
      </c>
      <c r="P974" t="s">
        <v>39</v>
      </c>
      <c r="Q974" t="s">
        <v>35</v>
      </c>
      <c r="R974" t="s">
        <v>5</v>
      </c>
      <c r="S974" s="4">
        <v>550</v>
      </c>
      <c r="T974" t="s">
        <v>8</v>
      </c>
      <c r="U974">
        <f t="shared" si="42"/>
        <v>1.1000000000000001</v>
      </c>
      <c r="V974">
        <f>VLOOKUP(A974,LISTINO!D:N,10,FALSE)</f>
        <v>1.92</v>
      </c>
      <c r="W974">
        <f t="shared" si="43"/>
        <v>960</v>
      </c>
      <c r="X974" s="11">
        <f>VLOOKUP(A974,LISTINO!D:K,7,FALSE)</f>
        <v>44958</v>
      </c>
    </row>
    <row r="975" spans="1:24" x14ac:dyDescent="0.25">
      <c r="A975" t="s">
        <v>401</v>
      </c>
      <c r="B975" t="s">
        <v>0</v>
      </c>
      <c r="C975" t="s">
        <v>0</v>
      </c>
      <c r="D975" t="s">
        <v>2</v>
      </c>
      <c r="E975" t="s">
        <v>30</v>
      </c>
      <c r="F975" t="s">
        <v>402</v>
      </c>
      <c r="G975" t="s">
        <v>5</v>
      </c>
      <c r="H975" s="2">
        <v>44967</v>
      </c>
      <c r="I975" t="s">
        <v>6</v>
      </c>
      <c r="J975" t="s">
        <v>6</v>
      </c>
      <c r="K975" s="5">
        <v>209.2</v>
      </c>
      <c r="L975" t="s">
        <v>5</v>
      </c>
      <c r="M975" t="s">
        <v>5</v>
      </c>
      <c r="N975" t="s">
        <v>5</v>
      </c>
      <c r="O975" t="s">
        <v>619</v>
      </c>
      <c r="P975" t="s">
        <v>7</v>
      </c>
      <c r="Q975" t="s">
        <v>43</v>
      </c>
      <c r="R975" t="s">
        <v>5</v>
      </c>
      <c r="S975" s="4">
        <v>533.46</v>
      </c>
      <c r="T975" t="s">
        <v>8</v>
      </c>
      <c r="U975">
        <f t="shared" si="42"/>
        <v>2.5500000000000003</v>
      </c>
      <c r="V975">
        <f>VLOOKUP(A975,LISTINO!D:N,10,FALSE)</f>
        <v>5.79</v>
      </c>
      <c r="W975">
        <f t="shared" si="43"/>
        <v>1211.268</v>
      </c>
      <c r="X975" s="11">
        <f>VLOOKUP(A975,LISTINO!D:K,7,FALSE)</f>
        <v>45376</v>
      </c>
    </row>
    <row r="976" spans="1:24" x14ac:dyDescent="0.25">
      <c r="A976" t="s">
        <v>181</v>
      </c>
      <c r="B976" t="s">
        <v>0</v>
      </c>
      <c r="C976" t="s">
        <v>0</v>
      </c>
      <c r="D976" t="s">
        <v>2</v>
      </c>
      <c r="E976" t="s">
        <v>30</v>
      </c>
      <c r="F976" t="s">
        <v>182</v>
      </c>
      <c r="G976" t="s">
        <v>5</v>
      </c>
      <c r="H976" s="2">
        <v>44967</v>
      </c>
      <c r="I976" t="s">
        <v>6</v>
      </c>
      <c r="J976" t="s">
        <v>6</v>
      </c>
      <c r="K976" s="5">
        <v>188.3</v>
      </c>
      <c r="L976" t="s">
        <v>5</v>
      </c>
      <c r="M976" t="s">
        <v>5</v>
      </c>
      <c r="N976" t="s">
        <v>5</v>
      </c>
      <c r="O976" t="s">
        <v>620</v>
      </c>
      <c r="P976" t="s">
        <v>7</v>
      </c>
      <c r="Q976" t="s">
        <v>43</v>
      </c>
      <c r="R976" t="s">
        <v>5</v>
      </c>
      <c r="S976" s="4">
        <v>444.39</v>
      </c>
      <c r="T976" t="s">
        <v>8</v>
      </c>
      <c r="U976">
        <f t="shared" si="42"/>
        <v>2.3600106213489109</v>
      </c>
      <c r="V976">
        <f>VLOOKUP(A976,LISTINO!D:N,10,FALSE)</f>
        <v>3.6</v>
      </c>
      <c r="W976">
        <f t="shared" si="43"/>
        <v>677.88000000000011</v>
      </c>
      <c r="X976" s="11">
        <f>VLOOKUP(A976,LISTINO!D:K,7,FALSE)</f>
        <v>45376</v>
      </c>
    </row>
    <row r="977" spans="1:24" x14ac:dyDescent="0.25">
      <c r="A977" t="s">
        <v>181</v>
      </c>
      <c r="B977" t="s">
        <v>0</v>
      </c>
      <c r="C977" t="s">
        <v>0</v>
      </c>
      <c r="D977" t="s">
        <v>2</v>
      </c>
      <c r="E977" t="s">
        <v>30</v>
      </c>
      <c r="F977" t="s">
        <v>182</v>
      </c>
      <c r="G977" t="s">
        <v>5</v>
      </c>
      <c r="H977" s="2">
        <v>44967</v>
      </c>
      <c r="I977" t="s">
        <v>6</v>
      </c>
      <c r="J977" t="s">
        <v>6</v>
      </c>
      <c r="K977" s="5">
        <v>11.7</v>
      </c>
      <c r="L977" t="s">
        <v>5</v>
      </c>
      <c r="M977" t="s">
        <v>5</v>
      </c>
      <c r="N977" t="s">
        <v>5</v>
      </c>
      <c r="O977" t="s">
        <v>621</v>
      </c>
      <c r="P977" t="s">
        <v>7</v>
      </c>
      <c r="Q977" t="s">
        <v>43</v>
      </c>
      <c r="R977" t="s">
        <v>5</v>
      </c>
      <c r="S977" s="4">
        <v>27.61</v>
      </c>
      <c r="T977" t="s">
        <v>8</v>
      </c>
      <c r="U977">
        <f t="shared" si="42"/>
        <v>2.3598290598290599</v>
      </c>
      <c r="V977">
        <f>VLOOKUP(A977,LISTINO!D:N,10,FALSE)</f>
        <v>3.6</v>
      </c>
      <c r="W977">
        <f t="shared" si="43"/>
        <v>42.12</v>
      </c>
      <c r="X977" s="11">
        <f>VLOOKUP(A977,LISTINO!D:K,7,FALSE)</f>
        <v>45376</v>
      </c>
    </row>
    <row r="978" spans="1:24" x14ac:dyDescent="0.25">
      <c r="A978" t="s">
        <v>44</v>
      </c>
      <c r="B978" t="s">
        <v>0</v>
      </c>
      <c r="C978" t="s">
        <v>0</v>
      </c>
      <c r="D978" t="s">
        <v>2</v>
      </c>
      <c r="E978" t="s">
        <v>30</v>
      </c>
      <c r="F978" t="s">
        <v>45</v>
      </c>
      <c r="G978" t="s">
        <v>5</v>
      </c>
      <c r="H978" s="2">
        <v>44967</v>
      </c>
      <c r="I978" t="s">
        <v>6</v>
      </c>
      <c r="J978" t="s">
        <v>6</v>
      </c>
      <c r="K978" s="5">
        <v>15.8</v>
      </c>
      <c r="L978" t="s">
        <v>5</v>
      </c>
      <c r="M978" t="s">
        <v>5</v>
      </c>
      <c r="N978" t="s">
        <v>5</v>
      </c>
      <c r="O978" t="s">
        <v>622</v>
      </c>
      <c r="P978" t="s">
        <v>7</v>
      </c>
      <c r="Q978" t="s">
        <v>43</v>
      </c>
      <c r="R978" t="s">
        <v>5</v>
      </c>
      <c r="S978" s="4">
        <v>48.19</v>
      </c>
      <c r="T978" t="s">
        <v>8</v>
      </c>
      <c r="U978">
        <f t="shared" si="42"/>
        <v>3.05</v>
      </c>
      <c r="V978">
        <f>VLOOKUP(A978,LISTINO!D:N,10,FALSE)</f>
        <v>4.6500000000000004</v>
      </c>
      <c r="W978">
        <f t="shared" si="43"/>
        <v>73.470000000000013</v>
      </c>
      <c r="X978" s="11">
        <f>VLOOKUP(A978,LISTINO!D:K,7,FALSE)</f>
        <v>45376</v>
      </c>
    </row>
    <row r="979" spans="1:24" x14ac:dyDescent="0.25">
      <c r="A979" t="s">
        <v>44</v>
      </c>
      <c r="B979" t="s">
        <v>0</v>
      </c>
      <c r="C979" t="s">
        <v>0</v>
      </c>
      <c r="D979" t="s">
        <v>2</v>
      </c>
      <c r="E979" t="s">
        <v>30</v>
      </c>
      <c r="F979" t="s">
        <v>45</v>
      </c>
      <c r="G979" t="s">
        <v>5</v>
      </c>
      <c r="H979" s="2">
        <v>44967</v>
      </c>
      <c r="I979" t="s">
        <v>6</v>
      </c>
      <c r="J979" t="s">
        <v>6</v>
      </c>
      <c r="K979" s="5">
        <v>286.7</v>
      </c>
      <c r="L979" t="s">
        <v>5</v>
      </c>
      <c r="M979" t="s">
        <v>5</v>
      </c>
      <c r="N979" t="s">
        <v>5</v>
      </c>
      <c r="O979" t="s">
        <v>623</v>
      </c>
      <c r="P979" t="s">
        <v>39</v>
      </c>
      <c r="Q979" t="s">
        <v>43</v>
      </c>
      <c r="R979" t="s">
        <v>5</v>
      </c>
      <c r="S979" s="4">
        <v>874.44</v>
      </c>
      <c r="T979" t="s">
        <v>8</v>
      </c>
      <c r="U979">
        <f t="shared" si="42"/>
        <v>3.0500174398325779</v>
      </c>
      <c r="V979">
        <f>VLOOKUP(A979,LISTINO!D:N,10,FALSE)</f>
        <v>4.6500000000000004</v>
      </c>
      <c r="W979">
        <f t="shared" si="43"/>
        <v>1333.155</v>
      </c>
      <c r="X979" s="11">
        <f>VLOOKUP(A979,LISTINO!D:K,7,FALSE)</f>
        <v>45376</v>
      </c>
    </row>
    <row r="980" spans="1:24" x14ac:dyDescent="0.25">
      <c r="A980" t="s">
        <v>156</v>
      </c>
      <c r="B980" t="s">
        <v>0</v>
      </c>
      <c r="C980" t="s">
        <v>0</v>
      </c>
      <c r="D980" t="s">
        <v>2</v>
      </c>
      <c r="E980" t="s">
        <v>30</v>
      </c>
      <c r="F980" t="s">
        <v>157</v>
      </c>
      <c r="G980" t="s">
        <v>5</v>
      </c>
      <c r="H980" s="2">
        <v>44967</v>
      </c>
      <c r="I980" t="s">
        <v>6</v>
      </c>
      <c r="J980" t="s">
        <v>6</v>
      </c>
      <c r="K980" s="5">
        <v>490.9</v>
      </c>
      <c r="L980" t="s">
        <v>5</v>
      </c>
      <c r="M980" t="s">
        <v>5</v>
      </c>
      <c r="N980" t="s">
        <v>5</v>
      </c>
      <c r="O980" t="s">
        <v>624</v>
      </c>
      <c r="P980" t="s">
        <v>7</v>
      </c>
      <c r="Q980" t="s">
        <v>43</v>
      </c>
      <c r="R980" t="s">
        <v>5</v>
      </c>
      <c r="S980" s="4">
        <v>1993.05</v>
      </c>
      <c r="T980" t="s">
        <v>8</v>
      </c>
      <c r="U980">
        <f t="shared" si="42"/>
        <v>4.0599918517009579</v>
      </c>
      <c r="V980">
        <f>VLOOKUP(A980,LISTINO!D:N,10,FALSE)</f>
        <v>4.63</v>
      </c>
      <c r="W980">
        <f t="shared" si="43"/>
        <v>2272.8669999999997</v>
      </c>
      <c r="X980" s="11">
        <f>VLOOKUP(A980,LISTINO!D:K,7,FALSE)</f>
        <v>45376</v>
      </c>
    </row>
    <row r="981" spans="1:24" x14ac:dyDescent="0.25">
      <c r="A981" t="s">
        <v>79</v>
      </c>
      <c r="B981" t="s">
        <v>0</v>
      </c>
      <c r="C981" t="s">
        <v>0</v>
      </c>
      <c r="D981" t="s">
        <v>2</v>
      </c>
      <c r="E981" t="s">
        <v>30</v>
      </c>
      <c r="F981" t="s">
        <v>80</v>
      </c>
      <c r="G981" t="s">
        <v>5</v>
      </c>
      <c r="H981" s="2">
        <v>44967</v>
      </c>
      <c r="I981" t="s">
        <v>6</v>
      </c>
      <c r="J981" t="s">
        <v>6</v>
      </c>
      <c r="K981" s="5">
        <v>2001.4</v>
      </c>
      <c r="L981" t="s">
        <v>5</v>
      </c>
      <c r="M981" t="s">
        <v>5</v>
      </c>
      <c r="N981" t="s">
        <v>5</v>
      </c>
      <c r="O981" t="s">
        <v>625</v>
      </c>
      <c r="P981" t="s">
        <v>7</v>
      </c>
      <c r="Q981" t="s">
        <v>43</v>
      </c>
      <c r="R981" t="s">
        <v>5</v>
      </c>
      <c r="S981" s="4">
        <v>3402.38</v>
      </c>
      <c r="T981" t="s">
        <v>8</v>
      </c>
      <c r="U981">
        <f t="shared" si="42"/>
        <v>1.7</v>
      </c>
      <c r="V981">
        <f>VLOOKUP(A981,LISTINO!D:N,10,FALSE)</f>
        <v>2.59</v>
      </c>
      <c r="W981">
        <f t="shared" si="43"/>
        <v>5183.6260000000002</v>
      </c>
      <c r="X981" s="11">
        <f>VLOOKUP(A981,LISTINO!D:K,7,FALSE)</f>
        <v>45376</v>
      </c>
    </row>
    <row r="982" spans="1:24" x14ac:dyDescent="0.25">
      <c r="A982" t="s">
        <v>83</v>
      </c>
      <c r="B982" t="s">
        <v>0</v>
      </c>
      <c r="C982" t="s">
        <v>0</v>
      </c>
      <c r="D982" t="s">
        <v>2</v>
      </c>
      <c r="E982" t="s">
        <v>30</v>
      </c>
      <c r="F982" t="s">
        <v>84</v>
      </c>
      <c r="G982" t="s">
        <v>5</v>
      </c>
      <c r="H982" s="2">
        <v>44967</v>
      </c>
      <c r="I982" t="s">
        <v>6</v>
      </c>
      <c r="J982" t="s">
        <v>6</v>
      </c>
      <c r="K982" s="5">
        <v>109.87</v>
      </c>
      <c r="L982" t="s">
        <v>5</v>
      </c>
      <c r="M982" t="s">
        <v>5</v>
      </c>
      <c r="N982" t="s">
        <v>5</v>
      </c>
      <c r="O982" t="s">
        <v>623</v>
      </c>
      <c r="P982" t="s">
        <v>7</v>
      </c>
      <c r="Q982" t="s">
        <v>43</v>
      </c>
      <c r="R982" t="s">
        <v>5</v>
      </c>
      <c r="S982" s="4">
        <v>225.23</v>
      </c>
      <c r="T982" t="s">
        <v>8</v>
      </c>
      <c r="U982">
        <f t="shared" si="42"/>
        <v>2.049968144170383</v>
      </c>
      <c r="V982">
        <f>VLOOKUP(A982,LISTINO!D:N,10,FALSE)</f>
        <v>3.12</v>
      </c>
      <c r="W982">
        <f t="shared" si="43"/>
        <v>342.79440000000005</v>
      </c>
      <c r="X982" s="11">
        <f>VLOOKUP(A982,LISTINO!D:K,7,FALSE)</f>
        <v>45376</v>
      </c>
    </row>
    <row r="983" spans="1:24" x14ac:dyDescent="0.25">
      <c r="A983" t="s">
        <v>83</v>
      </c>
      <c r="B983" t="s">
        <v>0</v>
      </c>
      <c r="C983" t="s">
        <v>0</v>
      </c>
      <c r="D983" t="s">
        <v>2</v>
      </c>
      <c r="E983" t="s">
        <v>30</v>
      </c>
      <c r="F983" t="s">
        <v>84</v>
      </c>
      <c r="G983" t="s">
        <v>5</v>
      </c>
      <c r="H983" s="2">
        <v>44967</v>
      </c>
      <c r="I983" t="s">
        <v>6</v>
      </c>
      <c r="J983" t="s">
        <v>6</v>
      </c>
      <c r="K983" s="5">
        <v>869.7</v>
      </c>
      <c r="L983" t="s">
        <v>5</v>
      </c>
      <c r="M983" t="s">
        <v>5</v>
      </c>
      <c r="N983" t="s">
        <v>5</v>
      </c>
      <c r="O983" t="s">
        <v>626</v>
      </c>
      <c r="P983" t="s">
        <v>7</v>
      </c>
      <c r="Q983" t="s">
        <v>43</v>
      </c>
      <c r="R983" t="s">
        <v>5</v>
      </c>
      <c r="S983" s="4">
        <v>1782.89</v>
      </c>
      <c r="T983" t="s">
        <v>8</v>
      </c>
      <c r="U983">
        <f t="shared" si="42"/>
        <v>2.0500057491088883</v>
      </c>
      <c r="V983">
        <f>VLOOKUP(A983,LISTINO!D:N,10,FALSE)</f>
        <v>3.12</v>
      </c>
      <c r="W983">
        <f t="shared" si="43"/>
        <v>2713.4640000000004</v>
      </c>
      <c r="X983" s="11">
        <f>VLOOKUP(A983,LISTINO!D:K,7,FALSE)</f>
        <v>45376</v>
      </c>
    </row>
    <row r="984" spans="1:24" x14ac:dyDescent="0.25">
      <c r="A984" t="s">
        <v>83</v>
      </c>
      <c r="B984" t="s">
        <v>0</v>
      </c>
      <c r="C984" t="s">
        <v>0</v>
      </c>
      <c r="D984" t="s">
        <v>2</v>
      </c>
      <c r="E984" t="s">
        <v>30</v>
      </c>
      <c r="F984" t="s">
        <v>84</v>
      </c>
      <c r="G984" t="s">
        <v>5</v>
      </c>
      <c r="H984" s="2">
        <v>44967</v>
      </c>
      <c r="I984" t="s">
        <v>6</v>
      </c>
      <c r="J984" t="s">
        <v>6</v>
      </c>
      <c r="K984" s="3">
        <v>997</v>
      </c>
      <c r="L984" t="s">
        <v>5</v>
      </c>
      <c r="M984" t="s">
        <v>5</v>
      </c>
      <c r="N984" t="s">
        <v>5</v>
      </c>
      <c r="O984" t="s">
        <v>627</v>
      </c>
      <c r="P984" t="s">
        <v>7</v>
      </c>
      <c r="Q984" t="s">
        <v>43</v>
      </c>
      <c r="R984" t="s">
        <v>5</v>
      </c>
      <c r="S984" s="4">
        <v>2043.85</v>
      </c>
      <c r="T984" t="s">
        <v>8</v>
      </c>
      <c r="U984">
        <f t="shared" si="42"/>
        <v>2.0499999999999998</v>
      </c>
      <c r="V984">
        <f>VLOOKUP(A984,LISTINO!D:N,10,FALSE)</f>
        <v>3.12</v>
      </c>
      <c r="W984">
        <f t="shared" si="43"/>
        <v>3110.6400000000003</v>
      </c>
      <c r="X984" s="11">
        <f>VLOOKUP(A984,LISTINO!D:K,7,FALSE)</f>
        <v>45376</v>
      </c>
    </row>
    <row r="985" spans="1:24" x14ac:dyDescent="0.25">
      <c r="A985" t="s">
        <v>83</v>
      </c>
      <c r="B985" t="s">
        <v>0</v>
      </c>
      <c r="C985" t="s">
        <v>0</v>
      </c>
      <c r="D985" t="s">
        <v>2</v>
      </c>
      <c r="E985" t="s">
        <v>30</v>
      </c>
      <c r="F985" t="s">
        <v>84</v>
      </c>
      <c r="G985" t="s">
        <v>5</v>
      </c>
      <c r="H985" s="2">
        <v>44967</v>
      </c>
      <c r="I985" t="s">
        <v>6</v>
      </c>
      <c r="J985" t="s">
        <v>6</v>
      </c>
      <c r="K985" s="3">
        <v>27</v>
      </c>
      <c r="L985" t="s">
        <v>5</v>
      </c>
      <c r="M985" t="s">
        <v>5</v>
      </c>
      <c r="N985" t="s">
        <v>5</v>
      </c>
      <c r="O985" t="s">
        <v>628</v>
      </c>
      <c r="P985" t="s">
        <v>7</v>
      </c>
      <c r="Q985" t="s">
        <v>43</v>
      </c>
      <c r="R985" t="s">
        <v>5</v>
      </c>
      <c r="S985" s="4">
        <v>55.35</v>
      </c>
      <c r="T985" t="s">
        <v>8</v>
      </c>
      <c r="U985">
        <f t="shared" si="42"/>
        <v>2.0500000000000003</v>
      </c>
      <c r="V985">
        <f>VLOOKUP(A985,LISTINO!D:N,10,FALSE)</f>
        <v>3.12</v>
      </c>
      <c r="W985">
        <f t="shared" si="43"/>
        <v>84.240000000000009</v>
      </c>
      <c r="X985" s="11">
        <f>VLOOKUP(A985,LISTINO!D:K,7,FALSE)</f>
        <v>45376</v>
      </c>
    </row>
    <row r="986" spans="1:24" x14ac:dyDescent="0.25">
      <c r="A986" t="s">
        <v>40</v>
      </c>
      <c r="B986" t="s">
        <v>0</v>
      </c>
      <c r="C986" t="s">
        <v>29</v>
      </c>
      <c r="D986" t="s">
        <v>2</v>
      </c>
      <c r="E986" t="s">
        <v>30</v>
      </c>
      <c r="F986" t="s">
        <v>41</v>
      </c>
      <c r="G986" t="s">
        <v>5</v>
      </c>
      <c r="H986" s="2">
        <v>44967</v>
      </c>
      <c r="I986" t="s">
        <v>6</v>
      </c>
      <c r="J986" t="s">
        <v>6</v>
      </c>
      <c r="K986" s="3">
        <v>40</v>
      </c>
      <c r="L986" t="s">
        <v>5</v>
      </c>
      <c r="M986" t="s">
        <v>5</v>
      </c>
      <c r="N986" t="s">
        <v>5</v>
      </c>
      <c r="O986" t="s">
        <v>629</v>
      </c>
      <c r="P986" t="s">
        <v>7</v>
      </c>
      <c r="Q986" t="s">
        <v>43</v>
      </c>
      <c r="R986" t="s">
        <v>5</v>
      </c>
      <c r="S986" s="4">
        <v>306.39999999999998</v>
      </c>
      <c r="T986" t="s">
        <v>8</v>
      </c>
      <c r="U986">
        <f t="shared" si="42"/>
        <v>7.6599999999999993</v>
      </c>
      <c r="V986">
        <f>VLOOKUP(A986,LISTINO!D:N,10,FALSE)</f>
        <v>9.5299999999999994</v>
      </c>
      <c r="W986">
        <f t="shared" si="43"/>
        <v>381.2</v>
      </c>
      <c r="X986" s="11">
        <f>VLOOKUP(A986,LISTINO!D:K,7,FALSE)</f>
        <v>45376</v>
      </c>
    </row>
    <row r="987" spans="1:24" x14ac:dyDescent="0.25">
      <c r="A987" t="s">
        <v>12</v>
      </c>
      <c r="B987" t="s">
        <v>0</v>
      </c>
      <c r="C987" t="s">
        <v>0</v>
      </c>
      <c r="D987" t="s">
        <v>2</v>
      </c>
      <c r="E987" t="s">
        <v>30</v>
      </c>
      <c r="F987" t="s">
        <v>13</v>
      </c>
      <c r="G987" t="s">
        <v>5</v>
      </c>
      <c r="H987" s="2">
        <v>44967</v>
      </c>
      <c r="I987" t="s">
        <v>6</v>
      </c>
      <c r="J987" t="s">
        <v>6</v>
      </c>
      <c r="K987" s="5">
        <v>369.7</v>
      </c>
      <c r="L987" t="s">
        <v>5</v>
      </c>
      <c r="M987" t="s">
        <v>5</v>
      </c>
      <c r="N987" t="s">
        <v>5</v>
      </c>
      <c r="O987" t="s">
        <v>630</v>
      </c>
      <c r="P987" t="s">
        <v>7</v>
      </c>
      <c r="Q987" t="s">
        <v>43</v>
      </c>
      <c r="R987" t="s">
        <v>5</v>
      </c>
      <c r="S987" s="4">
        <v>824.43</v>
      </c>
      <c r="T987" t="s">
        <v>8</v>
      </c>
      <c r="U987">
        <f t="shared" si="42"/>
        <v>2.2299972951041385</v>
      </c>
      <c r="V987">
        <f>VLOOKUP(A987,LISTINO!D:N,10,FALSE)</f>
        <v>2.99</v>
      </c>
      <c r="W987">
        <f t="shared" si="43"/>
        <v>1105.403</v>
      </c>
      <c r="X987" s="11">
        <f>VLOOKUP(A987,LISTINO!D:K,7,FALSE)</f>
        <v>45376</v>
      </c>
    </row>
    <row r="988" spans="1:24" x14ac:dyDescent="0.25">
      <c r="A988" t="s">
        <v>12</v>
      </c>
      <c r="B988" t="s">
        <v>0</v>
      </c>
      <c r="C988" t="s">
        <v>0</v>
      </c>
      <c r="D988" t="s">
        <v>2</v>
      </c>
      <c r="E988" t="s">
        <v>30</v>
      </c>
      <c r="F988" t="s">
        <v>13</v>
      </c>
      <c r="G988" t="s">
        <v>5</v>
      </c>
      <c r="H988" s="2">
        <v>44967</v>
      </c>
      <c r="I988" t="s">
        <v>6</v>
      </c>
      <c r="J988" t="s">
        <v>6</v>
      </c>
      <c r="K988" s="5">
        <v>1085.5</v>
      </c>
      <c r="L988" t="s">
        <v>5</v>
      </c>
      <c r="M988" t="s">
        <v>5</v>
      </c>
      <c r="N988" t="s">
        <v>5</v>
      </c>
      <c r="O988" t="s">
        <v>631</v>
      </c>
      <c r="P988" t="s">
        <v>7</v>
      </c>
      <c r="Q988" t="s">
        <v>43</v>
      </c>
      <c r="R988" t="s">
        <v>5</v>
      </c>
      <c r="S988" s="4">
        <v>2420.67</v>
      </c>
      <c r="T988" t="s">
        <v>8</v>
      </c>
      <c r="U988">
        <f t="shared" si="42"/>
        <v>2.2300046061722707</v>
      </c>
      <c r="V988">
        <f>VLOOKUP(A988,LISTINO!D:N,10,FALSE)</f>
        <v>2.99</v>
      </c>
      <c r="W988">
        <f t="shared" si="43"/>
        <v>3245.6450000000004</v>
      </c>
      <c r="X988" s="11">
        <f>VLOOKUP(A988,LISTINO!D:K,7,FALSE)</f>
        <v>45376</v>
      </c>
    </row>
    <row r="989" spans="1:24" x14ac:dyDescent="0.25">
      <c r="A989" t="s">
        <v>12</v>
      </c>
      <c r="B989" t="s">
        <v>0</v>
      </c>
      <c r="C989" t="s">
        <v>0</v>
      </c>
      <c r="D989" t="s">
        <v>2</v>
      </c>
      <c r="E989" t="s">
        <v>30</v>
      </c>
      <c r="F989" t="s">
        <v>13</v>
      </c>
      <c r="G989" t="s">
        <v>5</v>
      </c>
      <c r="H989" s="2">
        <v>44967</v>
      </c>
      <c r="I989" t="s">
        <v>6</v>
      </c>
      <c r="J989" t="s">
        <v>6</v>
      </c>
      <c r="K989" s="5">
        <v>1145.5999999999999</v>
      </c>
      <c r="L989" t="s">
        <v>5</v>
      </c>
      <c r="M989" t="s">
        <v>5</v>
      </c>
      <c r="N989" t="s">
        <v>5</v>
      </c>
      <c r="O989" t="s">
        <v>632</v>
      </c>
      <c r="P989" t="s">
        <v>7</v>
      </c>
      <c r="Q989" t="s">
        <v>43</v>
      </c>
      <c r="R989" t="s">
        <v>5</v>
      </c>
      <c r="S989" s="4">
        <v>2554.69</v>
      </c>
      <c r="T989" t="s">
        <v>8</v>
      </c>
      <c r="U989">
        <f t="shared" si="42"/>
        <v>2.2300017458100561</v>
      </c>
      <c r="V989">
        <f>VLOOKUP(A989,LISTINO!D:N,10,FALSE)</f>
        <v>2.99</v>
      </c>
      <c r="W989">
        <f t="shared" si="43"/>
        <v>3425.3440000000001</v>
      </c>
      <c r="X989" s="11">
        <f>VLOOKUP(A989,LISTINO!D:K,7,FALSE)</f>
        <v>45376</v>
      </c>
    </row>
    <row r="990" spans="1:24" x14ac:dyDescent="0.25">
      <c r="A990" t="s">
        <v>12</v>
      </c>
      <c r="B990" t="s">
        <v>0</v>
      </c>
      <c r="C990" t="s">
        <v>0</v>
      </c>
      <c r="D990" t="s">
        <v>2</v>
      </c>
      <c r="E990" t="s">
        <v>30</v>
      </c>
      <c r="F990" t="s">
        <v>13</v>
      </c>
      <c r="G990" t="s">
        <v>5</v>
      </c>
      <c r="H990" s="2">
        <v>44967</v>
      </c>
      <c r="I990" t="s">
        <v>6</v>
      </c>
      <c r="J990" t="s">
        <v>6</v>
      </c>
      <c r="K990" s="5">
        <v>1181.7</v>
      </c>
      <c r="L990" t="s">
        <v>5</v>
      </c>
      <c r="M990" t="s">
        <v>5</v>
      </c>
      <c r="N990" t="s">
        <v>5</v>
      </c>
      <c r="O990" t="s">
        <v>633</v>
      </c>
      <c r="P990" t="s">
        <v>7</v>
      </c>
      <c r="Q990" t="s">
        <v>43</v>
      </c>
      <c r="R990" t="s">
        <v>5</v>
      </c>
      <c r="S990" s="4">
        <v>2635.19</v>
      </c>
      <c r="T990" t="s">
        <v>8</v>
      </c>
      <c r="U990">
        <f t="shared" si="42"/>
        <v>2.22999915376153</v>
      </c>
      <c r="V990">
        <f>VLOOKUP(A990,LISTINO!D:N,10,FALSE)</f>
        <v>2.99</v>
      </c>
      <c r="W990">
        <f t="shared" si="43"/>
        <v>3533.2830000000004</v>
      </c>
      <c r="X990" s="11">
        <f>VLOOKUP(A990,LISTINO!D:K,7,FALSE)</f>
        <v>45376</v>
      </c>
    </row>
    <row r="991" spans="1:24" x14ac:dyDescent="0.25">
      <c r="A991" t="s">
        <v>12</v>
      </c>
      <c r="B991" t="s">
        <v>0</v>
      </c>
      <c r="C991" t="s">
        <v>0</v>
      </c>
      <c r="D991" t="s">
        <v>2</v>
      </c>
      <c r="E991" t="s">
        <v>30</v>
      </c>
      <c r="F991" t="s">
        <v>13</v>
      </c>
      <c r="G991" t="s">
        <v>5</v>
      </c>
      <c r="H991" s="2">
        <v>44967</v>
      </c>
      <c r="I991" t="s">
        <v>6</v>
      </c>
      <c r="J991" t="s">
        <v>6</v>
      </c>
      <c r="K991" s="3">
        <v>1084</v>
      </c>
      <c r="L991" t="s">
        <v>5</v>
      </c>
      <c r="M991" t="s">
        <v>5</v>
      </c>
      <c r="N991" t="s">
        <v>5</v>
      </c>
      <c r="O991" t="s">
        <v>634</v>
      </c>
      <c r="P991" t="s">
        <v>7</v>
      </c>
      <c r="Q991" t="s">
        <v>43</v>
      </c>
      <c r="R991" t="s">
        <v>5</v>
      </c>
      <c r="S991" s="4">
        <v>2417.3200000000002</v>
      </c>
      <c r="T991" t="s">
        <v>8</v>
      </c>
      <c r="U991">
        <f t="shared" si="42"/>
        <v>2.23</v>
      </c>
      <c r="V991">
        <f>VLOOKUP(A991,LISTINO!D:N,10,FALSE)</f>
        <v>2.99</v>
      </c>
      <c r="W991">
        <f t="shared" si="43"/>
        <v>3241.1600000000003</v>
      </c>
      <c r="X991" s="11">
        <f>VLOOKUP(A991,LISTINO!D:K,7,FALSE)</f>
        <v>45376</v>
      </c>
    </row>
    <row r="992" spans="1:24" x14ac:dyDescent="0.25">
      <c r="A992" t="s">
        <v>18</v>
      </c>
      <c r="B992" t="s">
        <v>0</v>
      </c>
      <c r="C992" t="s">
        <v>0</v>
      </c>
      <c r="D992" t="s">
        <v>2</v>
      </c>
      <c r="E992" t="s">
        <v>30</v>
      </c>
      <c r="F992" t="s">
        <v>19</v>
      </c>
      <c r="G992" t="s">
        <v>5</v>
      </c>
      <c r="H992" s="2">
        <v>44967</v>
      </c>
      <c r="I992" t="s">
        <v>6</v>
      </c>
      <c r="J992" t="s">
        <v>6</v>
      </c>
      <c r="K992" s="5">
        <v>395.9</v>
      </c>
      <c r="L992" t="s">
        <v>5</v>
      </c>
      <c r="M992" t="s">
        <v>5</v>
      </c>
      <c r="N992" t="s">
        <v>5</v>
      </c>
      <c r="O992" t="s">
        <v>635</v>
      </c>
      <c r="P992" t="s">
        <v>7</v>
      </c>
      <c r="Q992" t="s">
        <v>43</v>
      </c>
      <c r="R992" t="s">
        <v>5</v>
      </c>
      <c r="S992" s="4">
        <v>1207.5</v>
      </c>
      <c r="T992" t="s">
        <v>8</v>
      </c>
      <c r="U992">
        <f t="shared" si="42"/>
        <v>3.0500126294518819</v>
      </c>
      <c r="V992">
        <f>VLOOKUP(A992,LISTINO!D:N,10,FALSE)</f>
        <v>4.18</v>
      </c>
      <c r="W992">
        <f t="shared" si="43"/>
        <v>1654.8619999999999</v>
      </c>
      <c r="X992" s="11">
        <f>VLOOKUP(A992,LISTINO!D:K,7,FALSE)</f>
        <v>45376</v>
      </c>
    </row>
    <row r="993" spans="1:24" x14ac:dyDescent="0.25">
      <c r="A993" t="s">
        <v>134</v>
      </c>
      <c r="B993" t="s">
        <v>0</v>
      </c>
      <c r="C993" t="s">
        <v>0</v>
      </c>
      <c r="D993" t="s">
        <v>2</v>
      </c>
      <c r="E993" t="s">
        <v>30</v>
      </c>
      <c r="F993" t="s">
        <v>135</v>
      </c>
      <c r="G993" t="s">
        <v>5</v>
      </c>
      <c r="H993" s="2">
        <v>44967</v>
      </c>
      <c r="I993" t="s">
        <v>6</v>
      </c>
      <c r="J993" t="s">
        <v>6</v>
      </c>
      <c r="K993" s="5">
        <v>155.1</v>
      </c>
      <c r="L993" t="s">
        <v>5</v>
      </c>
      <c r="M993" t="s">
        <v>5</v>
      </c>
      <c r="N993" t="s">
        <v>5</v>
      </c>
      <c r="O993" t="s">
        <v>636</v>
      </c>
      <c r="P993" t="s">
        <v>7</v>
      </c>
      <c r="Q993" t="s">
        <v>43</v>
      </c>
      <c r="R993" t="s">
        <v>5</v>
      </c>
      <c r="S993" s="4">
        <v>2217.9299999999998</v>
      </c>
      <c r="T993" t="s">
        <v>8</v>
      </c>
      <c r="U993">
        <f t="shared" ref="U993:U1048" si="44">S993/K993</f>
        <v>14.299999999999999</v>
      </c>
      <c r="V993">
        <f>VLOOKUP(A993,LISTINO!D:N,10,FALSE)</f>
        <v>17.579999999999998</v>
      </c>
      <c r="W993">
        <f t="shared" ref="W993:W1048" si="45">V993*K993</f>
        <v>2726.6579999999994</v>
      </c>
      <c r="X993" s="11">
        <f>VLOOKUP(A993,LISTINO!D:K,7,FALSE)</f>
        <v>45376</v>
      </c>
    </row>
    <row r="994" spans="1:24" x14ac:dyDescent="0.25">
      <c r="A994" t="s">
        <v>9</v>
      </c>
      <c r="B994" t="s">
        <v>0</v>
      </c>
      <c r="C994" t="s">
        <v>0</v>
      </c>
      <c r="D994" t="s">
        <v>2</v>
      </c>
      <c r="E994" t="s">
        <v>30</v>
      </c>
      <c r="F994" t="s">
        <v>10</v>
      </c>
      <c r="G994" t="s">
        <v>5</v>
      </c>
      <c r="H994" s="2">
        <v>44964</v>
      </c>
      <c r="I994" t="s">
        <v>6</v>
      </c>
      <c r="J994" t="s">
        <v>6</v>
      </c>
      <c r="K994" s="5">
        <v>687.19</v>
      </c>
      <c r="L994" t="s">
        <v>5</v>
      </c>
      <c r="M994" t="s">
        <v>5</v>
      </c>
      <c r="N994" t="s">
        <v>5</v>
      </c>
      <c r="O994" t="s">
        <v>637</v>
      </c>
      <c r="P994" t="s">
        <v>7</v>
      </c>
      <c r="Q994" t="s">
        <v>35</v>
      </c>
      <c r="R994" t="s">
        <v>5</v>
      </c>
      <c r="S994" s="4">
        <v>1374.38</v>
      </c>
      <c r="T994" t="s">
        <v>8</v>
      </c>
      <c r="U994">
        <f t="shared" si="44"/>
        <v>2</v>
      </c>
      <c r="V994">
        <f>VLOOKUP(A994,LISTINO!D:N,10,FALSE)</f>
        <v>2.27</v>
      </c>
      <c r="W994">
        <f t="shared" si="45"/>
        <v>1559.9213000000002</v>
      </c>
      <c r="X994" s="11">
        <f>VLOOKUP(A994,LISTINO!D:K,7,FALSE)</f>
        <v>44896</v>
      </c>
    </row>
    <row r="995" spans="1:24" x14ac:dyDescent="0.25">
      <c r="A995" t="s">
        <v>256</v>
      </c>
      <c r="B995" t="s">
        <v>0</v>
      </c>
      <c r="C995" t="s">
        <v>0</v>
      </c>
      <c r="D995" t="s">
        <v>2</v>
      </c>
      <c r="E995" t="s">
        <v>30</v>
      </c>
      <c r="F995" t="s">
        <v>257</v>
      </c>
      <c r="G995" t="s">
        <v>5</v>
      </c>
      <c r="H995" s="2">
        <v>44964</v>
      </c>
      <c r="I995" t="s">
        <v>6</v>
      </c>
      <c r="J995" t="s">
        <v>6</v>
      </c>
      <c r="K995" s="5">
        <v>82.3</v>
      </c>
      <c r="L995" t="s">
        <v>5</v>
      </c>
      <c r="M995" t="s">
        <v>5</v>
      </c>
      <c r="N995" t="s">
        <v>5</v>
      </c>
      <c r="O995" t="s">
        <v>637</v>
      </c>
      <c r="P995" t="s">
        <v>58</v>
      </c>
      <c r="Q995" t="s">
        <v>35</v>
      </c>
      <c r="R995" t="s">
        <v>5</v>
      </c>
      <c r="S995" s="4">
        <v>681.44</v>
      </c>
      <c r="T995" t="s">
        <v>8</v>
      </c>
      <c r="U995">
        <f t="shared" si="44"/>
        <v>8.2799513973268546</v>
      </c>
      <c r="V995">
        <f>VLOOKUP(A995,LISTINO!D:N,10,FALSE)</f>
        <v>12.51</v>
      </c>
      <c r="W995">
        <f t="shared" si="45"/>
        <v>1029.5729999999999</v>
      </c>
      <c r="X995" s="11">
        <f>VLOOKUP(A995,LISTINO!D:K,7,FALSE)</f>
        <v>44896</v>
      </c>
    </row>
    <row r="996" spans="1:24" x14ac:dyDescent="0.25">
      <c r="A996" t="s">
        <v>256</v>
      </c>
      <c r="B996" t="s">
        <v>0</v>
      </c>
      <c r="C996" t="s">
        <v>0</v>
      </c>
      <c r="D996" t="s">
        <v>2</v>
      </c>
      <c r="E996" t="s">
        <v>30</v>
      </c>
      <c r="F996" t="s">
        <v>257</v>
      </c>
      <c r="G996" t="s">
        <v>5</v>
      </c>
      <c r="H996" s="2">
        <v>44964</v>
      </c>
      <c r="I996" t="s">
        <v>6</v>
      </c>
      <c r="J996" t="s">
        <v>6</v>
      </c>
      <c r="K996" s="3">
        <v>1338</v>
      </c>
      <c r="L996" t="s">
        <v>5</v>
      </c>
      <c r="M996" t="s">
        <v>5</v>
      </c>
      <c r="N996" t="s">
        <v>5</v>
      </c>
      <c r="O996" t="s">
        <v>637</v>
      </c>
      <c r="P996" t="s">
        <v>34</v>
      </c>
      <c r="Q996" t="s">
        <v>35</v>
      </c>
      <c r="R996" t="s">
        <v>5</v>
      </c>
      <c r="S996" s="4">
        <v>11078.64</v>
      </c>
      <c r="T996" t="s">
        <v>8</v>
      </c>
      <c r="U996">
        <f t="shared" si="44"/>
        <v>8.2799999999999994</v>
      </c>
      <c r="V996">
        <f>VLOOKUP(A996,LISTINO!D:N,10,FALSE)</f>
        <v>12.51</v>
      </c>
      <c r="W996">
        <f t="shared" si="45"/>
        <v>16738.38</v>
      </c>
      <c r="X996" s="11">
        <f>VLOOKUP(A996,LISTINO!D:K,7,FALSE)</f>
        <v>44896</v>
      </c>
    </row>
    <row r="997" spans="1:24" x14ac:dyDescent="0.25">
      <c r="A997" t="s">
        <v>107</v>
      </c>
      <c r="B997" t="s">
        <v>0</v>
      </c>
      <c r="C997" t="s">
        <v>0</v>
      </c>
      <c r="D997" t="s">
        <v>2</v>
      </c>
      <c r="E997" t="s">
        <v>30</v>
      </c>
      <c r="F997" t="s">
        <v>108</v>
      </c>
      <c r="G997" t="s">
        <v>5</v>
      </c>
      <c r="H997" s="2">
        <v>44964</v>
      </c>
      <c r="I997" t="s">
        <v>6</v>
      </c>
      <c r="J997" t="s">
        <v>6</v>
      </c>
      <c r="K997" s="5">
        <v>91.82</v>
      </c>
      <c r="L997" t="s">
        <v>5</v>
      </c>
      <c r="M997" t="s">
        <v>5</v>
      </c>
      <c r="N997" t="s">
        <v>5</v>
      </c>
      <c r="O997" t="s">
        <v>637</v>
      </c>
      <c r="P997" t="s">
        <v>116</v>
      </c>
      <c r="Q997" t="s">
        <v>35</v>
      </c>
      <c r="R997" t="s">
        <v>5</v>
      </c>
      <c r="S997" s="4">
        <v>215.78</v>
      </c>
      <c r="T997" t="s">
        <v>8</v>
      </c>
      <c r="U997">
        <f t="shared" si="44"/>
        <v>2.3500326726203444</v>
      </c>
      <c r="V997">
        <f>VLOOKUP(A997,LISTINO!D:N,10,FALSE)</f>
        <v>3.66</v>
      </c>
      <c r="W997">
        <f t="shared" si="45"/>
        <v>336.06119999999999</v>
      </c>
      <c r="X997" s="11">
        <f>VLOOKUP(A997,LISTINO!D:K,7,FALSE)</f>
        <v>44896</v>
      </c>
    </row>
    <row r="998" spans="1:24" x14ac:dyDescent="0.25">
      <c r="A998" t="s">
        <v>107</v>
      </c>
      <c r="B998" t="s">
        <v>0</v>
      </c>
      <c r="C998" t="s">
        <v>0</v>
      </c>
      <c r="D998" t="s">
        <v>2</v>
      </c>
      <c r="E998" t="s">
        <v>30</v>
      </c>
      <c r="F998" t="s">
        <v>108</v>
      </c>
      <c r="G998" t="s">
        <v>5</v>
      </c>
      <c r="H998" s="2">
        <v>44964</v>
      </c>
      <c r="I998" t="s">
        <v>6</v>
      </c>
      <c r="J998" t="s">
        <v>6</v>
      </c>
      <c r="K998" s="3">
        <v>4996</v>
      </c>
      <c r="L998" t="s">
        <v>5</v>
      </c>
      <c r="M998" t="s">
        <v>5</v>
      </c>
      <c r="N998" t="s">
        <v>5</v>
      </c>
      <c r="O998" t="s">
        <v>637</v>
      </c>
      <c r="P998" t="s">
        <v>70</v>
      </c>
      <c r="Q998" t="s">
        <v>35</v>
      </c>
      <c r="R998" t="s">
        <v>5</v>
      </c>
      <c r="S998" s="4">
        <v>11740.6</v>
      </c>
      <c r="T998" t="s">
        <v>8</v>
      </c>
      <c r="U998">
        <f t="shared" si="44"/>
        <v>2.35</v>
      </c>
      <c r="V998">
        <f>VLOOKUP(A998,LISTINO!D:N,10,FALSE)</f>
        <v>3.66</v>
      </c>
      <c r="W998">
        <f t="shared" si="45"/>
        <v>18285.36</v>
      </c>
      <c r="X998" s="11">
        <f>VLOOKUP(A998,LISTINO!D:K,7,FALSE)</f>
        <v>44896</v>
      </c>
    </row>
    <row r="999" spans="1:24" x14ac:dyDescent="0.25">
      <c r="A999" t="s">
        <v>107</v>
      </c>
      <c r="B999" t="s">
        <v>0</v>
      </c>
      <c r="C999" t="s">
        <v>0</v>
      </c>
      <c r="D999" t="s">
        <v>2</v>
      </c>
      <c r="E999" t="s">
        <v>30</v>
      </c>
      <c r="F999" t="s">
        <v>108</v>
      </c>
      <c r="G999" t="s">
        <v>5</v>
      </c>
      <c r="H999" s="2">
        <v>44964</v>
      </c>
      <c r="I999" t="s">
        <v>6</v>
      </c>
      <c r="J999" t="s">
        <v>6</v>
      </c>
      <c r="K999" s="3">
        <v>2498</v>
      </c>
      <c r="L999" t="s">
        <v>5</v>
      </c>
      <c r="M999" t="s">
        <v>5</v>
      </c>
      <c r="N999" t="s">
        <v>5</v>
      </c>
      <c r="O999" t="s">
        <v>637</v>
      </c>
      <c r="P999" t="s">
        <v>61</v>
      </c>
      <c r="Q999" t="s">
        <v>35</v>
      </c>
      <c r="R999" t="s">
        <v>5</v>
      </c>
      <c r="S999" s="4">
        <v>5870.3</v>
      </c>
      <c r="T999" t="s">
        <v>8</v>
      </c>
      <c r="U999">
        <f t="shared" si="44"/>
        <v>2.35</v>
      </c>
      <c r="V999">
        <f>VLOOKUP(A999,LISTINO!D:N,10,FALSE)</f>
        <v>3.66</v>
      </c>
      <c r="W999">
        <f t="shared" si="45"/>
        <v>9142.68</v>
      </c>
      <c r="X999" s="11">
        <f>VLOOKUP(A999,LISTINO!D:K,7,FALSE)</f>
        <v>44896</v>
      </c>
    </row>
    <row r="1000" spans="1:24" x14ac:dyDescent="0.25">
      <c r="A1000" t="s">
        <v>21</v>
      </c>
      <c r="B1000" t="s">
        <v>0</v>
      </c>
      <c r="C1000" t="s">
        <v>0</v>
      </c>
      <c r="D1000" t="s">
        <v>2</v>
      </c>
      <c r="E1000" t="s">
        <v>30</v>
      </c>
      <c r="F1000" t="s">
        <v>22</v>
      </c>
      <c r="G1000" t="s">
        <v>5</v>
      </c>
      <c r="H1000" s="2">
        <v>44964</v>
      </c>
      <c r="I1000" t="s">
        <v>6</v>
      </c>
      <c r="J1000" t="s">
        <v>6</v>
      </c>
      <c r="K1000" s="5">
        <v>1069.8399999999999</v>
      </c>
      <c r="L1000" t="s">
        <v>5</v>
      </c>
      <c r="M1000" t="s">
        <v>5</v>
      </c>
      <c r="N1000" t="s">
        <v>5</v>
      </c>
      <c r="O1000" t="s">
        <v>637</v>
      </c>
      <c r="P1000" t="s">
        <v>121</v>
      </c>
      <c r="Q1000" t="s">
        <v>35</v>
      </c>
      <c r="R1000" t="s">
        <v>5</v>
      </c>
      <c r="S1000" s="4">
        <v>2845.77</v>
      </c>
      <c r="T1000" t="s">
        <v>8</v>
      </c>
      <c r="U1000">
        <f t="shared" si="44"/>
        <v>2.6599958872354748</v>
      </c>
      <c r="V1000">
        <f>VLOOKUP(A1000,LISTINO!D:N,10,FALSE)</f>
        <v>4.16</v>
      </c>
      <c r="W1000">
        <f t="shared" si="45"/>
        <v>4450.5343999999996</v>
      </c>
      <c r="X1000" s="11">
        <f>VLOOKUP(A1000,LISTINO!D:K,7,FALSE)</f>
        <v>44896</v>
      </c>
    </row>
    <row r="1001" spans="1:24" x14ac:dyDescent="0.25">
      <c r="A1001" t="s">
        <v>21</v>
      </c>
      <c r="B1001" t="s">
        <v>0</v>
      </c>
      <c r="C1001" t="s">
        <v>0</v>
      </c>
      <c r="D1001" t="s">
        <v>2</v>
      </c>
      <c r="E1001" t="s">
        <v>30</v>
      </c>
      <c r="F1001" t="s">
        <v>22</v>
      </c>
      <c r="G1001" t="s">
        <v>5</v>
      </c>
      <c r="H1001" s="2">
        <v>44964</v>
      </c>
      <c r="I1001" t="s">
        <v>6</v>
      </c>
      <c r="J1001" t="s">
        <v>6</v>
      </c>
      <c r="K1001" s="5">
        <v>1158.24</v>
      </c>
      <c r="L1001" t="s">
        <v>5</v>
      </c>
      <c r="M1001" t="s">
        <v>5</v>
      </c>
      <c r="N1001" t="s">
        <v>5</v>
      </c>
      <c r="O1001" t="s">
        <v>637</v>
      </c>
      <c r="P1001" t="s">
        <v>67</v>
      </c>
      <c r="Q1001" t="s">
        <v>35</v>
      </c>
      <c r="R1001" t="s">
        <v>5</v>
      </c>
      <c r="S1001" s="4">
        <v>3080.92</v>
      </c>
      <c r="T1001" t="s">
        <v>8</v>
      </c>
      <c r="U1001">
        <f t="shared" si="44"/>
        <v>2.6600013814062717</v>
      </c>
      <c r="V1001">
        <f>VLOOKUP(A1001,LISTINO!D:N,10,FALSE)</f>
        <v>4.16</v>
      </c>
      <c r="W1001">
        <f t="shared" si="45"/>
        <v>4818.2784000000001</v>
      </c>
      <c r="X1001" s="11">
        <f>VLOOKUP(A1001,LISTINO!D:K,7,FALSE)</f>
        <v>44896</v>
      </c>
    </row>
    <row r="1002" spans="1:24" x14ac:dyDescent="0.25">
      <c r="A1002" t="s">
        <v>62</v>
      </c>
      <c r="B1002" t="s">
        <v>0</v>
      </c>
      <c r="C1002" t="s">
        <v>0</v>
      </c>
      <c r="D1002" t="s">
        <v>2</v>
      </c>
      <c r="E1002" t="s">
        <v>30</v>
      </c>
      <c r="F1002" t="s">
        <v>63</v>
      </c>
      <c r="G1002" t="s">
        <v>5</v>
      </c>
      <c r="H1002" s="2">
        <v>44964</v>
      </c>
      <c r="I1002" t="s">
        <v>6</v>
      </c>
      <c r="J1002" t="s">
        <v>6</v>
      </c>
      <c r="K1002" s="3">
        <v>762</v>
      </c>
      <c r="L1002" t="s">
        <v>5</v>
      </c>
      <c r="M1002" t="s">
        <v>5</v>
      </c>
      <c r="N1002" t="s">
        <v>5</v>
      </c>
      <c r="O1002" t="s">
        <v>637</v>
      </c>
      <c r="P1002" t="s">
        <v>104</v>
      </c>
      <c r="Q1002" t="s">
        <v>35</v>
      </c>
      <c r="R1002" t="s">
        <v>5</v>
      </c>
      <c r="S1002" s="4">
        <v>2369.8200000000002</v>
      </c>
      <c r="T1002" t="s">
        <v>8</v>
      </c>
      <c r="U1002">
        <f t="shared" si="44"/>
        <v>3.1100000000000003</v>
      </c>
      <c r="V1002">
        <f>VLOOKUP(A1002,LISTINO!D:N,10,FALSE)</f>
        <v>4.88</v>
      </c>
      <c r="W1002">
        <f t="shared" si="45"/>
        <v>3718.56</v>
      </c>
      <c r="X1002" s="11">
        <f>VLOOKUP(A1002,LISTINO!D:K,7,FALSE)</f>
        <v>44896</v>
      </c>
    </row>
    <row r="1003" spans="1:24" x14ac:dyDescent="0.25">
      <c r="A1003" t="s">
        <v>62</v>
      </c>
      <c r="B1003" t="s">
        <v>0</v>
      </c>
      <c r="C1003" t="s">
        <v>0</v>
      </c>
      <c r="D1003" t="s">
        <v>2</v>
      </c>
      <c r="E1003" t="s">
        <v>30</v>
      </c>
      <c r="F1003" t="s">
        <v>63</v>
      </c>
      <c r="G1003" t="s">
        <v>5</v>
      </c>
      <c r="H1003" s="2">
        <v>44964</v>
      </c>
      <c r="I1003" t="s">
        <v>6</v>
      </c>
      <c r="J1003" t="s">
        <v>6</v>
      </c>
      <c r="K1003" s="3">
        <v>762</v>
      </c>
      <c r="L1003" t="s">
        <v>5</v>
      </c>
      <c r="M1003" t="s">
        <v>5</v>
      </c>
      <c r="N1003" t="s">
        <v>5</v>
      </c>
      <c r="O1003" t="s">
        <v>637</v>
      </c>
      <c r="P1003" t="s">
        <v>77</v>
      </c>
      <c r="Q1003" t="s">
        <v>35</v>
      </c>
      <c r="R1003" t="s">
        <v>5</v>
      </c>
      <c r="S1003" s="4">
        <v>2369.8200000000002</v>
      </c>
      <c r="T1003" t="s">
        <v>8</v>
      </c>
      <c r="U1003">
        <f t="shared" si="44"/>
        <v>3.1100000000000003</v>
      </c>
      <c r="V1003">
        <f>VLOOKUP(A1003,LISTINO!D:N,10,FALSE)</f>
        <v>4.88</v>
      </c>
      <c r="W1003">
        <f t="shared" si="45"/>
        <v>3718.56</v>
      </c>
      <c r="X1003" s="11">
        <f>VLOOKUP(A1003,LISTINO!D:K,7,FALSE)</f>
        <v>44896</v>
      </c>
    </row>
    <row r="1004" spans="1:24" x14ac:dyDescent="0.25">
      <c r="A1004" t="s">
        <v>281</v>
      </c>
      <c r="B1004" t="s">
        <v>0</v>
      </c>
      <c r="C1004" t="s">
        <v>0</v>
      </c>
      <c r="D1004" t="s">
        <v>2</v>
      </c>
      <c r="E1004" t="s">
        <v>30</v>
      </c>
      <c r="F1004" t="s">
        <v>282</v>
      </c>
      <c r="G1004" t="s">
        <v>5</v>
      </c>
      <c r="H1004" s="2">
        <v>44964</v>
      </c>
      <c r="I1004" t="s">
        <v>6</v>
      </c>
      <c r="J1004" t="s">
        <v>6</v>
      </c>
      <c r="K1004" s="5">
        <v>402.32</v>
      </c>
      <c r="L1004" t="s">
        <v>5</v>
      </c>
      <c r="M1004" t="s">
        <v>5</v>
      </c>
      <c r="N1004" t="s">
        <v>5</v>
      </c>
      <c r="O1004" t="s">
        <v>637</v>
      </c>
      <c r="P1004" t="s">
        <v>39</v>
      </c>
      <c r="Q1004" t="s">
        <v>35</v>
      </c>
      <c r="R1004" t="s">
        <v>5</v>
      </c>
      <c r="S1004" s="4">
        <v>1114.43</v>
      </c>
      <c r="T1004" t="s">
        <v>8</v>
      </c>
      <c r="U1004">
        <f t="shared" si="44"/>
        <v>2.7700089481010144</v>
      </c>
      <c r="V1004">
        <f>VLOOKUP(A1004,LISTINO!D:N,10,FALSE)</f>
        <v>4.57</v>
      </c>
      <c r="W1004">
        <f t="shared" si="45"/>
        <v>1838.6024</v>
      </c>
      <c r="X1004" s="11">
        <f>VLOOKUP(A1004,LISTINO!D:K,7,FALSE)</f>
        <v>44896</v>
      </c>
    </row>
    <row r="1005" spans="1:24" x14ac:dyDescent="0.25">
      <c r="A1005" t="s">
        <v>124</v>
      </c>
      <c r="B1005" t="s">
        <v>0</v>
      </c>
      <c r="C1005" t="s">
        <v>0</v>
      </c>
      <c r="D1005" t="s">
        <v>2</v>
      </c>
      <c r="E1005" t="s">
        <v>30</v>
      </c>
      <c r="F1005" t="s">
        <v>125</v>
      </c>
      <c r="G1005" t="s">
        <v>5</v>
      </c>
      <c r="H1005" s="2">
        <v>44964</v>
      </c>
      <c r="I1005" t="s">
        <v>6</v>
      </c>
      <c r="J1005" t="s">
        <v>6</v>
      </c>
      <c r="K1005" s="5">
        <v>536.48</v>
      </c>
      <c r="L1005" t="s">
        <v>5</v>
      </c>
      <c r="M1005" t="s">
        <v>5</v>
      </c>
      <c r="N1005" t="s">
        <v>5</v>
      </c>
      <c r="O1005" t="s">
        <v>637</v>
      </c>
      <c r="P1005" t="s">
        <v>101</v>
      </c>
      <c r="Q1005" t="s">
        <v>35</v>
      </c>
      <c r="R1005" t="s">
        <v>5</v>
      </c>
      <c r="S1005" s="4">
        <v>3927.03</v>
      </c>
      <c r="T1005" t="s">
        <v>8</v>
      </c>
      <c r="U1005">
        <f t="shared" si="44"/>
        <v>7.3199932895914106</v>
      </c>
      <c r="V1005">
        <f>VLOOKUP(A1005,LISTINO!D:N,10,FALSE)</f>
        <v>10.69</v>
      </c>
      <c r="W1005">
        <f t="shared" si="45"/>
        <v>5734.9712</v>
      </c>
      <c r="X1005" s="11">
        <f>VLOOKUP(A1005,LISTINO!D:K,7,FALSE)</f>
        <v>44896</v>
      </c>
    </row>
    <row r="1006" spans="1:24" x14ac:dyDescent="0.25">
      <c r="A1006" t="s">
        <v>150</v>
      </c>
      <c r="B1006" t="s">
        <v>0</v>
      </c>
      <c r="C1006" t="s">
        <v>0</v>
      </c>
      <c r="D1006" t="s">
        <v>2</v>
      </c>
      <c r="E1006" t="s">
        <v>30</v>
      </c>
      <c r="F1006" t="s">
        <v>151</v>
      </c>
      <c r="G1006" t="s">
        <v>5</v>
      </c>
      <c r="H1006" s="2">
        <v>44964</v>
      </c>
      <c r="I1006" t="s">
        <v>6</v>
      </c>
      <c r="J1006" t="s">
        <v>6</v>
      </c>
      <c r="K1006" s="5">
        <v>173.73</v>
      </c>
      <c r="L1006" t="s">
        <v>5</v>
      </c>
      <c r="M1006" t="s">
        <v>5</v>
      </c>
      <c r="N1006" t="s">
        <v>5</v>
      </c>
      <c r="O1006" t="s">
        <v>637</v>
      </c>
      <c r="P1006" t="s">
        <v>129</v>
      </c>
      <c r="Q1006" t="s">
        <v>35</v>
      </c>
      <c r="R1006" t="s">
        <v>5</v>
      </c>
      <c r="S1006" s="4">
        <v>1311.66</v>
      </c>
      <c r="T1006" t="s">
        <v>8</v>
      </c>
      <c r="U1006">
        <f t="shared" si="44"/>
        <v>7.5499913659126241</v>
      </c>
      <c r="V1006">
        <f>VLOOKUP(A1006,LISTINO!D:N,10,FALSE)</f>
        <v>11.84</v>
      </c>
      <c r="W1006">
        <f t="shared" si="45"/>
        <v>2056.9631999999997</v>
      </c>
      <c r="X1006" s="11">
        <f>VLOOKUP(A1006,LISTINO!D:K,7,FALSE)</f>
        <v>44896</v>
      </c>
    </row>
    <row r="1007" spans="1:24" x14ac:dyDescent="0.25">
      <c r="A1007" t="s">
        <v>37</v>
      </c>
      <c r="B1007" t="s">
        <v>0</v>
      </c>
      <c r="C1007" t="s">
        <v>0</v>
      </c>
      <c r="D1007" t="s">
        <v>2</v>
      </c>
      <c r="E1007" t="s">
        <v>30</v>
      </c>
      <c r="F1007" t="s">
        <v>38</v>
      </c>
      <c r="G1007" t="s">
        <v>5</v>
      </c>
      <c r="H1007" s="2">
        <v>44964</v>
      </c>
      <c r="I1007" t="s">
        <v>6</v>
      </c>
      <c r="J1007" t="s">
        <v>6</v>
      </c>
      <c r="K1007" s="5">
        <v>829.37</v>
      </c>
      <c r="L1007" t="s">
        <v>5</v>
      </c>
      <c r="M1007" t="s">
        <v>5</v>
      </c>
      <c r="N1007" t="s">
        <v>5</v>
      </c>
      <c r="O1007" t="s">
        <v>637</v>
      </c>
      <c r="P1007" t="s">
        <v>36</v>
      </c>
      <c r="Q1007" t="s">
        <v>35</v>
      </c>
      <c r="R1007" t="s">
        <v>5</v>
      </c>
      <c r="S1007" s="4">
        <v>1982.19</v>
      </c>
      <c r="T1007" t="s">
        <v>8</v>
      </c>
      <c r="U1007">
        <f t="shared" si="44"/>
        <v>2.3899948153417654</v>
      </c>
      <c r="V1007">
        <f>VLOOKUP(A1007,LISTINO!D:N,10,FALSE)</f>
        <v>3.74</v>
      </c>
      <c r="W1007">
        <f t="shared" si="45"/>
        <v>3101.8438000000001</v>
      </c>
      <c r="X1007" s="11">
        <f>VLOOKUP(A1007,LISTINO!D:K,7,FALSE)</f>
        <v>45383</v>
      </c>
    </row>
    <row r="1008" spans="1:24" x14ac:dyDescent="0.25">
      <c r="A1008" t="s">
        <v>338</v>
      </c>
      <c r="B1008" t="s">
        <v>0</v>
      </c>
      <c r="C1008" t="s">
        <v>0</v>
      </c>
      <c r="D1008" t="s">
        <v>2</v>
      </c>
      <c r="E1008" t="s">
        <v>30</v>
      </c>
      <c r="F1008" t="s">
        <v>339</v>
      </c>
      <c r="G1008" t="s">
        <v>5</v>
      </c>
      <c r="H1008" s="2">
        <v>44959</v>
      </c>
      <c r="I1008" t="s">
        <v>6</v>
      </c>
      <c r="J1008" t="s">
        <v>6</v>
      </c>
      <c r="K1008" s="5">
        <v>300.2</v>
      </c>
      <c r="L1008" t="s">
        <v>5</v>
      </c>
      <c r="M1008" t="s">
        <v>5</v>
      </c>
      <c r="N1008" t="s">
        <v>5</v>
      </c>
      <c r="O1008" t="s">
        <v>638</v>
      </c>
      <c r="P1008" t="s">
        <v>7</v>
      </c>
      <c r="Q1008" t="s">
        <v>43</v>
      </c>
      <c r="R1008" t="s">
        <v>5</v>
      </c>
      <c r="S1008" s="4">
        <v>756.5</v>
      </c>
      <c r="T1008" t="s">
        <v>8</v>
      </c>
      <c r="U1008">
        <f t="shared" si="44"/>
        <v>2.5199866755496338</v>
      </c>
      <c r="V1008">
        <f>VLOOKUP(A1008,LISTINO!D:N,10,FALSE)</f>
        <v>3.12</v>
      </c>
      <c r="W1008">
        <f t="shared" si="45"/>
        <v>936.62400000000002</v>
      </c>
      <c r="X1008" s="11">
        <f>VLOOKUP(A1008,LISTINO!D:K,7,FALSE)</f>
        <v>45376</v>
      </c>
    </row>
    <row r="1009" spans="1:24" x14ac:dyDescent="0.25">
      <c r="A1009" t="s">
        <v>86</v>
      </c>
      <c r="B1009" t="s">
        <v>0</v>
      </c>
      <c r="C1009" t="s">
        <v>0</v>
      </c>
      <c r="D1009" t="s">
        <v>2</v>
      </c>
      <c r="E1009" t="s">
        <v>30</v>
      </c>
      <c r="F1009" t="s">
        <v>87</v>
      </c>
      <c r="G1009" t="s">
        <v>5</v>
      </c>
      <c r="H1009" s="2">
        <v>44959</v>
      </c>
      <c r="I1009" t="s">
        <v>6</v>
      </c>
      <c r="J1009" t="s">
        <v>6</v>
      </c>
      <c r="K1009" s="5">
        <v>46.2</v>
      </c>
      <c r="L1009" t="s">
        <v>5</v>
      </c>
      <c r="M1009" t="s">
        <v>5</v>
      </c>
      <c r="N1009" t="s">
        <v>5</v>
      </c>
      <c r="O1009" t="s">
        <v>639</v>
      </c>
      <c r="P1009" t="s">
        <v>7</v>
      </c>
      <c r="Q1009" t="s">
        <v>43</v>
      </c>
      <c r="R1009" t="s">
        <v>5</v>
      </c>
      <c r="S1009" s="4">
        <v>114.11</v>
      </c>
      <c r="T1009" t="s">
        <v>8</v>
      </c>
      <c r="U1009">
        <f t="shared" si="44"/>
        <v>2.4699134199134196</v>
      </c>
      <c r="V1009">
        <f>VLOOKUP(A1009,LISTINO!D:N,10,FALSE)</f>
        <v>3.76</v>
      </c>
      <c r="W1009">
        <f t="shared" si="45"/>
        <v>173.71199999999999</v>
      </c>
      <c r="X1009" s="11">
        <f>VLOOKUP(A1009,LISTINO!D:K,7,FALSE)</f>
        <v>45376</v>
      </c>
    </row>
    <row r="1010" spans="1:24" x14ac:dyDescent="0.25">
      <c r="A1010" t="s">
        <v>86</v>
      </c>
      <c r="B1010" t="s">
        <v>0</v>
      </c>
      <c r="C1010" t="s">
        <v>0</v>
      </c>
      <c r="D1010" t="s">
        <v>2</v>
      </c>
      <c r="E1010" t="s">
        <v>30</v>
      </c>
      <c r="F1010" t="s">
        <v>87</v>
      </c>
      <c r="G1010" t="s">
        <v>5</v>
      </c>
      <c r="H1010" s="2">
        <v>44959</v>
      </c>
      <c r="I1010" t="s">
        <v>6</v>
      </c>
      <c r="J1010" t="s">
        <v>6</v>
      </c>
      <c r="K1010" s="5">
        <v>224.6</v>
      </c>
      <c r="L1010" t="s">
        <v>5</v>
      </c>
      <c r="M1010" t="s">
        <v>5</v>
      </c>
      <c r="N1010" t="s">
        <v>5</v>
      </c>
      <c r="O1010" t="s">
        <v>640</v>
      </c>
      <c r="P1010" t="s">
        <v>7</v>
      </c>
      <c r="Q1010" t="s">
        <v>43</v>
      </c>
      <c r="R1010" t="s">
        <v>5</v>
      </c>
      <c r="S1010" s="4">
        <v>554.76</v>
      </c>
      <c r="T1010" t="s">
        <v>8</v>
      </c>
      <c r="U1010">
        <f t="shared" si="44"/>
        <v>2.4699910952804989</v>
      </c>
      <c r="V1010">
        <f>VLOOKUP(A1010,LISTINO!D:N,10,FALSE)</f>
        <v>3.76</v>
      </c>
      <c r="W1010">
        <f t="shared" si="45"/>
        <v>844.49599999999998</v>
      </c>
      <c r="X1010" s="11">
        <f>VLOOKUP(A1010,LISTINO!D:K,7,FALSE)</f>
        <v>45376</v>
      </c>
    </row>
    <row r="1011" spans="1:24" x14ac:dyDescent="0.25">
      <c r="A1011" t="s">
        <v>86</v>
      </c>
      <c r="B1011" t="s">
        <v>0</v>
      </c>
      <c r="C1011" t="s">
        <v>0</v>
      </c>
      <c r="D1011" t="s">
        <v>2</v>
      </c>
      <c r="E1011" t="s">
        <v>30</v>
      </c>
      <c r="F1011" t="s">
        <v>87</v>
      </c>
      <c r="G1011" t="s">
        <v>5</v>
      </c>
      <c r="H1011" s="2">
        <v>44959</v>
      </c>
      <c r="I1011" t="s">
        <v>6</v>
      </c>
      <c r="J1011" t="s">
        <v>6</v>
      </c>
      <c r="K1011" s="5">
        <v>775.4</v>
      </c>
      <c r="L1011" t="s">
        <v>5</v>
      </c>
      <c r="M1011" t="s">
        <v>5</v>
      </c>
      <c r="N1011" t="s">
        <v>5</v>
      </c>
      <c r="O1011" t="s">
        <v>641</v>
      </c>
      <c r="P1011" t="s">
        <v>7</v>
      </c>
      <c r="Q1011" t="s">
        <v>43</v>
      </c>
      <c r="R1011" t="s">
        <v>5</v>
      </c>
      <c r="S1011" s="4">
        <v>1915.24</v>
      </c>
      <c r="T1011" t="s">
        <v>8</v>
      </c>
      <c r="U1011">
        <f t="shared" si="44"/>
        <v>2.4700025793139027</v>
      </c>
      <c r="V1011">
        <f>VLOOKUP(A1011,LISTINO!D:N,10,FALSE)</f>
        <v>3.76</v>
      </c>
      <c r="W1011">
        <f t="shared" si="45"/>
        <v>2915.5039999999999</v>
      </c>
      <c r="X1011" s="11">
        <f>VLOOKUP(A1011,LISTINO!D:K,7,FALSE)</f>
        <v>45376</v>
      </c>
    </row>
    <row r="1012" spans="1:24" x14ac:dyDescent="0.25">
      <c r="A1012" t="s">
        <v>496</v>
      </c>
      <c r="B1012" t="s">
        <v>0</v>
      </c>
      <c r="C1012" t="s">
        <v>0</v>
      </c>
      <c r="D1012" t="s">
        <v>2</v>
      </c>
      <c r="E1012" t="s">
        <v>30</v>
      </c>
      <c r="F1012" t="s">
        <v>497</v>
      </c>
      <c r="G1012" t="s">
        <v>5</v>
      </c>
      <c r="H1012" s="2">
        <v>44959</v>
      </c>
      <c r="I1012" t="s">
        <v>6</v>
      </c>
      <c r="J1012" t="s">
        <v>6</v>
      </c>
      <c r="K1012" s="3">
        <v>80</v>
      </c>
      <c r="L1012" t="s">
        <v>5</v>
      </c>
      <c r="M1012" t="s">
        <v>5</v>
      </c>
      <c r="N1012" t="s">
        <v>5</v>
      </c>
      <c r="O1012" t="s">
        <v>642</v>
      </c>
      <c r="P1012" t="s">
        <v>7</v>
      </c>
      <c r="Q1012" t="s">
        <v>43</v>
      </c>
      <c r="R1012" t="s">
        <v>5</v>
      </c>
      <c r="S1012" s="4">
        <v>0</v>
      </c>
      <c r="T1012" t="s">
        <v>8</v>
      </c>
      <c r="U1012">
        <f t="shared" si="44"/>
        <v>0</v>
      </c>
      <c r="V1012">
        <f>VLOOKUP(A1012,LISTINO!D:N,10,FALSE)</f>
        <v>6.34</v>
      </c>
      <c r="W1012">
        <f t="shared" si="45"/>
        <v>507.2</v>
      </c>
      <c r="X1012" s="11">
        <f>VLOOKUP(A1012,LISTINO!D:K,7,FALSE)</f>
        <v>45292</v>
      </c>
    </row>
    <row r="1013" spans="1:24" x14ac:dyDescent="0.25">
      <c r="A1013" t="s">
        <v>248</v>
      </c>
      <c r="B1013" t="s">
        <v>0</v>
      </c>
      <c r="C1013" t="s">
        <v>0</v>
      </c>
      <c r="D1013" t="s">
        <v>2</v>
      </c>
      <c r="E1013" t="s">
        <v>30</v>
      </c>
      <c r="F1013" t="s">
        <v>249</v>
      </c>
      <c r="G1013" t="s">
        <v>5</v>
      </c>
      <c r="H1013" s="2">
        <v>44958</v>
      </c>
      <c r="I1013" t="s">
        <v>6</v>
      </c>
      <c r="J1013" t="s">
        <v>6</v>
      </c>
      <c r="K1013" s="5">
        <v>167.64</v>
      </c>
      <c r="L1013" t="s">
        <v>5</v>
      </c>
      <c r="M1013" t="s">
        <v>5</v>
      </c>
      <c r="N1013" t="s">
        <v>5</v>
      </c>
      <c r="O1013" t="s">
        <v>643</v>
      </c>
      <c r="P1013" t="s">
        <v>58</v>
      </c>
      <c r="Q1013" t="s">
        <v>35</v>
      </c>
      <c r="R1013" t="s">
        <v>5</v>
      </c>
      <c r="S1013" s="4">
        <v>655.47</v>
      </c>
      <c r="T1013" t="s">
        <v>8</v>
      </c>
      <c r="U1013">
        <f t="shared" si="44"/>
        <v>3.9099856836077311</v>
      </c>
      <c r="V1013">
        <f>VLOOKUP(A1013,LISTINO!D:N,10,FALSE)</f>
        <v>5.38</v>
      </c>
      <c r="W1013">
        <f t="shared" si="45"/>
        <v>901.90319999999986</v>
      </c>
      <c r="X1013" s="11">
        <f>VLOOKUP(A1013,LISTINO!D:K,7,FALSE)</f>
        <v>44896</v>
      </c>
    </row>
    <row r="1014" spans="1:24" x14ac:dyDescent="0.25">
      <c r="A1014" t="s">
        <v>23</v>
      </c>
      <c r="B1014" t="s">
        <v>0</v>
      </c>
      <c r="C1014" t="s">
        <v>0</v>
      </c>
      <c r="D1014" t="s">
        <v>2</v>
      </c>
      <c r="E1014" t="s">
        <v>30</v>
      </c>
      <c r="F1014" t="s">
        <v>24</v>
      </c>
      <c r="G1014" t="s">
        <v>5</v>
      </c>
      <c r="H1014" s="2">
        <v>44958</v>
      </c>
      <c r="I1014" t="s">
        <v>6</v>
      </c>
      <c r="J1014" t="s">
        <v>6</v>
      </c>
      <c r="K1014" s="5">
        <v>1005.9</v>
      </c>
      <c r="L1014" t="s">
        <v>5</v>
      </c>
      <c r="M1014" t="s">
        <v>5</v>
      </c>
      <c r="N1014" t="s">
        <v>5</v>
      </c>
      <c r="O1014" t="s">
        <v>643</v>
      </c>
      <c r="P1014" t="s">
        <v>34</v>
      </c>
      <c r="Q1014" t="s">
        <v>35</v>
      </c>
      <c r="R1014" t="s">
        <v>5</v>
      </c>
      <c r="S1014" s="4">
        <v>3430.12</v>
      </c>
      <c r="T1014" t="s">
        <v>8</v>
      </c>
      <c r="U1014">
        <f t="shared" si="44"/>
        <v>3.4100009941346059</v>
      </c>
      <c r="V1014">
        <f>VLOOKUP(A1014,LISTINO!D:N,10,FALSE)</f>
        <v>5.55</v>
      </c>
      <c r="W1014">
        <f t="shared" si="45"/>
        <v>5582.7449999999999</v>
      </c>
      <c r="X1014" s="11">
        <f>VLOOKUP(A1014,LISTINO!D:K,7,FALSE)</f>
        <v>44896</v>
      </c>
    </row>
    <row r="1015" spans="1:24" x14ac:dyDescent="0.25">
      <c r="A1015" t="s">
        <v>23</v>
      </c>
      <c r="B1015" t="s">
        <v>0</v>
      </c>
      <c r="C1015" t="s">
        <v>0</v>
      </c>
      <c r="D1015" t="s">
        <v>2</v>
      </c>
      <c r="E1015" t="s">
        <v>30</v>
      </c>
      <c r="F1015" t="s">
        <v>24</v>
      </c>
      <c r="G1015" t="s">
        <v>5</v>
      </c>
      <c r="H1015" s="2">
        <v>44958</v>
      </c>
      <c r="I1015" t="s">
        <v>6</v>
      </c>
      <c r="J1015" t="s">
        <v>6</v>
      </c>
      <c r="K1015" s="5">
        <v>336.34</v>
      </c>
      <c r="L1015" t="s">
        <v>5</v>
      </c>
      <c r="M1015" t="s">
        <v>5</v>
      </c>
      <c r="N1015" t="s">
        <v>5</v>
      </c>
      <c r="O1015" t="s">
        <v>643</v>
      </c>
      <c r="P1015" t="s">
        <v>39</v>
      </c>
      <c r="Q1015" t="s">
        <v>35</v>
      </c>
      <c r="R1015" t="s">
        <v>5</v>
      </c>
      <c r="S1015" s="4">
        <v>1146.92</v>
      </c>
      <c r="T1015" t="s">
        <v>8</v>
      </c>
      <c r="U1015">
        <f t="shared" si="44"/>
        <v>3.4100017839091401</v>
      </c>
      <c r="V1015">
        <f>VLOOKUP(A1015,LISTINO!D:N,10,FALSE)</f>
        <v>5.55</v>
      </c>
      <c r="W1015">
        <f t="shared" si="45"/>
        <v>1866.6869999999999</v>
      </c>
      <c r="X1015" s="11">
        <f>VLOOKUP(A1015,LISTINO!D:K,7,FALSE)</f>
        <v>44896</v>
      </c>
    </row>
    <row r="1016" spans="1:24" x14ac:dyDescent="0.25">
      <c r="A1016" t="s">
        <v>23</v>
      </c>
      <c r="B1016" t="s">
        <v>0</v>
      </c>
      <c r="C1016" t="s">
        <v>0</v>
      </c>
      <c r="D1016" t="s">
        <v>2</v>
      </c>
      <c r="E1016" t="s">
        <v>30</v>
      </c>
      <c r="F1016" t="s">
        <v>24</v>
      </c>
      <c r="G1016" t="s">
        <v>5</v>
      </c>
      <c r="H1016" s="2">
        <v>44958</v>
      </c>
      <c r="I1016" t="s">
        <v>6</v>
      </c>
      <c r="J1016" t="s">
        <v>6</v>
      </c>
      <c r="K1016" s="5">
        <v>469.42</v>
      </c>
      <c r="L1016" t="s">
        <v>5</v>
      </c>
      <c r="M1016" t="s">
        <v>5</v>
      </c>
      <c r="N1016" t="s">
        <v>5</v>
      </c>
      <c r="O1016" t="s">
        <v>643</v>
      </c>
      <c r="P1016" t="s">
        <v>7</v>
      </c>
      <c r="Q1016" t="s">
        <v>35</v>
      </c>
      <c r="R1016" t="s">
        <v>5</v>
      </c>
      <c r="S1016" s="4">
        <v>1600.72</v>
      </c>
      <c r="T1016" t="s">
        <v>8</v>
      </c>
      <c r="U1016">
        <f t="shared" si="44"/>
        <v>3.4099953133654295</v>
      </c>
      <c r="V1016">
        <f>VLOOKUP(A1016,LISTINO!D:N,10,FALSE)</f>
        <v>5.55</v>
      </c>
      <c r="W1016">
        <f t="shared" si="45"/>
        <v>2605.2809999999999</v>
      </c>
      <c r="X1016" s="11">
        <f>VLOOKUP(A1016,LISTINO!D:K,7,FALSE)</f>
        <v>44896</v>
      </c>
    </row>
    <row r="1017" spans="1:24" x14ac:dyDescent="0.25">
      <c r="A1017" t="s">
        <v>187</v>
      </c>
      <c r="B1017" t="s">
        <v>0</v>
      </c>
      <c r="C1017" t="s">
        <v>0</v>
      </c>
      <c r="D1017" t="s">
        <v>2</v>
      </c>
      <c r="E1017" t="s">
        <v>30</v>
      </c>
      <c r="F1017" t="s">
        <v>188</v>
      </c>
      <c r="G1017" t="s">
        <v>5</v>
      </c>
      <c r="H1017" s="2">
        <v>44957</v>
      </c>
      <c r="I1017" t="s">
        <v>6</v>
      </c>
      <c r="J1017" t="s">
        <v>6</v>
      </c>
      <c r="K1017" s="5">
        <v>32.700000000000003</v>
      </c>
      <c r="L1017" t="s">
        <v>5</v>
      </c>
      <c r="M1017" t="s">
        <v>5</v>
      </c>
      <c r="N1017" t="s">
        <v>5</v>
      </c>
      <c r="O1017" t="s">
        <v>644</v>
      </c>
      <c r="P1017" t="s">
        <v>7</v>
      </c>
      <c r="Q1017" t="s">
        <v>43</v>
      </c>
      <c r="R1017" t="s">
        <v>5</v>
      </c>
      <c r="S1017" s="4">
        <v>75.540000000000006</v>
      </c>
      <c r="T1017" t="s">
        <v>8</v>
      </c>
      <c r="U1017">
        <f t="shared" si="44"/>
        <v>2.310091743119266</v>
      </c>
      <c r="V1017">
        <f>VLOOKUP(A1017,LISTINO!D:N,10,FALSE)</f>
        <v>3.52</v>
      </c>
      <c r="W1017">
        <f t="shared" si="45"/>
        <v>115.10400000000001</v>
      </c>
      <c r="X1017" s="11">
        <f>VLOOKUP(A1017,LISTINO!D:K,7,FALSE)</f>
        <v>45292</v>
      </c>
    </row>
    <row r="1018" spans="1:24" x14ac:dyDescent="0.25">
      <c r="A1018" t="s">
        <v>187</v>
      </c>
      <c r="B1018" t="s">
        <v>0</v>
      </c>
      <c r="C1018" t="s">
        <v>0</v>
      </c>
      <c r="D1018" t="s">
        <v>2</v>
      </c>
      <c r="E1018" t="s">
        <v>30</v>
      </c>
      <c r="F1018" t="s">
        <v>188</v>
      </c>
      <c r="G1018" t="s">
        <v>5</v>
      </c>
      <c r="H1018" s="2">
        <v>44951</v>
      </c>
      <c r="I1018" t="s">
        <v>6</v>
      </c>
      <c r="J1018" t="s">
        <v>6</v>
      </c>
      <c r="K1018" s="5">
        <v>554.4</v>
      </c>
      <c r="L1018" t="s">
        <v>5</v>
      </c>
      <c r="M1018" t="s">
        <v>5</v>
      </c>
      <c r="N1018" t="s">
        <v>5</v>
      </c>
      <c r="O1018" t="s">
        <v>645</v>
      </c>
      <c r="P1018" t="s">
        <v>7</v>
      </c>
      <c r="Q1018" t="s">
        <v>43</v>
      </c>
      <c r="R1018" t="s">
        <v>5</v>
      </c>
      <c r="S1018" s="4">
        <v>1280.6600000000001</v>
      </c>
      <c r="T1018" t="s">
        <v>8</v>
      </c>
      <c r="U1018">
        <f t="shared" si="44"/>
        <v>2.3099927849927853</v>
      </c>
      <c r="V1018">
        <f>VLOOKUP(A1018,LISTINO!D:N,10,FALSE)</f>
        <v>3.52</v>
      </c>
      <c r="W1018">
        <f t="shared" si="45"/>
        <v>1951.4879999999998</v>
      </c>
      <c r="X1018" s="11">
        <f>VLOOKUP(A1018,LISTINO!D:K,7,FALSE)</f>
        <v>45292</v>
      </c>
    </row>
    <row r="1019" spans="1:24" x14ac:dyDescent="0.25">
      <c r="A1019" t="s">
        <v>88</v>
      </c>
      <c r="B1019" t="s">
        <v>0</v>
      </c>
      <c r="C1019" t="s">
        <v>0</v>
      </c>
      <c r="D1019" t="s">
        <v>2</v>
      </c>
      <c r="E1019" t="s">
        <v>30</v>
      </c>
      <c r="F1019" t="s">
        <v>89</v>
      </c>
      <c r="G1019" t="s">
        <v>5</v>
      </c>
      <c r="H1019" s="2">
        <v>44951</v>
      </c>
      <c r="I1019" t="s">
        <v>6</v>
      </c>
      <c r="J1019" t="s">
        <v>6</v>
      </c>
      <c r="K1019" s="5">
        <v>207.5</v>
      </c>
      <c r="L1019" t="s">
        <v>5</v>
      </c>
      <c r="M1019" t="s">
        <v>5</v>
      </c>
      <c r="N1019" t="s">
        <v>5</v>
      </c>
      <c r="O1019" t="s">
        <v>646</v>
      </c>
      <c r="P1019" t="s">
        <v>7</v>
      </c>
      <c r="Q1019" t="s">
        <v>43</v>
      </c>
      <c r="R1019" t="s">
        <v>5</v>
      </c>
      <c r="S1019" s="4">
        <v>761.53</v>
      </c>
      <c r="T1019" t="s">
        <v>8</v>
      </c>
      <c r="U1019">
        <f t="shared" si="44"/>
        <v>3.6700240963855419</v>
      </c>
      <c r="V1019">
        <f>VLOOKUP(A1019,LISTINO!D:N,10,FALSE)</f>
        <v>5.59</v>
      </c>
      <c r="W1019">
        <f t="shared" si="45"/>
        <v>1159.925</v>
      </c>
      <c r="X1019" s="11">
        <f>VLOOKUP(A1019,LISTINO!D:K,7,FALSE)</f>
        <v>45376</v>
      </c>
    </row>
    <row r="1020" spans="1:24" x14ac:dyDescent="0.25">
      <c r="A1020" t="s">
        <v>15</v>
      </c>
      <c r="B1020" t="s">
        <v>0</v>
      </c>
      <c r="C1020" t="s">
        <v>0</v>
      </c>
      <c r="D1020" t="s">
        <v>2</v>
      </c>
      <c r="E1020" t="s">
        <v>30</v>
      </c>
      <c r="F1020" t="s">
        <v>16</v>
      </c>
      <c r="G1020" t="s">
        <v>5</v>
      </c>
      <c r="H1020" s="2">
        <v>44951</v>
      </c>
      <c r="I1020" t="s">
        <v>6</v>
      </c>
      <c r="J1020" t="s">
        <v>6</v>
      </c>
      <c r="K1020" s="5">
        <v>485.8</v>
      </c>
      <c r="L1020" t="s">
        <v>5</v>
      </c>
      <c r="M1020" t="s">
        <v>5</v>
      </c>
      <c r="N1020" t="s">
        <v>5</v>
      </c>
      <c r="O1020" t="s">
        <v>647</v>
      </c>
      <c r="P1020" t="s">
        <v>7</v>
      </c>
      <c r="Q1020" t="s">
        <v>43</v>
      </c>
      <c r="R1020" t="s">
        <v>5</v>
      </c>
      <c r="S1020" s="4">
        <v>1131.9100000000001</v>
      </c>
      <c r="T1020" t="s">
        <v>8</v>
      </c>
      <c r="U1020">
        <f t="shared" si="44"/>
        <v>2.3299917661589133</v>
      </c>
      <c r="V1020">
        <f>VLOOKUP(A1020,LISTINO!D:N,10,FALSE)</f>
        <v>3.19</v>
      </c>
      <c r="W1020">
        <f t="shared" si="45"/>
        <v>1549.702</v>
      </c>
      <c r="X1020" s="11">
        <f>VLOOKUP(A1020,LISTINO!D:K,7,FALSE)</f>
        <v>45376</v>
      </c>
    </row>
    <row r="1021" spans="1:24" x14ac:dyDescent="0.25">
      <c r="A1021" t="s">
        <v>15</v>
      </c>
      <c r="B1021" t="s">
        <v>0</v>
      </c>
      <c r="C1021" t="s">
        <v>0</v>
      </c>
      <c r="D1021" t="s">
        <v>2</v>
      </c>
      <c r="E1021" t="s">
        <v>30</v>
      </c>
      <c r="F1021" t="s">
        <v>16</v>
      </c>
      <c r="G1021" t="s">
        <v>5</v>
      </c>
      <c r="H1021" s="2">
        <v>44951</v>
      </c>
      <c r="I1021" t="s">
        <v>6</v>
      </c>
      <c r="J1021" t="s">
        <v>6</v>
      </c>
      <c r="K1021" s="5">
        <v>699.4</v>
      </c>
      <c r="L1021" t="s">
        <v>5</v>
      </c>
      <c r="M1021" t="s">
        <v>5</v>
      </c>
      <c r="N1021" t="s">
        <v>5</v>
      </c>
      <c r="O1021" t="s">
        <v>648</v>
      </c>
      <c r="P1021" t="s">
        <v>7</v>
      </c>
      <c r="Q1021" t="s">
        <v>43</v>
      </c>
      <c r="R1021" t="s">
        <v>5</v>
      </c>
      <c r="S1021" s="4">
        <v>1629.6</v>
      </c>
      <c r="T1021" t="s">
        <v>8</v>
      </c>
      <c r="U1021">
        <f t="shared" si="44"/>
        <v>2.3299971404060624</v>
      </c>
      <c r="V1021">
        <f>VLOOKUP(A1021,LISTINO!D:N,10,FALSE)</f>
        <v>3.19</v>
      </c>
      <c r="W1021">
        <f t="shared" si="45"/>
        <v>2231.0859999999998</v>
      </c>
      <c r="X1021" s="11">
        <f>VLOOKUP(A1021,LISTINO!D:K,7,FALSE)</f>
        <v>45376</v>
      </c>
    </row>
    <row r="1022" spans="1:24" x14ac:dyDescent="0.25">
      <c r="A1022" t="s">
        <v>496</v>
      </c>
      <c r="B1022" t="s">
        <v>0</v>
      </c>
      <c r="C1022" t="s">
        <v>0</v>
      </c>
      <c r="D1022" t="s">
        <v>2</v>
      </c>
      <c r="E1022" t="s">
        <v>30</v>
      </c>
      <c r="F1022" t="s">
        <v>497</v>
      </c>
      <c r="G1022" t="s">
        <v>5</v>
      </c>
      <c r="H1022" s="2">
        <v>44951</v>
      </c>
      <c r="I1022" t="s">
        <v>6</v>
      </c>
      <c r="J1022" t="s">
        <v>6</v>
      </c>
      <c r="K1022" s="3">
        <v>80</v>
      </c>
      <c r="L1022" t="s">
        <v>5</v>
      </c>
      <c r="M1022" t="s">
        <v>5</v>
      </c>
      <c r="N1022" t="s">
        <v>5</v>
      </c>
      <c r="O1022" t="s">
        <v>649</v>
      </c>
      <c r="P1022" t="s">
        <v>7</v>
      </c>
      <c r="Q1022" t="s">
        <v>43</v>
      </c>
      <c r="R1022" t="s">
        <v>5</v>
      </c>
      <c r="S1022" s="4">
        <v>0</v>
      </c>
      <c r="T1022" t="s">
        <v>8</v>
      </c>
      <c r="U1022">
        <f t="shared" si="44"/>
        <v>0</v>
      </c>
      <c r="V1022">
        <f>VLOOKUP(A1022,LISTINO!D:N,10,FALSE)</f>
        <v>6.34</v>
      </c>
      <c r="W1022">
        <f t="shared" si="45"/>
        <v>507.2</v>
      </c>
      <c r="X1022" s="11">
        <f>VLOOKUP(A1022,LISTINO!D:K,7,FALSE)</f>
        <v>45292</v>
      </c>
    </row>
    <row r="1023" spans="1:24" x14ac:dyDescent="0.25">
      <c r="A1023" t="s">
        <v>167</v>
      </c>
      <c r="B1023" t="s">
        <v>0</v>
      </c>
      <c r="C1023" t="s">
        <v>0</v>
      </c>
      <c r="D1023" t="s">
        <v>2</v>
      </c>
      <c r="E1023" t="s">
        <v>30</v>
      </c>
      <c r="F1023" t="s">
        <v>168</v>
      </c>
      <c r="G1023" t="s">
        <v>5</v>
      </c>
      <c r="H1023" s="2">
        <v>44949</v>
      </c>
      <c r="I1023" t="s">
        <v>6</v>
      </c>
      <c r="J1023" t="s">
        <v>6</v>
      </c>
      <c r="K1023" s="5">
        <v>167.64</v>
      </c>
      <c r="L1023" t="s">
        <v>5</v>
      </c>
      <c r="M1023" t="s">
        <v>5</v>
      </c>
      <c r="N1023" t="s">
        <v>5</v>
      </c>
      <c r="O1023" t="s">
        <v>650</v>
      </c>
      <c r="P1023" t="s">
        <v>36</v>
      </c>
      <c r="Q1023" t="s">
        <v>35</v>
      </c>
      <c r="R1023" t="s">
        <v>5</v>
      </c>
      <c r="S1023" s="4">
        <v>834.85</v>
      </c>
      <c r="T1023" t="s">
        <v>8</v>
      </c>
      <c r="U1023">
        <f t="shared" si="44"/>
        <v>4.9800167024576476</v>
      </c>
      <c r="V1023">
        <f>VLOOKUP(A1023,LISTINO!D:N,10,FALSE)</f>
        <v>5.67</v>
      </c>
      <c r="W1023">
        <f t="shared" si="45"/>
        <v>950.51879999999994</v>
      </c>
      <c r="X1023" s="11">
        <f>VLOOKUP(A1023,LISTINO!D:K,7,FALSE)</f>
        <v>44896</v>
      </c>
    </row>
    <row r="1024" spans="1:24" x14ac:dyDescent="0.25">
      <c r="A1024" t="s">
        <v>9</v>
      </c>
      <c r="B1024" t="s">
        <v>0</v>
      </c>
      <c r="C1024" t="s">
        <v>0</v>
      </c>
      <c r="D1024" t="s">
        <v>2</v>
      </c>
      <c r="E1024" t="s">
        <v>30</v>
      </c>
      <c r="F1024" t="s">
        <v>10</v>
      </c>
      <c r="G1024" t="s">
        <v>5</v>
      </c>
      <c r="H1024" s="2">
        <v>44949</v>
      </c>
      <c r="I1024" t="s">
        <v>6</v>
      </c>
      <c r="J1024" t="s">
        <v>6</v>
      </c>
      <c r="K1024" s="5">
        <v>755.12</v>
      </c>
      <c r="L1024" t="s">
        <v>5</v>
      </c>
      <c r="M1024" t="s">
        <v>5</v>
      </c>
      <c r="N1024" t="s">
        <v>5</v>
      </c>
      <c r="O1024" t="s">
        <v>650</v>
      </c>
      <c r="P1024" t="s">
        <v>7</v>
      </c>
      <c r="Q1024" t="s">
        <v>35</v>
      </c>
      <c r="R1024" t="s">
        <v>5</v>
      </c>
      <c r="S1024" s="4">
        <v>1510.24</v>
      </c>
      <c r="T1024" t="s">
        <v>8</v>
      </c>
      <c r="U1024">
        <f t="shared" si="44"/>
        <v>2</v>
      </c>
      <c r="V1024">
        <f>VLOOKUP(A1024,LISTINO!D:N,10,FALSE)</f>
        <v>2.27</v>
      </c>
      <c r="W1024">
        <f t="shared" si="45"/>
        <v>1714.1224</v>
      </c>
      <c r="X1024" s="11">
        <f>VLOOKUP(A1024,LISTINO!D:K,7,FALSE)</f>
        <v>44896</v>
      </c>
    </row>
    <row r="1025" spans="1:24" x14ac:dyDescent="0.25">
      <c r="A1025" t="s">
        <v>107</v>
      </c>
      <c r="B1025" t="s">
        <v>0</v>
      </c>
      <c r="C1025" t="s">
        <v>0</v>
      </c>
      <c r="D1025" t="s">
        <v>2</v>
      </c>
      <c r="E1025" t="s">
        <v>30</v>
      </c>
      <c r="F1025" t="s">
        <v>108</v>
      </c>
      <c r="G1025" t="s">
        <v>5</v>
      </c>
      <c r="H1025" s="2">
        <v>44949</v>
      </c>
      <c r="I1025" t="s">
        <v>6</v>
      </c>
      <c r="J1025" t="s">
        <v>6</v>
      </c>
      <c r="K1025" s="5">
        <v>5204.5</v>
      </c>
      <c r="L1025" t="s">
        <v>5</v>
      </c>
      <c r="M1025" t="s">
        <v>5</v>
      </c>
      <c r="N1025" t="s">
        <v>5</v>
      </c>
      <c r="O1025" t="s">
        <v>650</v>
      </c>
      <c r="P1025" t="s">
        <v>104</v>
      </c>
      <c r="Q1025" t="s">
        <v>35</v>
      </c>
      <c r="R1025" t="s">
        <v>5</v>
      </c>
      <c r="S1025" s="4">
        <v>12230.58</v>
      </c>
      <c r="T1025" t="s">
        <v>8</v>
      </c>
      <c r="U1025">
        <f t="shared" si="44"/>
        <v>2.3500009607070802</v>
      </c>
      <c r="V1025">
        <f>VLOOKUP(A1025,LISTINO!D:N,10,FALSE)</f>
        <v>3.66</v>
      </c>
      <c r="W1025">
        <f t="shared" si="45"/>
        <v>19048.47</v>
      </c>
      <c r="X1025" s="11">
        <f>VLOOKUP(A1025,LISTINO!D:K,7,FALSE)</f>
        <v>44896</v>
      </c>
    </row>
    <row r="1026" spans="1:24" x14ac:dyDescent="0.25">
      <c r="A1026" t="s">
        <v>107</v>
      </c>
      <c r="B1026" t="s">
        <v>0</v>
      </c>
      <c r="C1026" t="s">
        <v>0</v>
      </c>
      <c r="D1026" t="s">
        <v>2</v>
      </c>
      <c r="E1026" t="s">
        <v>30</v>
      </c>
      <c r="F1026" t="s">
        <v>108</v>
      </c>
      <c r="G1026" t="s">
        <v>5</v>
      </c>
      <c r="H1026" s="2">
        <v>44949</v>
      </c>
      <c r="I1026" t="s">
        <v>6</v>
      </c>
      <c r="J1026" t="s">
        <v>6</v>
      </c>
      <c r="K1026" s="5">
        <v>104.79</v>
      </c>
      <c r="L1026" t="s">
        <v>5</v>
      </c>
      <c r="M1026" t="s">
        <v>5</v>
      </c>
      <c r="N1026" t="s">
        <v>5</v>
      </c>
      <c r="O1026" t="s">
        <v>650</v>
      </c>
      <c r="P1026" t="s">
        <v>116</v>
      </c>
      <c r="Q1026" t="s">
        <v>35</v>
      </c>
      <c r="R1026" t="s">
        <v>5</v>
      </c>
      <c r="S1026" s="4">
        <v>246.26</v>
      </c>
      <c r="T1026" t="s">
        <v>8</v>
      </c>
      <c r="U1026">
        <f t="shared" si="44"/>
        <v>2.3500334001336003</v>
      </c>
      <c r="V1026">
        <f>VLOOKUP(A1026,LISTINO!D:N,10,FALSE)</f>
        <v>3.66</v>
      </c>
      <c r="W1026">
        <f t="shared" si="45"/>
        <v>383.53140000000002</v>
      </c>
      <c r="X1026" s="11">
        <f>VLOOKUP(A1026,LISTINO!D:K,7,FALSE)</f>
        <v>44896</v>
      </c>
    </row>
    <row r="1027" spans="1:24" x14ac:dyDescent="0.25">
      <c r="A1027" t="s">
        <v>62</v>
      </c>
      <c r="B1027" t="s">
        <v>0</v>
      </c>
      <c r="C1027" t="s">
        <v>0</v>
      </c>
      <c r="D1027" t="s">
        <v>2</v>
      </c>
      <c r="E1027" t="s">
        <v>30</v>
      </c>
      <c r="F1027" t="s">
        <v>63</v>
      </c>
      <c r="G1027" t="s">
        <v>5</v>
      </c>
      <c r="H1027" s="2">
        <v>44949</v>
      </c>
      <c r="I1027" t="s">
        <v>6</v>
      </c>
      <c r="J1027" t="s">
        <v>6</v>
      </c>
      <c r="K1027" s="3">
        <v>762</v>
      </c>
      <c r="L1027" t="s">
        <v>5</v>
      </c>
      <c r="M1027" t="s">
        <v>5</v>
      </c>
      <c r="N1027" t="s">
        <v>5</v>
      </c>
      <c r="O1027" t="s">
        <v>650</v>
      </c>
      <c r="P1027" t="s">
        <v>70</v>
      </c>
      <c r="Q1027" t="s">
        <v>35</v>
      </c>
      <c r="R1027" t="s">
        <v>5</v>
      </c>
      <c r="S1027" s="4">
        <v>2369.8200000000002</v>
      </c>
      <c r="T1027" t="s">
        <v>8</v>
      </c>
      <c r="U1027">
        <f t="shared" si="44"/>
        <v>3.1100000000000003</v>
      </c>
      <c r="V1027">
        <f>VLOOKUP(A1027,LISTINO!D:N,10,FALSE)</f>
        <v>4.88</v>
      </c>
      <c r="W1027">
        <f t="shared" si="45"/>
        <v>3718.56</v>
      </c>
      <c r="X1027" s="11">
        <f>VLOOKUP(A1027,LISTINO!D:K,7,FALSE)</f>
        <v>44896</v>
      </c>
    </row>
    <row r="1028" spans="1:24" x14ac:dyDescent="0.25">
      <c r="A1028" t="s">
        <v>281</v>
      </c>
      <c r="B1028" t="s">
        <v>0</v>
      </c>
      <c r="C1028" t="s">
        <v>0</v>
      </c>
      <c r="D1028" t="s">
        <v>2</v>
      </c>
      <c r="E1028" t="s">
        <v>30</v>
      </c>
      <c r="F1028" t="s">
        <v>282</v>
      </c>
      <c r="G1028" t="s">
        <v>5</v>
      </c>
      <c r="H1028" s="2">
        <v>44949</v>
      </c>
      <c r="I1028" t="s">
        <v>6</v>
      </c>
      <c r="J1028" t="s">
        <v>6</v>
      </c>
      <c r="K1028" s="5">
        <v>804.64</v>
      </c>
      <c r="L1028" t="s">
        <v>5</v>
      </c>
      <c r="M1028" t="s">
        <v>5</v>
      </c>
      <c r="N1028" t="s">
        <v>5</v>
      </c>
      <c r="O1028" t="s">
        <v>650</v>
      </c>
      <c r="P1028" t="s">
        <v>39</v>
      </c>
      <c r="Q1028" t="s">
        <v>35</v>
      </c>
      <c r="R1028" t="s">
        <v>5</v>
      </c>
      <c r="S1028" s="4">
        <v>2228.85</v>
      </c>
      <c r="T1028" t="s">
        <v>8</v>
      </c>
      <c r="U1028">
        <f t="shared" si="44"/>
        <v>2.7699965201829388</v>
      </c>
      <c r="V1028">
        <f>VLOOKUP(A1028,LISTINO!D:N,10,FALSE)</f>
        <v>4.57</v>
      </c>
      <c r="W1028">
        <f t="shared" si="45"/>
        <v>3677.2048</v>
      </c>
      <c r="X1028" s="11">
        <f>VLOOKUP(A1028,LISTINO!D:K,7,FALSE)</f>
        <v>44896</v>
      </c>
    </row>
    <row r="1029" spans="1:24" x14ac:dyDescent="0.25">
      <c r="A1029" t="s">
        <v>124</v>
      </c>
      <c r="B1029" t="s">
        <v>0</v>
      </c>
      <c r="C1029" t="s">
        <v>0</v>
      </c>
      <c r="D1029" t="s">
        <v>2</v>
      </c>
      <c r="E1029" t="s">
        <v>30</v>
      </c>
      <c r="F1029" t="s">
        <v>125</v>
      </c>
      <c r="G1029" t="s">
        <v>5</v>
      </c>
      <c r="H1029" s="2">
        <v>44949</v>
      </c>
      <c r="I1029" t="s">
        <v>6</v>
      </c>
      <c r="J1029" t="s">
        <v>6</v>
      </c>
      <c r="K1029" s="5">
        <v>469.42</v>
      </c>
      <c r="L1029" t="s">
        <v>5</v>
      </c>
      <c r="M1029" t="s">
        <v>5</v>
      </c>
      <c r="N1029" t="s">
        <v>5</v>
      </c>
      <c r="O1029" t="s">
        <v>650</v>
      </c>
      <c r="P1029" t="s">
        <v>61</v>
      </c>
      <c r="Q1029" t="s">
        <v>35</v>
      </c>
      <c r="R1029" t="s">
        <v>5</v>
      </c>
      <c r="S1029" s="4">
        <v>3436.15</v>
      </c>
      <c r="T1029" t="s">
        <v>8</v>
      </c>
      <c r="U1029">
        <f t="shared" si="44"/>
        <v>7.319990626730859</v>
      </c>
      <c r="V1029">
        <f>VLOOKUP(A1029,LISTINO!D:N,10,FALSE)</f>
        <v>10.69</v>
      </c>
      <c r="W1029">
        <f t="shared" si="45"/>
        <v>5018.0998</v>
      </c>
      <c r="X1029" s="11">
        <f>VLOOKUP(A1029,LISTINO!D:K,7,FALSE)</f>
        <v>44896</v>
      </c>
    </row>
    <row r="1030" spans="1:24" x14ac:dyDescent="0.25">
      <c r="A1030" t="s">
        <v>26</v>
      </c>
      <c r="B1030" t="s">
        <v>0</v>
      </c>
      <c r="C1030" t="s">
        <v>0</v>
      </c>
      <c r="D1030" t="s">
        <v>2</v>
      </c>
      <c r="E1030" t="s">
        <v>30</v>
      </c>
      <c r="F1030" t="s">
        <v>27</v>
      </c>
      <c r="G1030" t="s">
        <v>5</v>
      </c>
      <c r="H1030" s="2">
        <v>44949</v>
      </c>
      <c r="I1030" t="s">
        <v>6</v>
      </c>
      <c r="J1030" t="s">
        <v>6</v>
      </c>
      <c r="K1030" s="5">
        <v>552.42999999999995</v>
      </c>
      <c r="L1030" t="s">
        <v>5</v>
      </c>
      <c r="M1030" t="s">
        <v>5</v>
      </c>
      <c r="N1030" t="s">
        <v>5</v>
      </c>
      <c r="O1030" t="s">
        <v>650</v>
      </c>
      <c r="P1030" t="s">
        <v>67</v>
      </c>
      <c r="Q1030" t="s">
        <v>35</v>
      </c>
      <c r="R1030" t="s">
        <v>5</v>
      </c>
      <c r="S1030" s="4">
        <v>2171.0500000000002</v>
      </c>
      <c r="T1030" t="s">
        <v>8</v>
      </c>
      <c r="U1030">
        <f t="shared" si="44"/>
        <v>3.9300001810184102</v>
      </c>
      <c r="V1030">
        <f>VLOOKUP(A1030,LISTINO!D:N,10,FALSE)</f>
        <v>4.43</v>
      </c>
      <c r="W1030">
        <f t="shared" si="45"/>
        <v>2447.2648999999997</v>
      </c>
      <c r="X1030" s="11">
        <f>VLOOKUP(A1030,LISTINO!D:K,7,FALSE)</f>
        <v>45383</v>
      </c>
    </row>
    <row r="1031" spans="1:24" x14ac:dyDescent="0.25">
      <c r="A1031" t="s">
        <v>26</v>
      </c>
      <c r="B1031" t="s">
        <v>0</v>
      </c>
      <c r="C1031" t="s">
        <v>0</v>
      </c>
      <c r="D1031" t="s">
        <v>2</v>
      </c>
      <c r="E1031" t="s">
        <v>30</v>
      </c>
      <c r="F1031" t="s">
        <v>27</v>
      </c>
      <c r="G1031" t="s">
        <v>5</v>
      </c>
      <c r="H1031" s="2">
        <v>44949</v>
      </c>
      <c r="I1031" t="s">
        <v>6</v>
      </c>
      <c r="J1031" t="s">
        <v>6</v>
      </c>
      <c r="K1031" s="3">
        <v>670</v>
      </c>
      <c r="L1031" t="s">
        <v>5</v>
      </c>
      <c r="M1031" t="s">
        <v>5</v>
      </c>
      <c r="N1031" t="s">
        <v>5</v>
      </c>
      <c r="O1031" t="s">
        <v>650</v>
      </c>
      <c r="P1031" t="s">
        <v>77</v>
      </c>
      <c r="Q1031" t="s">
        <v>35</v>
      </c>
      <c r="R1031" t="s">
        <v>5</v>
      </c>
      <c r="S1031" s="4">
        <v>2633.1</v>
      </c>
      <c r="T1031" t="s">
        <v>8</v>
      </c>
      <c r="U1031">
        <f t="shared" si="44"/>
        <v>3.9299999999999997</v>
      </c>
      <c r="V1031">
        <f>VLOOKUP(A1031,LISTINO!D:N,10,FALSE)</f>
        <v>4.43</v>
      </c>
      <c r="W1031">
        <f t="shared" si="45"/>
        <v>2968.1</v>
      </c>
      <c r="X1031" s="11">
        <f>VLOOKUP(A1031,LISTINO!D:K,7,FALSE)</f>
        <v>45383</v>
      </c>
    </row>
    <row r="1032" spans="1:24" x14ac:dyDescent="0.25">
      <c r="A1032" t="s">
        <v>26</v>
      </c>
      <c r="B1032" t="s">
        <v>0</v>
      </c>
      <c r="C1032" t="s">
        <v>0</v>
      </c>
      <c r="D1032" t="s">
        <v>2</v>
      </c>
      <c r="E1032" t="s">
        <v>30</v>
      </c>
      <c r="F1032" t="s">
        <v>27</v>
      </c>
      <c r="G1032" t="s">
        <v>5</v>
      </c>
      <c r="H1032" s="2">
        <v>44949</v>
      </c>
      <c r="I1032" t="s">
        <v>6</v>
      </c>
      <c r="J1032" t="s">
        <v>6</v>
      </c>
      <c r="K1032" s="5">
        <v>42.55</v>
      </c>
      <c r="L1032" t="s">
        <v>5</v>
      </c>
      <c r="M1032" t="s">
        <v>5</v>
      </c>
      <c r="N1032" t="s">
        <v>5</v>
      </c>
      <c r="O1032" t="s">
        <v>650</v>
      </c>
      <c r="P1032" t="s">
        <v>58</v>
      </c>
      <c r="Q1032" t="s">
        <v>35</v>
      </c>
      <c r="R1032" t="s">
        <v>5</v>
      </c>
      <c r="S1032" s="4">
        <v>167.22</v>
      </c>
      <c r="T1032" t="s">
        <v>8</v>
      </c>
      <c r="U1032">
        <f t="shared" si="44"/>
        <v>3.9299647473560517</v>
      </c>
      <c r="V1032">
        <f>VLOOKUP(A1032,LISTINO!D:N,10,FALSE)</f>
        <v>4.43</v>
      </c>
      <c r="W1032">
        <f t="shared" si="45"/>
        <v>188.49649999999997</v>
      </c>
      <c r="X1032" s="11">
        <f>VLOOKUP(A1032,LISTINO!D:K,7,FALSE)</f>
        <v>45383</v>
      </c>
    </row>
    <row r="1033" spans="1:24" x14ac:dyDescent="0.25">
      <c r="A1033" t="s">
        <v>140</v>
      </c>
      <c r="B1033" t="s">
        <v>0</v>
      </c>
      <c r="C1033" t="s">
        <v>0</v>
      </c>
      <c r="D1033" t="s">
        <v>2</v>
      </c>
      <c r="E1033" t="s">
        <v>30</v>
      </c>
      <c r="F1033" t="s">
        <v>141</v>
      </c>
      <c r="G1033" t="s">
        <v>5</v>
      </c>
      <c r="H1033" s="2">
        <v>44949</v>
      </c>
      <c r="I1033" t="s">
        <v>6</v>
      </c>
      <c r="J1033" t="s">
        <v>6</v>
      </c>
      <c r="K1033" s="5">
        <v>201.18</v>
      </c>
      <c r="L1033" t="s">
        <v>5</v>
      </c>
      <c r="M1033" t="s">
        <v>5</v>
      </c>
      <c r="N1033" t="s">
        <v>5</v>
      </c>
      <c r="O1033" t="s">
        <v>650</v>
      </c>
      <c r="P1033" t="s">
        <v>34</v>
      </c>
      <c r="Q1033" t="s">
        <v>35</v>
      </c>
      <c r="R1033" t="s">
        <v>5</v>
      </c>
      <c r="S1033" s="4">
        <v>1136.67</v>
      </c>
      <c r="T1033" t="s">
        <v>8</v>
      </c>
      <c r="U1033">
        <f t="shared" si="44"/>
        <v>5.6500149120190875</v>
      </c>
      <c r="V1033">
        <f>VLOOKUP(A1033,LISTINO!D:N,10,FALSE)</f>
        <v>7.53</v>
      </c>
      <c r="W1033">
        <f t="shared" si="45"/>
        <v>1514.8854000000001</v>
      </c>
      <c r="X1033" s="11">
        <f>VLOOKUP(A1033,LISTINO!D:K,7,FALSE)</f>
        <v>44896</v>
      </c>
    </row>
    <row r="1034" spans="1:24" x14ac:dyDescent="0.25">
      <c r="A1034" t="s">
        <v>71</v>
      </c>
      <c r="B1034" t="s">
        <v>0</v>
      </c>
      <c r="C1034" t="s">
        <v>0</v>
      </c>
      <c r="D1034" t="s">
        <v>2</v>
      </c>
      <c r="E1034" t="s">
        <v>30</v>
      </c>
      <c r="F1034" t="s">
        <v>72</v>
      </c>
      <c r="G1034" t="s">
        <v>5</v>
      </c>
      <c r="H1034" s="2">
        <v>44945</v>
      </c>
      <c r="I1034" t="s">
        <v>6</v>
      </c>
      <c r="J1034" t="s">
        <v>6</v>
      </c>
      <c r="K1034" s="3">
        <v>499</v>
      </c>
      <c r="L1034" t="s">
        <v>5</v>
      </c>
      <c r="M1034" t="s">
        <v>5</v>
      </c>
      <c r="N1034" t="s">
        <v>5</v>
      </c>
      <c r="O1034" t="s">
        <v>651</v>
      </c>
      <c r="P1034" t="s">
        <v>39</v>
      </c>
      <c r="Q1034" t="s">
        <v>43</v>
      </c>
      <c r="R1034" t="s">
        <v>5</v>
      </c>
      <c r="S1034" s="4">
        <v>1497</v>
      </c>
      <c r="T1034" t="s">
        <v>8</v>
      </c>
      <c r="U1034">
        <f t="shared" si="44"/>
        <v>3</v>
      </c>
      <c r="V1034">
        <f>VLOOKUP(A1034,LISTINO!D:N,10,FALSE)</f>
        <v>2.67</v>
      </c>
      <c r="W1034">
        <f t="shared" si="45"/>
        <v>1332.33</v>
      </c>
      <c r="X1034" s="11">
        <f>VLOOKUP(A1034,LISTINO!D:K,7,FALSE)</f>
        <v>45292</v>
      </c>
    </row>
    <row r="1035" spans="1:24" x14ac:dyDescent="0.25">
      <c r="A1035" t="s">
        <v>187</v>
      </c>
      <c r="B1035" t="s">
        <v>0</v>
      </c>
      <c r="C1035" t="s">
        <v>0</v>
      </c>
      <c r="D1035" t="s">
        <v>2</v>
      </c>
      <c r="E1035" t="s">
        <v>30</v>
      </c>
      <c r="F1035" t="s">
        <v>188</v>
      </c>
      <c r="G1035" t="s">
        <v>5</v>
      </c>
      <c r="H1035" s="2">
        <v>44945</v>
      </c>
      <c r="I1035" t="s">
        <v>6</v>
      </c>
      <c r="J1035" t="s">
        <v>6</v>
      </c>
      <c r="K1035" s="5">
        <v>585.4</v>
      </c>
      <c r="L1035" t="s">
        <v>5</v>
      </c>
      <c r="M1035" t="s">
        <v>5</v>
      </c>
      <c r="N1035" t="s">
        <v>5</v>
      </c>
      <c r="O1035" t="s">
        <v>652</v>
      </c>
      <c r="P1035" t="s">
        <v>7</v>
      </c>
      <c r="Q1035" t="s">
        <v>43</v>
      </c>
      <c r="R1035" t="s">
        <v>5</v>
      </c>
      <c r="S1035" s="4">
        <v>1352.27</v>
      </c>
      <c r="T1035" t="s">
        <v>8</v>
      </c>
      <c r="U1035">
        <f t="shared" si="44"/>
        <v>2.3099931670652545</v>
      </c>
      <c r="V1035">
        <f>VLOOKUP(A1035,LISTINO!D:N,10,FALSE)</f>
        <v>3.52</v>
      </c>
      <c r="W1035">
        <f t="shared" si="45"/>
        <v>2060.6079999999997</v>
      </c>
      <c r="X1035" s="11">
        <f>VLOOKUP(A1035,LISTINO!D:K,7,FALSE)</f>
        <v>45292</v>
      </c>
    </row>
    <row r="1036" spans="1:24" x14ac:dyDescent="0.25">
      <c r="A1036" t="s">
        <v>187</v>
      </c>
      <c r="B1036" t="s">
        <v>0</v>
      </c>
      <c r="C1036" t="s">
        <v>0</v>
      </c>
      <c r="D1036" t="s">
        <v>2</v>
      </c>
      <c r="E1036" t="s">
        <v>30</v>
      </c>
      <c r="F1036" t="s">
        <v>188</v>
      </c>
      <c r="G1036" t="s">
        <v>5</v>
      </c>
      <c r="H1036" s="2">
        <v>44945</v>
      </c>
      <c r="I1036" t="s">
        <v>6</v>
      </c>
      <c r="J1036" t="s">
        <v>6</v>
      </c>
      <c r="K1036" s="5">
        <v>107.7</v>
      </c>
      <c r="L1036" t="s">
        <v>5</v>
      </c>
      <c r="M1036" t="s">
        <v>5</v>
      </c>
      <c r="N1036" t="s">
        <v>5</v>
      </c>
      <c r="O1036" t="s">
        <v>653</v>
      </c>
      <c r="P1036" t="s">
        <v>7</v>
      </c>
      <c r="Q1036" t="s">
        <v>43</v>
      </c>
      <c r="R1036" t="s">
        <v>5</v>
      </c>
      <c r="S1036" s="4">
        <v>248.79</v>
      </c>
      <c r="T1036" t="s">
        <v>8</v>
      </c>
      <c r="U1036">
        <f t="shared" si="44"/>
        <v>2.3100278551532032</v>
      </c>
      <c r="V1036">
        <f>VLOOKUP(A1036,LISTINO!D:N,10,FALSE)</f>
        <v>3.52</v>
      </c>
      <c r="W1036">
        <f t="shared" si="45"/>
        <v>379.10399999999998</v>
      </c>
      <c r="X1036" s="11">
        <f>VLOOKUP(A1036,LISTINO!D:K,7,FALSE)</f>
        <v>45292</v>
      </c>
    </row>
    <row r="1037" spans="1:24" x14ac:dyDescent="0.25">
      <c r="A1037" t="s">
        <v>44</v>
      </c>
      <c r="B1037" t="s">
        <v>0</v>
      </c>
      <c r="C1037" t="s">
        <v>0</v>
      </c>
      <c r="D1037" t="s">
        <v>2</v>
      </c>
      <c r="E1037" t="s">
        <v>30</v>
      </c>
      <c r="F1037" t="s">
        <v>45</v>
      </c>
      <c r="G1037" t="s">
        <v>5</v>
      </c>
      <c r="H1037" s="2">
        <v>44945</v>
      </c>
      <c r="I1037" t="s">
        <v>6</v>
      </c>
      <c r="J1037" t="s">
        <v>6</v>
      </c>
      <c r="K1037" s="5">
        <v>309.5</v>
      </c>
      <c r="L1037" t="s">
        <v>5</v>
      </c>
      <c r="M1037" t="s">
        <v>5</v>
      </c>
      <c r="N1037" t="s">
        <v>5</v>
      </c>
      <c r="O1037" t="s">
        <v>654</v>
      </c>
      <c r="P1037" t="s">
        <v>7</v>
      </c>
      <c r="Q1037" t="s">
        <v>43</v>
      </c>
      <c r="R1037" t="s">
        <v>5</v>
      </c>
      <c r="S1037" s="4">
        <v>943.98</v>
      </c>
      <c r="T1037" t="s">
        <v>8</v>
      </c>
      <c r="U1037">
        <f t="shared" si="44"/>
        <v>3.0500161550888532</v>
      </c>
      <c r="V1037">
        <f>VLOOKUP(A1037,LISTINO!D:N,10,FALSE)</f>
        <v>4.6500000000000004</v>
      </c>
      <c r="W1037">
        <f t="shared" si="45"/>
        <v>1439.1750000000002</v>
      </c>
      <c r="X1037" s="11">
        <f>VLOOKUP(A1037,LISTINO!D:K,7,FALSE)</f>
        <v>45376</v>
      </c>
    </row>
    <row r="1038" spans="1:24" x14ac:dyDescent="0.25">
      <c r="A1038" t="s">
        <v>136</v>
      </c>
      <c r="B1038" t="s">
        <v>0</v>
      </c>
      <c r="C1038" t="s">
        <v>0</v>
      </c>
      <c r="D1038" t="s">
        <v>2</v>
      </c>
      <c r="E1038" t="s">
        <v>30</v>
      </c>
      <c r="F1038" t="s">
        <v>137</v>
      </c>
      <c r="G1038" t="s">
        <v>5</v>
      </c>
      <c r="H1038" s="2">
        <v>44945</v>
      </c>
      <c r="I1038" t="s">
        <v>6</v>
      </c>
      <c r="J1038" t="s">
        <v>6</v>
      </c>
      <c r="K1038" s="5">
        <v>104.4</v>
      </c>
      <c r="L1038" t="s">
        <v>5</v>
      </c>
      <c r="M1038" t="s">
        <v>5</v>
      </c>
      <c r="N1038" t="s">
        <v>5</v>
      </c>
      <c r="O1038" t="s">
        <v>652</v>
      </c>
      <c r="P1038" t="s">
        <v>39</v>
      </c>
      <c r="Q1038" t="s">
        <v>43</v>
      </c>
      <c r="R1038" t="s">
        <v>5</v>
      </c>
      <c r="S1038" s="4">
        <v>484.42</v>
      </c>
      <c r="T1038" t="s">
        <v>8</v>
      </c>
      <c r="U1038">
        <f t="shared" si="44"/>
        <v>4.6400383141762447</v>
      </c>
      <c r="V1038">
        <f>VLOOKUP(A1038,LISTINO!D:N,10,FALSE)</f>
        <v>7.06</v>
      </c>
      <c r="W1038">
        <f t="shared" si="45"/>
        <v>737.06399999999996</v>
      </c>
      <c r="X1038" s="11">
        <f>VLOOKUP(A1038,LISTINO!D:K,7,FALSE)</f>
        <v>45376</v>
      </c>
    </row>
    <row r="1039" spans="1:24" x14ac:dyDescent="0.25">
      <c r="A1039" t="s">
        <v>161</v>
      </c>
      <c r="B1039" t="s">
        <v>0</v>
      </c>
      <c r="C1039" t="s">
        <v>0</v>
      </c>
      <c r="D1039" t="s">
        <v>2</v>
      </c>
      <c r="E1039" t="s">
        <v>30</v>
      </c>
      <c r="F1039" t="s">
        <v>162</v>
      </c>
      <c r="G1039" t="s">
        <v>5</v>
      </c>
      <c r="H1039" s="2">
        <v>44945</v>
      </c>
      <c r="I1039" t="s">
        <v>6</v>
      </c>
      <c r="J1039" t="s">
        <v>6</v>
      </c>
      <c r="K1039" s="3">
        <v>100</v>
      </c>
      <c r="L1039" t="s">
        <v>5</v>
      </c>
      <c r="M1039" t="s">
        <v>5</v>
      </c>
      <c r="N1039" t="s">
        <v>5</v>
      </c>
      <c r="O1039" t="s">
        <v>655</v>
      </c>
      <c r="P1039" t="s">
        <v>39</v>
      </c>
      <c r="Q1039" t="s">
        <v>43</v>
      </c>
      <c r="R1039" t="s">
        <v>5</v>
      </c>
      <c r="S1039" s="4">
        <v>320</v>
      </c>
      <c r="T1039" t="s">
        <v>8</v>
      </c>
      <c r="U1039">
        <f t="shared" si="44"/>
        <v>3.2</v>
      </c>
      <c r="V1039">
        <f>VLOOKUP(A1039,LISTINO!D:N,10,FALSE)</f>
        <v>4.87</v>
      </c>
      <c r="W1039">
        <f t="shared" si="45"/>
        <v>487</v>
      </c>
      <c r="X1039" s="11">
        <f>VLOOKUP(A1039,LISTINO!D:K,7,FALSE)</f>
        <v>45292</v>
      </c>
    </row>
    <row r="1040" spans="1:24" x14ac:dyDescent="0.25">
      <c r="A1040" t="s">
        <v>161</v>
      </c>
      <c r="B1040" t="s">
        <v>0</v>
      </c>
      <c r="C1040" t="s">
        <v>0</v>
      </c>
      <c r="D1040" t="s">
        <v>2</v>
      </c>
      <c r="E1040" t="s">
        <v>30</v>
      </c>
      <c r="F1040" t="s">
        <v>162</v>
      </c>
      <c r="G1040" t="s">
        <v>5</v>
      </c>
      <c r="H1040" s="2">
        <v>44945</v>
      </c>
      <c r="I1040" t="s">
        <v>6</v>
      </c>
      <c r="J1040" t="s">
        <v>6</v>
      </c>
      <c r="K1040" s="5">
        <v>114.9</v>
      </c>
      <c r="L1040" t="s">
        <v>5</v>
      </c>
      <c r="M1040" t="s">
        <v>5</v>
      </c>
      <c r="N1040" t="s">
        <v>5</v>
      </c>
      <c r="O1040" t="s">
        <v>655</v>
      </c>
      <c r="P1040" t="s">
        <v>7</v>
      </c>
      <c r="Q1040" t="s">
        <v>43</v>
      </c>
      <c r="R1040" t="s">
        <v>5</v>
      </c>
      <c r="S1040" s="4">
        <v>367.68</v>
      </c>
      <c r="T1040" t="s">
        <v>8</v>
      </c>
      <c r="U1040">
        <f t="shared" si="44"/>
        <v>3.1999999999999997</v>
      </c>
      <c r="V1040">
        <f>VLOOKUP(A1040,LISTINO!D:N,10,FALSE)</f>
        <v>4.87</v>
      </c>
      <c r="W1040">
        <f t="shared" si="45"/>
        <v>559.56299999999999</v>
      </c>
      <c r="X1040" s="11">
        <f>VLOOKUP(A1040,LISTINO!D:K,7,FALSE)</f>
        <v>45292</v>
      </c>
    </row>
    <row r="1041" spans="1:24" x14ac:dyDescent="0.25">
      <c r="A1041" t="s">
        <v>12</v>
      </c>
      <c r="B1041" t="s">
        <v>0</v>
      </c>
      <c r="C1041" t="s">
        <v>0</v>
      </c>
      <c r="D1041" t="s">
        <v>2</v>
      </c>
      <c r="E1041" t="s">
        <v>30</v>
      </c>
      <c r="F1041" t="s">
        <v>13</v>
      </c>
      <c r="G1041" t="s">
        <v>5</v>
      </c>
      <c r="H1041" s="2">
        <v>44945</v>
      </c>
      <c r="I1041" t="s">
        <v>6</v>
      </c>
      <c r="J1041" t="s">
        <v>6</v>
      </c>
      <c r="K1041" s="5">
        <v>458.6</v>
      </c>
      <c r="L1041" t="s">
        <v>5</v>
      </c>
      <c r="M1041" t="s">
        <v>5</v>
      </c>
      <c r="N1041" t="s">
        <v>5</v>
      </c>
      <c r="O1041" t="s">
        <v>656</v>
      </c>
      <c r="P1041" t="s">
        <v>7</v>
      </c>
      <c r="Q1041" t="s">
        <v>43</v>
      </c>
      <c r="R1041" t="s">
        <v>5</v>
      </c>
      <c r="S1041" s="4">
        <v>1022.68</v>
      </c>
      <c r="T1041" t="s">
        <v>8</v>
      </c>
      <c r="U1041">
        <f t="shared" si="44"/>
        <v>2.2300043610989966</v>
      </c>
      <c r="V1041">
        <f>VLOOKUP(A1041,LISTINO!D:N,10,FALSE)</f>
        <v>2.99</v>
      </c>
      <c r="W1041">
        <f t="shared" si="45"/>
        <v>1371.2140000000002</v>
      </c>
      <c r="X1041" s="11">
        <f>VLOOKUP(A1041,LISTINO!D:K,7,FALSE)</f>
        <v>45376</v>
      </c>
    </row>
    <row r="1042" spans="1:24" x14ac:dyDescent="0.25">
      <c r="A1042" t="s">
        <v>464</v>
      </c>
      <c r="B1042" t="s">
        <v>0</v>
      </c>
      <c r="C1042" t="s">
        <v>0</v>
      </c>
      <c r="D1042" t="s">
        <v>2</v>
      </c>
      <c r="E1042" t="s">
        <v>30</v>
      </c>
      <c r="F1042" t="s">
        <v>465</v>
      </c>
      <c r="G1042" t="s">
        <v>5</v>
      </c>
      <c r="H1042" s="2">
        <v>44945</v>
      </c>
      <c r="I1042" t="s">
        <v>6</v>
      </c>
      <c r="J1042" t="s">
        <v>6</v>
      </c>
      <c r="K1042" s="5">
        <v>31.8</v>
      </c>
      <c r="L1042" t="s">
        <v>5</v>
      </c>
      <c r="M1042" t="s">
        <v>5</v>
      </c>
      <c r="N1042" t="s">
        <v>5</v>
      </c>
      <c r="O1042" t="s">
        <v>651</v>
      </c>
      <c r="P1042" t="s">
        <v>7</v>
      </c>
      <c r="Q1042" t="s">
        <v>43</v>
      </c>
      <c r="R1042" t="s">
        <v>5</v>
      </c>
      <c r="S1042" s="4">
        <v>146.6</v>
      </c>
      <c r="T1042" t="s">
        <v>8</v>
      </c>
      <c r="U1042">
        <f t="shared" si="44"/>
        <v>4.6100628930817606</v>
      </c>
      <c r="V1042">
        <f>VLOOKUP(A1042,LISTINO!D:N,10,FALSE)</f>
        <v>6.19</v>
      </c>
      <c r="W1042">
        <f t="shared" si="45"/>
        <v>196.84200000000001</v>
      </c>
      <c r="X1042" s="11">
        <f>VLOOKUP(A1042,LISTINO!D:K,7,FALSE)</f>
        <v>45376</v>
      </c>
    </row>
    <row r="1043" spans="1:24" x14ac:dyDescent="0.25">
      <c r="A1043" t="s">
        <v>464</v>
      </c>
      <c r="B1043" t="s">
        <v>0</v>
      </c>
      <c r="C1043" t="s">
        <v>0</v>
      </c>
      <c r="D1043" t="s">
        <v>2</v>
      </c>
      <c r="E1043" t="s">
        <v>30</v>
      </c>
      <c r="F1043" t="s">
        <v>465</v>
      </c>
      <c r="G1043" t="s">
        <v>5</v>
      </c>
      <c r="H1043" s="2">
        <v>44945</v>
      </c>
      <c r="I1043" t="s">
        <v>6</v>
      </c>
      <c r="J1043" t="s">
        <v>6</v>
      </c>
      <c r="K1043" s="5">
        <v>391.2</v>
      </c>
      <c r="L1043" t="s">
        <v>5</v>
      </c>
      <c r="M1043" t="s">
        <v>5</v>
      </c>
      <c r="N1043" t="s">
        <v>5</v>
      </c>
      <c r="O1043" t="s">
        <v>657</v>
      </c>
      <c r="P1043" t="s">
        <v>7</v>
      </c>
      <c r="Q1043" t="s">
        <v>43</v>
      </c>
      <c r="R1043" t="s">
        <v>5</v>
      </c>
      <c r="S1043" s="4">
        <v>1803.43</v>
      </c>
      <c r="T1043" t="s">
        <v>8</v>
      </c>
      <c r="U1043">
        <f t="shared" si="44"/>
        <v>4.6099948875255627</v>
      </c>
      <c r="V1043">
        <f>VLOOKUP(A1043,LISTINO!D:N,10,FALSE)</f>
        <v>6.19</v>
      </c>
      <c r="W1043">
        <f t="shared" si="45"/>
        <v>2421.5280000000002</v>
      </c>
      <c r="X1043" s="11">
        <f>VLOOKUP(A1043,LISTINO!D:K,7,FALSE)</f>
        <v>45376</v>
      </c>
    </row>
    <row r="1044" spans="1:24" x14ac:dyDescent="0.25">
      <c r="A1044" t="s">
        <v>134</v>
      </c>
      <c r="B1044" t="s">
        <v>0</v>
      </c>
      <c r="C1044" t="s">
        <v>0</v>
      </c>
      <c r="D1044" t="s">
        <v>2</v>
      </c>
      <c r="E1044" t="s">
        <v>30</v>
      </c>
      <c r="F1044" t="s">
        <v>135</v>
      </c>
      <c r="G1044" t="s">
        <v>5</v>
      </c>
      <c r="H1044" s="2">
        <v>44945</v>
      </c>
      <c r="I1044" t="s">
        <v>6</v>
      </c>
      <c r="J1044" t="s">
        <v>6</v>
      </c>
      <c r="K1044" s="5">
        <v>110.6</v>
      </c>
      <c r="L1044" t="s">
        <v>5</v>
      </c>
      <c r="M1044" t="s">
        <v>5</v>
      </c>
      <c r="N1044" t="s">
        <v>5</v>
      </c>
      <c r="O1044" t="s">
        <v>658</v>
      </c>
      <c r="P1044" t="s">
        <v>7</v>
      </c>
      <c r="Q1044" t="s">
        <v>43</v>
      </c>
      <c r="R1044" t="s">
        <v>5</v>
      </c>
      <c r="S1044" s="4">
        <v>1581.58</v>
      </c>
      <c r="T1044" t="s">
        <v>8</v>
      </c>
      <c r="U1044">
        <f t="shared" si="44"/>
        <v>14.3</v>
      </c>
      <c r="V1044">
        <f>VLOOKUP(A1044,LISTINO!D:N,10,FALSE)</f>
        <v>17.579999999999998</v>
      </c>
      <c r="W1044">
        <f t="shared" si="45"/>
        <v>1944.3479999999997</v>
      </c>
      <c r="X1044" s="11">
        <f>VLOOKUP(A1044,LISTINO!D:K,7,FALSE)</f>
        <v>45376</v>
      </c>
    </row>
    <row r="1045" spans="1:24" x14ac:dyDescent="0.25">
      <c r="A1045" t="s">
        <v>134</v>
      </c>
      <c r="B1045" t="s">
        <v>0</v>
      </c>
      <c r="C1045" t="s">
        <v>0</v>
      </c>
      <c r="D1045" t="s">
        <v>2</v>
      </c>
      <c r="E1045" t="s">
        <v>30</v>
      </c>
      <c r="F1045" t="s">
        <v>135</v>
      </c>
      <c r="G1045" t="s">
        <v>5</v>
      </c>
      <c r="H1045" s="2">
        <v>44945</v>
      </c>
      <c r="I1045" t="s">
        <v>6</v>
      </c>
      <c r="J1045" t="s">
        <v>6</v>
      </c>
      <c r="K1045" s="5">
        <v>266.5</v>
      </c>
      <c r="L1045" t="s">
        <v>5</v>
      </c>
      <c r="M1045" t="s">
        <v>5</v>
      </c>
      <c r="N1045" t="s">
        <v>5</v>
      </c>
      <c r="O1045" t="s">
        <v>653</v>
      </c>
      <c r="P1045" t="s">
        <v>39</v>
      </c>
      <c r="Q1045" t="s">
        <v>43</v>
      </c>
      <c r="R1045" t="s">
        <v>5</v>
      </c>
      <c r="S1045" s="4">
        <v>3810.95</v>
      </c>
      <c r="T1045" t="s">
        <v>8</v>
      </c>
      <c r="U1045">
        <f t="shared" si="44"/>
        <v>14.299999999999999</v>
      </c>
      <c r="V1045">
        <f>VLOOKUP(A1045,LISTINO!D:N,10,FALSE)</f>
        <v>17.579999999999998</v>
      </c>
      <c r="W1045">
        <f t="shared" si="45"/>
        <v>4685.07</v>
      </c>
      <c r="X1045" s="11">
        <f>VLOOKUP(A1045,LISTINO!D:K,7,FALSE)</f>
        <v>45376</v>
      </c>
    </row>
    <row r="1046" spans="1:24" x14ac:dyDescent="0.25">
      <c r="A1046" t="s">
        <v>248</v>
      </c>
      <c r="B1046" t="s">
        <v>0</v>
      </c>
      <c r="C1046" t="s">
        <v>0</v>
      </c>
      <c r="D1046" t="s">
        <v>2</v>
      </c>
      <c r="E1046" t="s">
        <v>30</v>
      </c>
      <c r="F1046" t="s">
        <v>249</v>
      </c>
      <c r="G1046" t="s">
        <v>5</v>
      </c>
      <c r="H1046" s="2">
        <v>44943</v>
      </c>
      <c r="I1046" t="s">
        <v>6</v>
      </c>
      <c r="J1046" t="s">
        <v>6</v>
      </c>
      <c r="K1046" s="5">
        <v>167.64</v>
      </c>
      <c r="L1046" t="s">
        <v>5</v>
      </c>
      <c r="M1046" t="s">
        <v>5</v>
      </c>
      <c r="N1046" t="s">
        <v>5</v>
      </c>
      <c r="O1046" t="s">
        <v>659</v>
      </c>
      <c r="P1046" t="s">
        <v>126</v>
      </c>
      <c r="Q1046" t="s">
        <v>35</v>
      </c>
      <c r="R1046" t="s">
        <v>5</v>
      </c>
      <c r="S1046" s="4">
        <v>655.47</v>
      </c>
      <c r="T1046" t="s">
        <v>8</v>
      </c>
      <c r="U1046">
        <f t="shared" si="44"/>
        <v>3.9099856836077311</v>
      </c>
      <c r="V1046">
        <f>VLOOKUP(A1046,LISTINO!D:N,10,FALSE)</f>
        <v>5.38</v>
      </c>
      <c r="W1046">
        <f t="shared" si="45"/>
        <v>901.90319999999986</v>
      </c>
      <c r="X1046" s="11">
        <f>VLOOKUP(A1046,LISTINO!D:K,7,FALSE)</f>
        <v>44896</v>
      </c>
    </row>
    <row r="1047" spans="1:24" x14ac:dyDescent="0.25">
      <c r="A1047" t="s">
        <v>167</v>
      </c>
      <c r="B1047" t="s">
        <v>0</v>
      </c>
      <c r="C1047" t="s">
        <v>0</v>
      </c>
      <c r="D1047" t="s">
        <v>2</v>
      </c>
      <c r="E1047" t="s">
        <v>30</v>
      </c>
      <c r="F1047" t="s">
        <v>168</v>
      </c>
      <c r="G1047" t="s">
        <v>5</v>
      </c>
      <c r="H1047" s="2">
        <v>44943</v>
      </c>
      <c r="I1047" t="s">
        <v>6</v>
      </c>
      <c r="J1047" t="s">
        <v>6</v>
      </c>
      <c r="K1047" s="5">
        <v>167.64</v>
      </c>
      <c r="L1047" t="s">
        <v>5</v>
      </c>
      <c r="M1047" t="s">
        <v>5</v>
      </c>
      <c r="N1047" t="s">
        <v>5</v>
      </c>
      <c r="O1047" t="s">
        <v>660</v>
      </c>
      <c r="P1047" t="s">
        <v>110</v>
      </c>
      <c r="Q1047" t="s">
        <v>35</v>
      </c>
      <c r="R1047" t="s">
        <v>5</v>
      </c>
      <c r="S1047" s="4">
        <v>834.85</v>
      </c>
      <c r="T1047" t="s">
        <v>8</v>
      </c>
      <c r="U1047">
        <f t="shared" si="44"/>
        <v>4.9800167024576476</v>
      </c>
      <c r="V1047">
        <f>VLOOKUP(A1047,LISTINO!D:N,10,FALSE)</f>
        <v>5.67</v>
      </c>
      <c r="W1047">
        <f t="shared" si="45"/>
        <v>950.51879999999994</v>
      </c>
      <c r="X1047" s="11">
        <f>VLOOKUP(A1047,LISTINO!D:K,7,FALSE)</f>
        <v>44896</v>
      </c>
    </row>
    <row r="1048" spans="1:24" x14ac:dyDescent="0.25">
      <c r="A1048" t="s">
        <v>170</v>
      </c>
      <c r="B1048" t="s">
        <v>0</v>
      </c>
      <c r="C1048" t="s">
        <v>0</v>
      </c>
      <c r="D1048" t="s">
        <v>2</v>
      </c>
      <c r="E1048" t="s">
        <v>30</v>
      </c>
      <c r="F1048" t="s">
        <v>171</v>
      </c>
      <c r="G1048" t="s">
        <v>5</v>
      </c>
      <c r="H1048" s="2">
        <v>44943</v>
      </c>
      <c r="I1048" t="s">
        <v>6</v>
      </c>
      <c r="J1048" t="s">
        <v>6</v>
      </c>
      <c r="K1048" s="5">
        <v>604.91</v>
      </c>
      <c r="L1048" t="s">
        <v>5</v>
      </c>
      <c r="M1048" t="s">
        <v>5</v>
      </c>
      <c r="N1048" t="s">
        <v>5</v>
      </c>
      <c r="O1048" t="s">
        <v>661</v>
      </c>
      <c r="P1048" t="s">
        <v>70</v>
      </c>
      <c r="Q1048" t="s">
        <v>35</v>
      </c>
      <c r="R1048" t="s">
        <v>5</v>
      </c>
      <c r="S1048" s="4">
        <v>0</v>
      </c>
      <c r="T1048" t="s">
        <v>8</v>
      </c>
      <c r="U1048">
        <f t="shared" si="44"/>
        <v>0</v>
      </c>
      <c r="V1048">
        <f>VLOOKUP(A1048,LISTINO!D:N,10,FALSE)</f>
        <v>1.38</v>
      </c>
      <c r="W1048">
        <f t="shared" si="45"/>
        <v>834.77579999999989</v>
      </c>
      <c r="X1048" s="11">
        <f>VLOOKUP(A1048,LISTINO!D:K,7,FALSE)</f>
        <v>44896</v>
      </c>
    </row>
    <row r="1049" spans="1:24" x14ac:dyDescent="0.25">
      <c r="A1049" t="s">
        <v>170</v>
      </c>
      <c r="B1049" t="s">
        <v>0</v>
      </c>
      <c r="C1049" t="s">
        <v>0</v>
      </c>
      <c r="D1049" t="s">
        <v>2</v>
      </c>
      <c r="E1049" t="s">
        <v>30</v>
      </c>
      <c r="F1049" t="s">
        <v>171</v>
      </c>
      <c r="G1049" t="s">
        <v>5</v>
      </c>
      <c r="H1049" s="2">
        <v>44943</v>
      </c>
      <c r="I1049" t="s">
        <v>6</v>
      </c>
      <c r="J1049" t="s">
        <v>6</v>
      </c>
      <c r="K1049" s="5">
        <v>2363.2600000000002</v>
      </c>
      <c r="L1049" t="s">
        <v>5</v>
      </c>
      <c r="M1049" t="s">
        <v>5</v>
      </c>
      <c r="N1049" t="s">
        <v>5</v>
      </c>
      <c r="O1049" t="s">
        <v>661</v>
      </c>
      <c r="P1049" t="s">
        <v>116</v>
      </c>
      <c r="Q1049" t="s">
        <v>35</v>
      </c>
      <c r="R1049" t="s">
        <v>5</v>
      </c>
      <c r="S1049" s="4">
        <v>0</v>
      </c>
      <c r="T1049" t="s">
        <v>8</v>
      </c>
      <c r="U1049">
        <f t="shared" ref="U1049:U1104" si="46">S1049/K1049</f>
        <v>0</v>
      </c>
      <c r="V1049">
        <f>VLOOKUP(A1049,LISTINO!D:N,10,FALSE)</f>
        <v>1.38</v>
      </c>
      <c r="W1049">
        <f t="shared" ref="W1049:W1104" si="47">V1049*K1049</f>
        <v>3261.2988</v>
      </c>
      <c r="X1049" s="11">
        <f>VLOOKUP(A1049,LISTINO!D:K,7,FALSE)</f>
        <v>44896</v>
      </c>
    </row>
    <row r="1050" spans="1:24" x14ac:dyDescent="0.25">
      <c r="A1050" t="s">
        <v>207</v>
      </c>
      <c r="B1050" t="s">
        <v>0</v>
      </c>
      <c r="C1050" t="s">
        <v>0</v>
      </c>
      <c r="D1050" t="s">
        <v>2</v>
      </c>
      <c r="E1050" t="s">
        <v>30</v>
      </c>
      <c r="F1050" t="s">
        <v>208</v>
      </c>
      <c r="G1050" t="s">
        <v>5</v>
      </c>
      <c r="H1050" s="2">
        <v>44943</v>
      </c>
      <c r="I1050" t="s">
        <v>6</v>
      </c>
      <c r="J1050" t="s">
        <v>6</v>
      </c>
      <c r="K1050" s="5">
        <v>1013.82</v>
      </c>
      <c r="L1050" t="s">
        <v>5</v>
      </c>
      <c r="M1050" t="s">
        <v>5</v>
      </c>
      <c r="N1050" t="s">
        <v>5</v>
      </c>
      <c r="O1050" t="s">
        <v>661</v>
      </c>
      <c r="P1050" t="s">
        <v>20</v>
      </c>
      <c r="Q1050" t="s">
        <v>35</v>
      </c>
      <c r="R1050" t="s">
        <v>5</v>
      </c>
      <c r="S1050" s="4">
        <v>0</v>
      </c>
      <c r="T1050" t="s">
        <v>8</v>
      </c>
      <c r="U1050">
        <f t="shared" si="46"/>
        <v>0</v>
      </c>
      <c r="V1050">
        <f>VLOOKUP(A1050,LISTINO!D:N,10,FALSE)</f>
        <v>1.62</v>
      </c>
      <c r="W1050">
        <f t="shared" si="47"/>
        <v>1642.3884000000003</v>
      </c>
      <c r="X1050" s="11">
        <f>VLOOKUP(A1050,LISTINO!D:K,7,FALSE)</f>
        <v>44896</v>
      </c>
    </row>
    <row r="1051" spans="1:24" x14ac:dyDescent="0.25">
      <c r="A1051" t="s">
        <v>64</v>
      </c>
      <c r="B1051" t="s">
        <v>0</v>
      </c>
      <c r="C1051" t="s">
        <v>0</v>
      </c>
      <c r="D1051" t="s">
        <v>2</v>
      </c>
      <c r="E1051" t="s">
        <v>30</v>
      </c>
      <c r="F1051" t="s">
        <v>65</v>
      </c>
      <c r="G1051" t="s">
        <v>5</v>
      </c>
      <c r="H1051" s="2">
        <v>44943</v>
      </c>
      <c r="I1051" t="s">
        <v>6</v>
      </c>
      <c r="J1051" t="s">
        <v>6</v>
      </c>
      <c r="K1051" s="5">
        <v>969.09</v>
      </c>
      <c r="L1051" t="s">
        <v>5</v>
      </c>
      <c r="M1051" t="s">
        <v>5</v>
      </c>
      <c r="N1051" t="s">
        <v>5</v>
      </c>
      <c r="O1051" t="s">
        <v>660</v>
      </c>
      <c r="P1051" t="s">
        <v>111</v>
      </c>
      <c r="Q1051" t="s">
        <v>35</v>
      </c>
      <c r="R1051" t="s">
        <v>5</v>
      </c>
      <c r="S1051" s="4">
        <v>0</v>
      </c>
      <c r="T1051" t="s">
        <v>8</v>
      </c>
      <c r="U1051">
        <f t="shared" si="46"/>
        <v>0</v>
      </c>
      <c r="V1051">
        <f>VLOOKUP(A1051,LISTINO!D:N,10,FALSE)</f>
        <v>1.74</v>
      </c>
      <c r="W1051">
        <f t="shared" si="47"/>
        <v>1686.2166</v>
      </c>
      <c r="X1051" s="11">
        <f>VLOOKUP(A1051,LISTINO!D:K,7,FALSE)</f>
        <v>44896</v>
      </c>
    </row>
    <row r="1052" spans="1:24" x14ac:dyDescent="0.25">
      <c r="A1052" t="s">
        <v>64</v>
      </c>
      <c r="B1052" t="s">
        <v>0</v>
      </c>
      <c r="C1052" t="s">
        <v>0</v>
      </c>
      <c r="D1052" t="s">
        <v>2</v>
      </c>
      <c r="E1052" t="s">
        <v>30</v>
      </c>
      <c r="F1052" t="s">
        <v>65</v>
      </c>
      <c r="G1052" t="s">
        <v>5</v>
      </c>
      <c r="H1052" s="2">
        <v>44943</v>
      </c>
      <c r="I1052" t="s">
        <v>6</v>
      </c>
      <c r="J1052" t="s">
        <v>6</v>
      </c>
      <c r="K1052" s="5">
        <v>96.98</v>
      </c>
      <c r="L1052" t="s">
        <v>5</v>
      </c>
      <c r="M1052" t="s">
        <v>5</v>
      </c>
      <c r="N1052" t="s">
        <v>5</v>
      </c>
      <c r="O1052" t="s">
        <v>660</v>
      </c>
      <c r="P1052" t="s">
        <v>28</v>
      </c>
      <c r="Q1052" t="s">
        <v>35</v>
      </c>
      <c r="R1052" t="s">
        <v>5</v>
      </c>
      <c r="S1052" s="4">
        <v>0</v>
      </c>
      <c r="T1052" t="s">
        <v>8</v>
      </c>
      <c r="U1052">
        <f t="shared" si="46"/>
        <v>0</v>
      </c>
      <c r="V1052">
        <f>VLOOKUP(A1052,LISTINO!D:N,10,FALSE)</f>
        <v>1.74</v>
      </c>
      <c r="W1052">
        <f t="shared" si="47"/>
        <v>168.74520000000001</v>
      </c>
      <c r="X1052" s="11">
        <f>VLOOKUP(A1052,LISTINO!D:K,7,FALSE)</f>
        <v>44896</v>
      </c>
    </row>
    <row r="1053" spans="1:24" x14ac:dyDescent="0.25">
      <c r="A1053" t="s">
        <v>68</v>
      </c>
      <c r="B1053" t="s">
        <v>0</v>
      </c>
      <c r="C1053" t="s">
        <v>0</v>
      </c>
      <c r="D1053" t="s">
        <v>2</v>
      </c>
      <c r="E1053" t="s">
        <v>30</v>
      </c>
      <c r="F1053" t="s">
        <v>69</v>
      </c>
      <c r="G1053" t="s">
        <v>5</v>
      </c>
      <c r="H1053" s="2">
        <v>44943</v>
      </c>
      <c r="I1053" t="s">
        <v>6</v>
      </c>
      <c r="J1053" t="s">
        <v>6</v>
      </c>
      <c r="K1053" s="5">
        <v>740.24</v>
      </c>
      <c r="L1053" t="s">
        <v>5</v>
      </c>
      <c r="M1053" t="s">
        <v>5</v>
      </c>
      <c r="N1053" t="s">
        <v>5</v>
      </c>
      <c r="O1053" t="s">
        <v>662</v>
      </c>
      <c r="P1053" t="s">
        <v>129</v>
      </c>
      <c r="Q1053" t="s">
        <v>35</v>
      </c>
      <c r="R1053" t="s">
        <v>5</v>
      </c>
      <c r="S1053" s="4">
        <v>0</v>
      </c>
      <c r="T1053" t="s">
        <v>8</v>
      </c>
      <c r="U1053">
        <f t="shared" si="46"/>
        <v>0</v>
      </c>
      <c r="V1053">
        <f>VLOOKUP(A1053,LISTINO!D:N,10,FALSE)</f>
        <v>1.93</v>
      </c>
      <c r="W1053">
        <f t="shared" si="47"/>
        <v>1428.6632</v>
      </c>
      <c r="X1053" s="11">
        <f>VLOOKUP(A1053,LISTINO!D:K,7,FALSE)</f>
        <v>44896</v>
      </c>
    </row>
    <row r="1054" spans="1:24" x14ac:dyDescent="0.25">
      <c r="A1054" t="s">
        <v>172</v>
      </c>
      <c r="B1054" t="s">
        <v>0</v>
      </c>
      <c r="C1054" t="s">
        <v>0</v>
      </c>
      <c r="D1054" t="s">
        <v>2</v>
      </c>
      <c r="E1054" t="s">
        <v>30</v>
      </c>
      <c r="F1054" t="s">
        <v>173</v>
      </c>
      <c r="G1054" t="s">
        <v>5</v>
      </c>
      <c r="H1054" s="2">
        <v>44943</v>
      </c>
      <c r="I1054" t="s">
        <v>6</v>
      </c>
      <c r="J1054" t="s">
        <v>6</v>
      </c>
      <c r="K1054" s="5">
        <v>241.48</v>
      </c>
      <c r="L1054" t="s">
        <v>5</v>
      </c>
      <c r="M1054" t="s">
        <v>5</v>
      </c>
      <c r="N1054" t="s">
        <v>5</v>
      </c>
      <c r="O1054" t="s">
        <v>659</v>
      </c>
      <c r="P1054" t="s">
        <v>58</v>
      </c>
      <c r="Q1054" t="s">
        <v>35</v>
      </c>
      <c r="R1054" t="s">
        <v>5</v>
      </c>
      <c r="S1054" s="4">
        <v>362.22</v>
      </c>
      <c r="T1054" t="s">
        <v>8</v>
      </c>
      <c r="U1054">
        <f t="shared" si="46"/>
        <v>1.5000000000000002</v>
      </c>
      <c r="V1054">
        <f>VLOOKUP(A1054,LISTINO!D:N,10,FALSE)</f>
        <v>1.73</v>
      </c>
      <c r="W1054">
        <f t="shared" si="47"/>
        <v>417.7604</v>
      </c>
      <c r="X1054" s="11">
        <f>VLOOKUP(A1054,LISTINO!D:K,7,FALSE)</f>
        <v>44896</v>
      </c>
    </row>
    <row r="1055" spans="1:24" x14ac:dyDescent="0.25">
      <c r="A1055" t="s">
        <v>172</v>
      </c>
      <c r="B1055" t="s">
        <v>0</v>
      </c>
      <c r="C1055" t="s">
        <v>0</v>
      </c>
      <c r="D1055" t="s">
        <v>2</v>
      </c>
      <c r="E1055" t="s">
        <v>30</v>
      </c>
      <c r="F1055" t="s">
        <v>173</v>
      </c>
      <c r="G1055" t="s">
        <v>5</v>
      </c>
      <c r="H1055" s="2">
        <v>44943</v>
      </c>
      <c r="I1055" t="s">
        <v>6</v>
      </c>
      <c r="J1055" t="s">
        <v>6</v>
      </c>
      <c r="K1055" s="3">
        <v>1250</v>
      </c>
      <c r="L1055" t="s">
        <v>5</v>
      </c>
      <c r="M1055" t="s">
        <v>5</v>
      </c>
      <c r="N1055" t="s">
        <v>5</v>
      </c>
      <c r="O1055" t="s">
        <v>659</v>
      </c>
      <c r="P1055" t="s">
        <v>34</v>
      </c>
      <c r="Q1055" t="s">
        <v>35</v>
      </c>
      <c r="R1055" t="s">
        <v>5</v>
      </c>
      <c r="S1055" s="4">
        <v>1875</v>
      </c>
      <c r="T1055" t="s">
        <v>8</v>
      </c>
      <c r="U1055">
        <f t="shared" si="46"/>
        <v>1.5</v>
      </c>
      <c r="V1055">
        <f>VLOOKUP(A1055,LISTINO!D:N,10,FALSE)</f>
        <v>1.73</v>
      </c>
      <c r="W1055">
        <f t="shared" si="47"/>
        <v>2162.5</v>
      </c>
      <c r="X1055" s="11">
        <f>VLOOKUP(A1055,LISTINO!D:K,7,FALSE)</f>
        <v>44896</v>
      </c>
    </row>
    <row r="1056" spans="1:24" x14ac:dyDescent="0.25">
      <c r="A1056" t="s">
        <v>9</v>
      </c>
      <c r="B1056" t="s">
        <v>0</v>
      </c>
      <c r="C1056" t="s">
        <v>0</v>
      </c>
      <c r="D1056" t="s">
        <v>2</v>
      </c>
      <c r="E1056" t="s">
        <v>30</v>
      </c>
      <c r="F1056" t="s">
        <v>10</v>
      </c>
      <c r="G1056" t="s">
        <v>5</v>
      </c>
      <c r="H1056" s="2">
        <v>44943</v>
      </c>
      <c r="I1056" t="s">
        <v>6</v>
      </c>
      <c r="J1056" t="s">
        <v>6</v>
      </c>
      <c r="K1056" s="5">
        <v>1500.07</v>
      </c>
      <c r="L1056" t="s">
        <v>5</v>
      </c>
      <c r="M1056" t="s">
        <v>5</v>
      </c>
      <c r="N1056" t="s">
        <v>5</v>
      </c>
      <c r="O1056" t="s">
        <v>662</v>
      </c>
      <c r="P1056" t="s">
        <v>28</v>
      </c>
      <c r="Q1056" t="s">
        <v>35</v>
      </c>
      <c r="R1056" t="s">
        <v>5</v>
      </c>
      <c r="S1056" s="4">
        <v>3000.14</v>
      </c>
      <c r="T1056" t="s">
        <v>8</v>
      </c>
      <c r="U1056">
        <f t="shared" si="46"/>
        <v>2</v>
      </c>
      <c r="V1056">
        <f>VLOOKUP(A1056,LISTINO!D:N,10,FALSE)</f>
        <v>2.27</v>
      </c>
      <c r="W1056">
        <f t="shared" si="47"/>
        <v>3405.1588999999999</v>
      </c>
      <c r="X1056" s="11">
        <f>VLOOKUP(A1056,LISTINO!D:K,7,FALSE)</f>
        <v>44896</v>
      </c>
    </row>
    <row r="1057" spans="1:24" x14ac:dyDescent="0.25">
      <c r="A1057" t="s">
        <v>9</v>
      </c>
      <c r="B1057" t="s">
        <v>0</v>
      </c>
      <c r="C1057" t="s">
        <v>0</v>
      </c>
      <c r="D1057" t="s">
        <v>2</v>
      </c>
      <c r="E1057" t="s">
        <v>30</v>
      </c>
      <c r="F1057" t="s">
        <v>10</v>
      </c>
      <c r="G1057" t="s">
        <v>5</v>
      </c>
      <c r="H1057" s="2">
        <v>44943</v>
      </c>
      <c r="I1057" t="s">
        <v>6</v>
      </c>
      <c r="J1057" t="s">
        <v>6</v>
      </c>
      <c r="K1057" s="5">
        <v>1715.17</v>
      </c>
      <c r="L1057" t="s">
        <v>5</v>
      </c>
      <c r="M1057" t="s">
        <v>5</v>
      </c>
      <c r="N1057" t="s">
        <v>5</v>
      </c>
      <c r="O1057" t="s">
        <v>662</v>
      </c>
      <c r="P1057" t="s">
        <v>126</v>
      </c>
      <c r="Q1057" t="s">
        <v>35</v>
      </c>
      <c r="R1057" t="s">
        <v>5</v>
      </c>
      <c r="S1057" s="4">
        <v>3430.34</v>
      </c>
      <c r="T1057" t="s">
        <v>8</v>
      </c>
      <c r="U1057">
        <f t="shared" si="46"/>
        <v>2</v>
      </c>
      <c r="V1057">
        <f>VLOOKUP(A1057,LISTINO!D:N,10,FALSE)</f>
        <v>2.27</v>
      </c>
      <c r="W1057">
        <f t="shared" si="47"/>
        <v>3893.4359000000004</v>
      </c>
      <c r="X1057" s="11">
        <f>VLOOKUP(A1057,LISTINO!D:K,7,FALSE)</f>
        <v>44896</v>
      </c>
    </row>
    <row r="1058" spans="1:24" x14ac:dyDescent="0.25">
      <c r="A1058" t="s">
        <v>9</v>
      </c>
      <c r="B1058" t="s">
        <v>0</v>
      </c>
      <c r="C1058" t="s">
        <v>0</v>
      </c>
      <c r="D1058" t="s">
        <v>2</v>
      </c>
      <c r="E1058" t="s">
        <v>30</v>
      </c>
      <c r="F1058" t="s">
        <v>10</v>
      </c>
      <c r="G1058" t="s">
        <v>5</v>
      </c>
      <c r="H1058" s="2">
        <v>44943</v>
      </c>
      <c r="I1058" t="s">
        <v>6</v>
      </c>
      <c r="J1058" t="s">
        <v>6</v>
      </c>
      <c r="K1058" s="5">
        <v>830.24</v>
      </c>
      <c r="L1058" t="s">
        <v>5</v>
      </c>
      <c r="M1058" t="s">
        <v>5</v>
      </c>
      <c r="N1058" t="s">
        <v>5</v>
      </c>
      <c r="O1058" t="s">
        <v>662</v>
      </c>
      <c r="P1058" t="s">
        <v>70</v>
      </c>
      <c r="Q1058" t="s">
        <v>35</v>
      </c>
      <c r="R1058" t="s">
        <v>5</v>
      </c>
      <c r="S1058" s="4">
        <v>1660.48</v>
      </c>
      <c r="T1058" t="s">
        <v>8</v>
      </c>
      <c r="U1058">
        <f t="shared" si="46"/>
        <v>2</v>
      </c>
      <c r="V1058">
        <f>VLOOKUP(A1058,LISTINO!D:N,10,FALSE)</f>
        <v>2.27</v>
      </c>
      <c r="W1058">
        <f t="shared" si="47"/>
        <v>1884.6448</v>
      </c>
      <c r="X1058" s="11">
        <f>VLOOKUP(A1058,LISTINO!D:K,7,FALSE)</f>
        <v>44896</v>
      </c>
    </row>
    <row r="1059" spans="1:24" x14ac:dyDescent="0.25">
      <c r="A1059" t="s">
        <v>9</v>
      </c>
      <c r="B1059" t="s">
        <v>0</v>
      </c>
      <c r="C1059" t="s">
        <v>0</v>
      </c>
      <c r="D1059" t="s">
        <v>2</v>
      </c>
      <c r="E1059" t="s">
        <v>30</v>
      </c>
      <c r="F1059" t="s">
        <v>10</v>
      </c>
      <c r="G1059" t="s">
        <v>5</v>
      </c>
      <c r="H1059" s="2">
        <v>44943</v>
      </c>
      <c r="I1059" t="s">
        <v>6</v>
      </c>
      <c r="J1059" t="s">
        <v>6</v>
      </c>
      <c r="K1059" s="5">
        <v>645.97</v>
      </c>
      <c r="L1059" t="s">
        <v>5</v>
      </c>
      <c r="M1059" t="s">
        <v>5</v>
      </c>
      <c r="N1059" t="s">
        <v>5</v>
      </c>
      <c r="O1059" t="s">
        <v>662</v>
      </c>
      <c r="P1059" t="s">
        <v>58</v>
      </c>
      <c r="Q1059" t="s">
        <v>35</v>
      </c>
      <c r="R1059" t="s">
        <v>5</v>
      </c>
      <c r="S1059" s="4">
        <v>1291.94</v>
      </c>
      <c r="T1059" t="s">
        <v>8</v>
      </c>
      <c r="U1059">
        <f t="shared" si="46"/>
        <v>2</v>
      </c>
      <c r="V1059">
        <f>VLOOKUP(A1059,LISTINO!D:N,10,FALSE)</f>
        <v>2.27</v>
      </c>
      <c r="W1059">
        <f t="shared" si="47"/>
        <v>1466.3519000000001</v>
      </c>
      <c r="X1059" s="11">
        <f>VLOOKUP(A1059,LISTINO!D:K,7,FALSE)</f>
        <v>44896</v>
      </c>
    </row>
    <row r="1060" spans="1:24" x14ac:dyDescent="0.25">
      <c r="A1060" t="s">
        <v>9</v>
      </c>
      <c r="B1060" t="s">
        <v>0</v>
      </c>
      <c r="C1060" t="s">
        <v>0</v>
      </c>
      <c r="D1060" t="s">
        <v>2</v>
      </c>
      <c r="E1060" t="s">
        <v>30</v>
      </c>
      <c r="F1060" t="s">
        <v>10</v>
      </c>
      <c r="G1060" t="s">
        <v>5</v>
      </c>
      <c r="H1060" s="2">
        <v>44943</v>
      </c>
      <c r="I1060" t="s">
        <v>6</v>
      </c>
      <c r="J1060" t="s">
        <v>6</v>
      </c>
      <c r="K1060" s="3">
        <v>800</v>
      </c>
      <c r="L1060" t="s">
        <v>5</v>
      </c>
      <c r="M1060" t="s">
        <v>5</v>
      </c>
      <c r="N1060" t="s">
        <v>5</v>
      </c>
      <c r="O1060" t="s">
        <v>662</v>
      </c>
      <c r="P1060" t="s">
        <v>34</v>
      </c>
      <c r="Q1060" t="s">
        <v>35</v>
      </c>
      <c r="R1060" t="s">
        <v>5</v>
      </c>
      <c r="S1060" s="4">
        <v>1600</v>
      </c>
      <c r="T1060" t="s">
        <v>8</v>
      </c>
      <c r="U1060">
        <f t="shared" si="46"/>
        <v>2</v>
      </c>
      <c r="V1060">
        <f>VLOOKUP(A1060,LISTINO!D:N,10,FALSE)</f>
        <v>2.27</v>
      </c>
      <c r="W1060">
        <f t="shared" si="47"/>
        <v>1816</v>
      </c>
      <c r="X1060" s="11">
        <f>VLOOKUP(A1060,LISTINO!D:K,7,FALSE)</f>
        <v>44896</v>
      </c>
    </row>
    <row r="1061" spans="1:24" x14ac:dyDescent="0.25">
      <c r="A1061" t="s">
        <v>44</v>
      </c>
      <c r="B1061" t="s">
        <v>0</v>
      </c>
      <c r="C1061" t="s">
        <v>0</v>
      </c>
      <c r="D1061" t="s">
        <v>2</v>
      </c>
      <c r="E1061" t="s">
        <v>30</v>
      </c>
      <c r="F1061" t="s">
        <v>45</v>
      </c>
      <c r="G1061" t="s">
        <v>5</v>
      </c>
      <c r="H1061" s="2">
        <v>44943</v>
      </c>
      <c r="I1061" t="s">
        <v>6</v>
      </c>
      <c r="J1061" t="s">
        <v>6</v>
      </c>
      <c r="K1061" s="5">
        <v>618.70000000000005</v>
      </c>
      <c r="L1061" t="s">
        <v>5</v>
      </c>
      <c r="M1061" t="s">
        <v>5</v>
      </c>
      <c r="N1061" t="s">
        <v>5</v>
      </c>
      <c r="O1061" t="s">
        <v>663</v>
      </c>
      <c r="P1061" t="s">
        <v>7</v>
      </c>
      <c r="Q1061" t="s">
        <v>43</v>
      </c>
      <c r="R1061" t="s">
        <v>5</v>
      </c>
      <c r="S1061" s="4">
        <v>1887.04</v>
      </c>
      <c r="T1061" t="s">
        <v>8</v>
      </c>
      <c r="U1061">
        <f t="shared" si="46"/>
        <v>3.0500080814611277</v>
      </c>
      <c r="V1061">
        <f>VLOOKUP(A1061,LISTINO!D:N,10,FALSE)</f>
        <v>4.6500000000000004</v>
      </c>
      <c r="W1061">
        <f t="shared" si="47"/>
        <v>2876.9550000000004</v>
      </c>
      <c r="X1061" s="11">
        <f>VLOOKUP(A1061,LISTINO!D:K,7,FALSE)</f>
        <v>45376</v>
      </c>
    </row>
    <row r="1062" spans="1:24" x14ac:dyDescent="0.25">
      <c r="A1062" t="s">
        <v>47</v>
      </c>
      <c r="B1062" t="s">
        <v>0</v>
      </c>
      <c r="C1062" t="s">
        <v>29</v>
      </c>
      <c r="D1062" t="s">
        <v>2</v>
      </c>
      <c r="E1062" t="s">
        <v>30</v>
      </c>
      <c r="F1062" t="s">
        <v>48</v>
      </c>
      <c r="G1062" t="s">
        <v>5</v>
      </c>
      <c r="H1062" s="2">
        <v>44943</v>
      </c>
      <c r="I1062" t="s">
        <v>6</v>
      </c>
      <c r="J1062" t="s">
        <v>6</v>
      </c>
      <c r="K1062" s="5">
        <v>52.8</v>
      </c>
      <c r="L1062" t="s">
        <v>5</v>
      </c>
      <c r="M1062" t="s">
        <v>5</v>
      </c>
      <c r="N1062" t="s">
        <v>5</v>
      </c>
      <c r="O1062" t="s">
        <v>663</v>
      </c>
      <c r="P1062" t="s">
        <v>39</v>
      </c>
      <c r="Q1062" t="s">
        <v>43</v>
      </c>
      <c r="R1062" t="s">
        <v>5</v>
      </c>
      <c r="S1062" s="4">
        <v>586.08000000000004</v>
      </c>
      <c r="T1062" t="s">
        <v>8</v>
      </c>
      <c r="U1062">
        <f t="shared" si="46"/>
        <v>11.100000000000001</v>
      </c>
      <c r="V1062">
        <f>VLOOKUP(A1062,LISTINO!D:N,10,FALSE)</f>
        <v>16.09</v>
      </c>
      <c r="W1062">
        <f t="shared" si="47"/>
        <v>849.55199999999991</v>
      </c>
      <c r="X1062" s="11">
        <f>VLOOKUP(A1062,LISTINO!D:K,7,FALSE)</f>
        <v>45376</v>
      </c>
    </row>
    <row r="1063" spans="1:24" x14ac:dyDescent="0.25">
      <c r="A1063" t="s">
        <v>31</v>
      </c>
      <c r="B1063" t="s">
        <v>0</v>
      </c>
      <c r="C1063" t="s">
        <v>29</v>
      </c>
      <c r="D1063" t="s">
        <v>2</v>
      </c>
      <c r="E1063" t="s">
        <v>30</v>
      </c>
      <c r="F1063" t="s">
        <v>32</v>
      </c>
      <c r="G1063" t="s">
        <v>5</v>
      </c>
      <c r="H1063" s="2">
        <v>44943</v>
      </c>
      <c r="I1063" t="s">
        <v>6</v>
      </c>
      <c r="J1063" t="s">
        <v>6</v>
      </c>
      <c r="K1063" s="5">
        <v>76.2</v>
      </c>
      <c r="L1063" t="s">
        <v>5</v>
      </c>
      <c r="M1063" t="s">
        <v>5</v>
      </c>
      <c r="N1063" t="s">
        <v>5</v>
      </c>
      <c r="O1063" t="s">
        <v>662</v>
      </c>
      <c r="P1063" t="s">
        <v>348</v>
      </c>
      <c r="Q1063" t="s">
        <v>35</v>
      </c>
      <c r="R1063" t="s">
        <v>5</v>
      </c>
      <c r="S1063" s="4">
        <v>184.4</v>
      </c>
      <c r="T1063" t="s">
        <v>8</v>
      </c>
      <c r="U1063">
        <f t="shared" si="46"/>
        <v>2.4199475065616798</v>
      </c>
      <c r="V1063">
        <f>VLOOKUP(A1063,LISTINO!D:N,10,FALSE)</f>
        <v>3.79</v>
      </c>
      <c r="W1063">
        <f t="shared" si="47"/>
        <v>288.798</v>
      </c>
      <c r="X1063" s="11">
        <f>VLOOKUP(A1063,LISTINO!D:K,7,FALSE)</f>
        <v>44896</v>
      </c>
    </row>
    <row r="1064" spans="1:24" x14ac:dyDescent="0.25">
      <c r="A1064" t="s">
        <v>97</v>
      </c>
      <c r="B1064" t="s">
        <v>0</v>
      </c>
      <c r="C1064" t="s">
        <v>0</v>
      </c>
      <c r="D1064" t="s">
        <v>2</v>
      </c>
      <c r="E1064" t="s">
        <v>30</v>
      </c>
      <c r="F1064" t="s">
        <v>98</v>
      </c>
      <c r="G1064" t="s">
        <v>5</v>
      </c>
      <c r="H1064" s="2">
        <v>44943</v>
      </c>
      <c r="I1064" t="s">
        <v>6</v>
      </c>
      <c r="J1064" t="s">
        <v>6</v>
      </c>
      <c r="K1064" s="5">
        <v>27.43</v>
      </c>
      <c r="L1064" t="s">
        <v>5</v>
      </c>
      <c r="M1064" t="s">
        <v>5</v>
      </c>
      <c r="N1064" t="s">
        <v>5</v>
      </c>
      <c r="O1064" t="s">
        <v>661</v>
      </c>
      <c r="P1064" t="s">
        <v>109</v>
      </c>
      <c r="Q1064" t="s">
        <v>35</v>
      </c>
      <c r="R1064" t="s">
        <v>5</v>
      </c>
      <c r="S1064" s="4">
        <v>352.75</v>
      </c>
      <c r="T1064" t="s">
        <v>8</v>
      </c>
      <c r="U1064">
        <f t="shared" si="46"/>
        <v>12.860007291286912</v>
      </c>
      <c r="V1064">
        <f>VLOOKUP(A1064,LISTINO!D:N,10,FALSE)</f>
        <v>20.14</v>
      </c>
      <c r="W1064">
        <f t="shared" si="47"/>
        <v>552.4402</v>
      </c>
      <c r="X1064" s="11">
        <f>VLOOKUP(A1064,LISTINO!D:K,7,FALSE)</f>
        <v>44896</v>
      </c>
    </row>
    <row r="1065" spans="1:24" x14ac:dyDescent="0.25">
      <c r="A1065" t="s">
        <v>256</v>
      </c>
      <c r="B1065" t="s">
        <v>0</v>
      </c>
      <c r="C1065" t="s">
        <v>0</v>
      </c>
      <c r="D1065" t="s">
        <v>2</v>
      </c>
      <c r="E1065" t="s">
        <v>30</v>
      </c>
      <c r="F1065" t="s">
        <v>257</v>
      </c>
      <c r="G1065" t="s">
        <v>5</v>
      </c>
      <c r="H1065" s="2">
        <v>44943</v>
      </c>
      <c r="I1065" t="s">
        <v>6</v>
      </c>
      <c r="J1065" t="s">
        <v>6</v>
      </c>
      <c r="K1065" s="3">
        <v>962</v>
      </c>
      <c r="L1065" t="s">
        <v>5</v>
      </c>
      <c r="M1065" t="s">
        <v>5</v>
      </c>
      <c r="N1065" t="s">
        <v>5</v>
      </c>
      <c r="O1065" t="s">
        <v>664</v>
      </c>
      <c r="P1065" t="s">
        <v>39</v>
      </c>
      <c r="Q1065" t="s">
        <v>35</v>
      </c>
      <c r="R1065" t="s">
        <v>5</v>
      </c>
      <c r="S1065" s="4">
        <v>7965.36</v>
      </c>
      <c r="T1065" t="s">
        <v>8</v>
      </c>
      <c r="U1065">
        <f t="shared" si="46"/>
        <v>8.2799999999999994</v>
      </c>
      <c r="V1065">
        <f>VLOOKUP(A1065,LISTINO!D:N,10,FALSE)</f>
        <v>12.51</v>
      </c>
      <c r="W1065">
        <f t="shared" si="47"/>
        <v>12034.619999999999</v>
      </c>
      <c r="X1065" s="11">
        <f>VLOOKUP(A1065,LISTINO!D:K,7,FALSE)</f>
        <v>44896</v>
      </c>
    </row>
    <row r="1066" spans="1:24" x14ac:dyDescent="0.25">
      <c r="A1066" t="s">
        <v>256</v>
      </c>
      <c r="B1066" t="s">
        <v>0</v>
      </c>
      <c r="C1066" t="s">
        <v>0</v>
      </c>
      <c r="D1066" t="s">
        <v>2</v>
      </c>
      <c r="E1066" t="s">
        <v>30</v>
      </c>
      <c r="F1066" t="s">
        <v>257</v>
      </c>
      <c r="G1066" t="s">
        <v>5</v>
      </c>
      <c r="H1066" s="2">
        <v>44943</v>
      </c>
      <c r="I1066" t="s">
        <v>6</v>
      </c>
      <c r="J1066" t="s">
        <v>6</v>
      </c>
      <c r="K1066" s="3">
        <v>1338</v>
      </c>
      <c r="L1066" t="s">
        <v>5</v>
      </c>
      <c r="M1066" t="s">
        <v>5</v>
      </c>
      <c r="N1066" t="s">
        <v>5</v>
      </c>
      <c r="O1066" t="s">
        <v>664</v>
      </c>
      <c r="P1066" t="s">
        <v>7</v>
      </c>
      <c r="Q1066" t="s">
        <v>35</v>
      </c>
      <c r="R1066" t="s">
        <v>5</v>
      </c>
      <c r="S1066" s="4">
        <v>11078.64</v>
      </c>
      <c r="T1066" t="s">
        <v>8</v>
      </c>
      <c r="U1066">
        <f t="shared" si="46"/>
        <v>8.2799999999999994</v>
      </c>
      <c r="V1066">
        <f>VLOOKUP(A1066,LISTINO!D:N,10,FALSE)</f>
        <v>12.51</v>
      </c>
      <c r="W1066">
        <f t="shared" si="47"/>
        <v>16738.38</v>
      </c>
      <c r="X1066" s="11">
        <f>VLOOKUP(A1066,LISTINO!D:K,7,FALSE)</f>
        <v>44896</v>
      </c>
    </row>
    <row r="1067" spans="1:24" x14ac:dyDescent="0.25">
      <c r="A1067" t="s">
        <v>99</v>
      </c>
      <c r="B1067" t="s">
        <v>0</v>
      </c>
      <c r="C1067" t="s">
        <v>0</v>
      </c>
      <c r="D1067" t="s">
        <v>2</v>
      </c>
      <c r="E1067" t="s">
        <v>30</v>
      </c>
      <c r="F1067" t="s">
        <v>100</v>
      </c>
      <c r="G1067" t="s">
        <v>5</v>
      </c>
      <c r="H1067" s="2">
        <v>44943</v>
      </c>
      <c r="I1067" t="s">
        <v>6</v>
      </c>
      <c r="J1067" t="s">
        <v>6</v>
      </c>
      <c r="K1067" s="5">
        <v>667.3</v>
      </c>
      <c r="L1067" t="s">
        <v>5</v>
      </c>
      <c r="M1067" t="s">
        <v>5</v>
      </c>
      <c r="N1067" t="s">
        <v>5</v>
      </c>
      <c r="O1067" t="s">
        <v>661</v>
      </c>
      <c r="P1067" t="s">
        <v>77</v>
      </c>
      <c r="Q1067" t="s">
        <v>35</v>
      </c>
      <c r="R1067" t="s">
        <v>5</v>
      </c>
      <c r="S1067" s="4">
        <v>7393.68</v>
      </c>
      <c r="T1067" t="s">
        <v>8</v>
      </c>
      <c r="U1067">
        <f t="shared" si="46"/>
        <v>11.079994005694591</v>
      </c>
      <c r="V1067">
        <f>VLOOKUP(A1067,LISTINO!D:N,10,FALSE)</f>
        <v>17.36</v>
      </c>
      <c r="W1067">
        <f t="shared" si="47"/>
        <v>11584.328</v>
      </c>
      <c r="X1067" s="11">
        <f>VLOOKUP(A1067,LISTINO!D:K,7,FALSE)</f>
        <v>44896</v>
      </c>
    </row>
    <row r="1068" spans="1:24" x14ac:dyDescent="0.25">
      <c r="A1068" t="s">
        <v>54</v>
      </c>
      <c r="B1068" t="s">
        <v>0</v>
      </c>
      <c r="C1068" t="s">
        <v>0</v>
      </c>
      <c r="D1068" t="s">
        <v>2</v>
      </c>
      <c r="E1068" t="s">
        <v>30</v>
      </c>
      <c r="F1068" t="s">
        <v>55</v>
      </c>
      <c r="G1068" t="s">
        <v>5</v>
      </c>
      <c r="H1068" s="2">
        <v>44943</v>
      </c>
      <c r="I1068" t="s">
        <v>6</v>
      </c>
      <c r="J1068" t="s">
        <v>6</v>
      </c>
      <c r="K1068" s="5">
        <v>1266.0899999999999</v>
      </c>
      <c r="L1068" t="s">
        <v>5</v>
      </c>
      <c r="M1068" t="s">
        <v>5</v>
      </c>
      <c r="N1068" t="s">
        <v>5</v>
      </c>
      <c r="O1068" t="s">
        <v>661</v>
      </c>
      <c r="P1068" t="s">
        <v>110</v>
      </c>
      <c r="Q1068" t="s">
        <v>35</v>
      </c>
      <c r="R1068" t="s">
        <v>5</v>
      </c>
      <c r="S1068" s="4">
        <v>2532.1799999999998</v>
      </c>
      <c r="T1068" t="s">
        <v>8</v>
      </c>
      <c r="U1068">
        <f t="shared" si="46"/>
        <v>2</v>
      </c>
      <c r="V1068">
        <f>VLOOKUP(A1068,LISTINO!D:N,10,FALSE)</f>
        <v>3.48</v>
      </c>
      <c r="W1068">
        <f t="shared" si="47"/>
        <v>4405.9931999999999</v>
      </c>
      <c r="X1068" s="11">
        <f>VLOOKUP(A1068,LISTINO!D:K,7,FALSE)</f>
        <v>44896</v>
      </c>
    </row>
    <row r="1069" spans="1:24" x14ac:dyDescent="0.25">
      <c r="A1069" t="s">
        <v>54</v>
      </c>
      <c r="B1069" t="s">
        <v>0</v>
      </c>
      <c r="C1069" t="s">
        <v>0</v>
      </c>
      <c r="D1069" t="s">
        <v>2</v>
      </c>
      <c r="E1069" t="s">
        <v>30</v>
      </c>
      <c r="F1069" t="s">
        <v>55</v>
      </c>
      <c r="G1069" t="s">
        <v>5</v>
      </c>
      <c r="H1069" s="2">
        <v>44943</v>
      </c>
      <c r="I1069" t="s">
        <v>6</v>
      </c>
      <c r="J1069" t="s">
        <v>6</v>
      </c>
      <c r="K1069" s="5">
        <v>316.73</v>
      </c>
      <c r="L1069" t="s">
        <v>5</v>
      </c>
      <c r="M1069" t="s">
        <v>5</v>
      </c>
      <c r="N1069" t="s">
        <v>5</v>
      </c>
      <c r="O1069" t="s">
        <v>661</v>
      </c>
      <c r="P1069" t="s">
        <v>113</v>
      </c>
      <c r="Q1069" t="s">
        <v>35</v>
      </c>
      <c r="R1069" t="s">
        <v>5</v>
      </c>
      <c r="S1069" s="4">
        <v>633.46</v>
      </c>
      <c r="T1069" t="s">
        <v>8</v>
      </c>
      <c r="U1069">
        <f t="shared" si="46"/>
        <v>2</v>
      </c>
      <c r="V1069">
        <f>VLOOKUP(A1069,LISTINO!D:N,10,FALSE)</f>
        <v>3.48</v>
      </c>
      <c r="W1069">
        <f t="shared" si="47"/>
        <v>1102.2204000000002</v>
      </c>
      <c r="X1069" s="11">
        <f>VLOOKUP(A1069,LISTINO!D:K,7,FALSE)</f>
        <v>44896</v>
      </c>
    </row>
    <row r="1070" spans="1:24" x14ac:dyDescent="0.25">
      <c r="A1070" t="s">
        <v>54</v>
      </c>
      <c r="B1070" t="s">
        <v>0</v>
      </c>
      <c r="C1070" t="s">
        <v>0</v>
      </c>
      <c r="D1070" t="s">
        <v>2</v>
      </c>
      <c r="E1070" t="s">
        <v>30</v>
      </c>
      <c r="F1070" t="s">
        <v>55</v>
      </c>
      <c r="G1070" t="s">
        <v>5</v>
      </c>
      <c r="H1070" s="2">
        <v>44943</v>
      </c>
      <c r="I1070" t="s">
        <v>6</v>
      </c>
      <c r="J1070" t="s">
        <v>6</v>
      </c>
      <c r="K1070" s="5">
        <v>1608.41</v>
      </c>
      <c r="L1070" t="s">
        <v>5</v>
      </c>
      <c r="M1070" t="s">
        <v>5</v>
      </c>
      <c r="N1070" t="s">
        <v>5</v>
      </c>
      <c r="O1070" t="s">
        <v>661</v>
      </c>
      <c r="P1070" t="s">
        <v>58</v>
      </c>
      <c r="Q1070" t="s">
        <v>35</v>
      </c>
      <c r="R1070" t="s">
        <v>5</v>
      </c>
      <c r="S1070" s="4">
        <v>3216.82</v>
      </c>
      <c r="T1070" t="s">
        <v>8</v>
      </c>
      <c r="U1070">
        <f t="shared" si="46"/>
        <v>2</v>
      </c>
      <c r="V1070">
        <f>VLOOKUP(A1070,LISTINO!D:N,10,FALSE)</f>
        <v>3.48</v>
      </c>
      <c r="W1070">
        <f t="shared" si="47"/>
        <v>5597.2668000000003</v>
      </c>
      <c r="X1070" s="11">
        <f>VLOOKUP(A1070,LISTINO!D:K,7,FALSE)</f>
        <v>44896</v>
      </c>
    </row>
    <row r="1071" spans="1:24" x14ac:dyDescent="0.25">
      <c r="A1071" t="s">
        <v>54</v>
      </c>
      <c r="B1071" t="s">
        <v>0</v>
      </c>
      <c r="C1071" t="s">
        <v>0</v>
      </c>
      <c r="D1071" t="s">
        <v>2</v>
      </c>
      <c r="E1071" t="s">
        <v>30</v>
      </c>
      <c r="F1071" t="s">
        <v>55</v>
      </c>
      <c r="G1071" t="s">
        <v>5</v>
      </c>
      <c r="H1071" s="2">
        <v>44943</v>
      </c>
      <c r="I1071" t="s">
        <v>6</v>
      </c>
      <c r="J1071" t="s">
        <v>6</v>
      </c>
      <c r="K1071" s="5">
        <v>1609.96</v>
      </c>
      <c r="L1071" t="s">
        <v>5</v>
      </c>
      <c r="M1071" t="s">
        <v>5</v>
      </c>
      <c r="N1071" t="s">
        <v>5</v>
      </c>
      <c r="O1071" t="s">
        <v>661</v>
      </c>
      <c r="P1071" t="s">
        <v>34</v>
      </c>
      <c r="Q1071" t="s">
        <v>35</v>
      </c>
      <c r="R1071" t="s">
        <v>5</v>
      </c>
      <c r="S1071" s="4">
        <v>3219.92</v>
      </c>
      <c r="T1071" t="s">
        <v>8</v>
      </c>
      <c r="U1071">
        <f t="shared" si="46"/>
        <v>2</v>
      </c>
      <c r="V1071">
        <f>VLOOKUP(A1071,LISTINO!D:N,10,FALSE)</f>
        <v>3.48</v>
      </c>
      <c r="W1071">
        <f t="shared" si="47"/>
        <v>5602.6607999999997</v>
      </c>
      <c r="X1071" s="11">
        <f>VLOOKUP(A1071,LISTINO!D:K,7,FALSE)</f>
        <v>44896</v>
      </c>
    </row>
    <row r="1072" spans="1:24" x14ac:dyDescent="0.25">
      <c r="A1072" t="s">
        <v>102</v>
      </c>
      <c r="B1072" t="s">
        <v>0</v>
      </c>
      <c r="C1072" t="s">
        <v>0</v>
      </c>
      <c r="D1072" t="s">
        <v>2</v>
      </c>
      <c r="E1072" t="s">
        <v>30</v>
      </c>
      <c r="F1072" t="s">
        <v>103</v>
      </c>
      <c r="G1072" t="s">
        <v>5</v>
      </c>
      <c r="H1072" s="2">
        <v>44943</v>
      </c>
      <c r="I1072" t="s">
        <v>6</v>
      </c>
      <c r="J1072" t="s">
        <v>6</v>
      </c>
      <c r="K1072" s="3">
        <v>175</v>
      </c>
      <c r="L1072" t="s">
        <v>5</v>
      </c>
      <c r="M1072" t="s">
        <v>5</v>
      </c>
      <c r="N1072" t="s">
        <v>5</v>
      </c>
      <c r="O1072" t="s">
        <v>660</v>
      </c>
      <c r="P1072" t="s">
        <v>377</v>
      </c>
      <c r="Q1072" t="s">
        <v>35</v>
      </c>
      <c r="R1072" t="s">
        <v>5</v>
      </c>
      <c r="S1072" s="4">
        <v>281.75</v>
      </c>
      <c r="T1072" t="s">
        <v>8</v>
      </c>
      <c r="U1072">
        <f t="shared" si="46"/>
        <v>1.61</v>
      </c>
      <c r="V1072">
        <f>VLOOKUP(A1072,LISTINO!D:N,10,FALSE)</f>
        <v>2.67</v>
      </c>
      <c r="W1072">
        <f t="shared" si="47"/>
        <v>467.25</v>
      </c>
      <c r="X1072" s="11">
        <f>VLOOKUP(A1072,LISTINO!D:K,7,FALSE)</f>
        <v>44896</v>
      </c>
    </row>
    <row r="1073" spans="1:24" x14ac:dyDescent="0.25">
      <c r="A1073" t="s">
        <v>105</v>
      </c>
      <c r="B1073" t="s">
        <v>0</v>
      </c>
      <c r="C1073" t="s">
        <v>0</v>
      </c>
      <c r="D1073" t="s">
        <v>2</v>
      </c>
      <c r="E1073" t="s">
        <v>30</v>
      </c>
      <c r="F1073" t="s">
        <v>106</v>
      </c>
      <c r="G1073" t="s">
        <v>5</v>
      </c>
      <c r="H1073" s="2">
        <v>44943</v>
      </c>
      <c r="I1073" t="s">
        <v>6</v>
      </c>
      <c r="J1073" t="s">
        <v>6</v>
      </c>
      <c r="K1073" s="5">
        <v>1216.81</v>
      </c>
      <c r="L1073" t="s">
        <v>5</v>
      </c>
      <c r="M1073" t="s">
        <v>5</v>
      </c>
      <c r="N1073" t="s">
        <v>5</v>
      </c>
      <c r="O1073" t="s">
        <v>660</v>
      </c>
      <c r="P1073" t="s">
        <v>112</v>
      </c>
      <c r="Q1073" t="s">
        <v>35</v>
      </c>
      <c r="R1073" t="s">
        <v>5</v>
      </c>
      <c r="S1073" s="4">
        <v>2007.74</v>
      </c>
      <c r="T1073" t="s">
        <v>8</v>
      </c>
      <c r="U1073">
        <f t="shared" si="46"/>
        <v>1.6500028763734684</v>
      </c>
      <c r="V1073">
        <f>VLOOKUP(A1073,LISTINO!D:N,10,FALSE)</f>
        <v>2.74</v>
      </c>
      <c r="W1073">
        <f t="shared" si="47"/>
        <v>3334.0594000000001</v>
      </c>
      <c r="X1073" s="11">
        <f>VLOOKUP(A1073,LISTINO!D:K,7,FALSE)</f>
        <v>44896</v>
      </c>
    </row>
    <row r="1074" spans="1:24" x14ac:dyDescent="0.25">
      <c r="A1074" t="s">
        <v>107</v>
      </c>
      <c r="B1074" t="s">
        <v>0</v>
      </c>
      <c r="C1074" t="s">
        <v>0</v>
      </c>
      <c r="D1074" t="s">
        <v>2</v>
      </c>
      <c r="E1074" t="s">
        <v>30</v>
      </c>
      <c r="F1074" t="s">
        <v>108</v>
      </c>
      <c r="G1074" t="s">
        <v>5</v>
      </c>
      <c r="H1074" s="2">
        <v>44943</v>
      </c>
      <c r="I1074" t="s">
        <v>6</v>
      </c>
      <c r="J1074" t="s">
        <v>6</v>
      </c>
      <c r="K1074" s="5">
        <v>6143.21</v>
      </c>
      <c r="L1074" t="s">
        <v>5</v>
      </c>
      <c r="M1074" t="s">
        <v>5</v>
      </c>
      <c r="N1074" t="s">
        <v>5</v>
      </c>
      <c r="O1074" t="s">
        <v>660</v>
      </c>
      <c r="P1074" t="s">
        <v>58</v>
      </c>
      <c r="Q1074" t="s">
        <v>35</v>
      </c>
      <c r="R1074" t="s">
        <v>5</v>
      </c>
      <c r="S1074" s="4">
        <v>14436.54</v>
      </c>
      <c r="T1074" t="s">
        <v>8</v>
      </c>
      <c r="U1074">
        <f t="shared" si="46"/>
        <v>2.3499994302652847</v>
      </c>
      <c r="V1074">
        <f>VLOOKUP(A1074,LISTINO!D:N,10,FALSE)</f>
        <v>3.66</v>
      </c>
      <c r="W1074">
        <f t="shared" si="47"/>
        <v>22484.1486</v>
      </c>
      <c r="X1074" s="11">
        <f>VLOOKUP(A1074,LISTINO!D:K,7,FALSE)</f>
        <v>44896</v>
      </c>
    </row>
    <row r="1075" spans="1:24" x14ac:dyDescent="0.25">
      <c r="A1075" t="s">
        <v>59</v>
      </c>
      <c r="B1075" t="s">
        <v>0</v>
      </c>
      <c r="C1075" t="s">
        <v>0</v>
      </c>
      <c r="D1075" t="s">
        <v>2</v>
      </c>
      <c r="E1075" t="s">
        <v>30</v>
      </c>
      <c r="F1075" t="s">
        <v>60</v>
      </c>
      <c r="G1075" t="s">
        <v>5</v>
      </c>
      <c r="H1075" s="2">
        <v>44943</v>
      </c>
      <c r="I1075" t="s">
        <v>6</v>
      </c>
      <c r="J1075" t="s">
        <v>6</v>
      </c>
      <c r="K1075" s="3">
        <v>500</v>
      </c>
      <c r="L1075" t="s">
        <v>5</v>
      </c>
      <c r="M1075" t="s">
        <v>5</v>
      </c>
      <c r="N1075" t="s">
        <v>5</v>
      </c>
      <c r="O1075" t="s">
        <v>661</v>
      </c>
      <c r="P1075" t="s">
        <v>39</v>
      </c>
      <c r="Q1075" t="s">
        <v>35</v>
      </c>
      <c r="R1075" t="s">
        <v>5</v>
      </c>
      <c r="S1075" s="4">
        <v>1460</v>
      </c>
      <c r="T1075" t="s">
        <v>8</v>
      </c>
      <c r="U1075">
        <f t="shared" si="46"/>
        <v>2.92</v>
      </c>
      <c r="V1075">
        <f>VLOOKUP(A1075,LISTINO!D:N,10,FALSE)</f>
        <v>4.57</v>
      </c>
      <c r="W1075">
        <f t="shared" si="47"/>
        <v>2285</v>
      </c>
      <c r="X1075" s="11">
        <f>VLOOKUP(A1075,LISTINO!D:K,7,FALSE)</f>
        <v>44896</v>
      </c>
    </row>
    <row r="1076" spans="1:24" x14ac:dyDescent="0.25">
      <c r="A1076" t="s">
        <v>21</v>
      </c>
      <c r="B1076" t="s">
        <v>0</v>
      </c>
      <c r="C1076" t="s">
        <v>0</v>
      </c>
      <c r="D1076" t="s">
        <v>2</v>
      </c>
      <c r="E1076" t="s">
        <v>30</v>
      </c>
      <c r="F1076" t="s">
        <v>22</v>
      </c>
      <c r="G1076" t="s">
        <v>5</v>
      </c>
      <c r="H1076" s="2">
        <v>44943</v>
      </c>
      <c r="I1076" t="s">
        <v>6</v>
      </c>
      <c r="J1076" t="s">
        <v>6</v>
      </c>
      <c r="K1076" s="5">
        <v>1158.24</v>
      </c>
      <c r="L1076" t="s">
        <v>5</v>
      </c>
      <c r="M1076" t="s">
        <v>5</v>
      </c>
      <c r="N1076" t="s">
        <v>5</v>
      </c>
      <c r="O1076" t="s">
        <v>662</v>
      </c>
      <c r="P1076" t="s">
        <v>77</v>
      </c>
      <c r="Q1076" t="s">
        <v>35</v>
      </c>
      <c r="R1076" t="s">
        <v>5</v>
      </c>
      <c r="S1076" s="4">
        <v>3080.92</v>
      </c>
      <c r="T1076" t="s">
        <v>8</v>
      </c>
      <c r="U1076">
        <f t="shared" si="46"/>
        <v>2.6600013814062717</v>
      </c>
      <c r="V1076">
        <f>VLOOKUP(A1076,LISTINO!D:N,10,FALSE)</f>
        <v>4.16</v>
      </c>
      <c r="W1076">
        <f t="shared" si="47"/>
        <v>4818.2784000000001</v>
      </c>
      <c r="X1076" s="11">
        <f>VLOOKUP(A1076,LISTINO!D:K,7,FALSE)</f>
        <v>44896</v>
      </c>
    </row>
    <row r="1077" spans="1:24" x14ac:dyDescent="0.25">
      <c r="A1077" t="s">
        <v>21</v>
      </c>
      <c r="B1077" t="s">
        <v>0</v>
      </c>
      <c r="C1077" t="s">
        <v>0</v>
      </c>
      <c r="D1077" t="s">
        <v>2</v>
      </c>
      <c r="E1077" t="s">
        <v>30</v>
      </c>
      <c r="F1077" t="s">
        <v>22</v>
      </c>
      <c r="G1077" t="s">
        <v>5</v>
      </c>
      <c r="H1077" s="2">
        <v>44943</v>
      </c>
      <c r="I1077" t="s">
        <v>6</v>
      </c>
      <c r="J1077" t="s">
        <v>6</v>
      </c>
      <c r="K1077" s="5">
        <v>1158.24</v>
      </c>
      <c r="L1077" t="s">
        <v>5</v>
      </c>
      <c r="M1077" t="s">
        <v>5</v>
      </c>
      <c r="N1077" t="s">
        <v>5</v>
      </c>
      <c r="O1077" t="s">
        <v>662</v>
      </c>
      <c r="P1077" t="s">
        <v>112</v>
      </c>
      <c r="Q1077" t="s">
        <v>35</v>
      </c>
      <c r="R1077" t="s">
        <v>5</v>
      </c>
      <c r="S1077" s="4">
        <v>3080.92</v>
      </c>
      <c r="T1077" t="s">
        <v>8</v>
      </c>
      <c r="U1077">
        <f t="shared" si="46"/>
        <v>2.6600013814062717</v>
      </c>
      <c r="V1077">
        <f>VLOOKUP(A1077,LISTINO!D:N,10,FALSE)</f>
        <v>4.16</v>
      </c>
      <c r="W1077">
        <f t="shared" si="47"/>
        <v>4818.2784000000001</v>
      </c>
      <c r="X1077" s="11">
        <f>VLOOKUP(A1077,LISTINO!D:K,7,FALSE)</f>
        <v>44896</v>
      </c>
    </row>
    <row r="1078" spans="1:24" x14ac:dyDescent="0.25">
      <c r="A1078" t="s">
        <v>21</v>
      </c>
      <c r="B1078" t="s">
        <v>0</v>
      </c>
      <c r="C1078" t="s">
        <v>0</v>
      </c>
      <c r="D1078" t="s">
        <v>2</v>
      </c>
      <c r="E1078" t="s">
        <v>30</v>
      </c>
      <c r="F1078" t="s">
        <v>22</v>
      </c>
      <c r="G1078" t="s">
        <v>5</v>
      </c>
      <c r="H1078" s="2">
        <v>44943</v>
      </c>
      <c r="I1078" t="s">
        <v>6</v>
      </c>
      <c r="J1078" t="s">
        <v>6</v>
      </c>
      <c r="K1078" s="3">
        <v>1158</v>
      </c>
      <c r="L1078" t="s">
        <v>5</v>
      </c>
      <c r="M1078" t="s">
        <v>5</v>
      </c>
      <c r="N1078" t="s">
        <v>5</v>
      </c>
      <c r="O1078" t="s">
        <v>660</v>
      </c>
      <c r="P1078" t="s">
        <v>77</v>
      </c>
      <c r="Q1078" t="s">
        <v>35</v>
      </c>
      <c r="R1078" t="s">
        <v>5</v>
      </c>
      <c r="S1078" s="4">
        <v>3080.28</v>
      </c>
      <c r="T1078" t="s">
        <v>8</v>
      </c>
      <c r="U1078">
        <f t="shared" si="46"/>
        <v>2.66</v>
      </c>
      <c r="V1078">
        <f>VLOOKUP(A1078,LISTINO!D:N,10,FALSE)</f>
        <v>4.16</v>
      </c>
      <c r="W1078">
        <f t="shared" si="47"/>
        <v>4817.28</v>
      </c>
      <c r="X1078" s="11">
        <f>VLOOKUP(A1078,LISTINO!D:K,7,FALSE)</f>
        <v>44896</v>
      </c>
    </row>
    <row r="1079" spans="1:24" x14ac:dyDescent="0.25">
      <c r="A1079" t="s">
        <v>21</v>
      </c>
      <c r="B1079" t="s">
        <v>0</v>
      </c>
      <c r="C1079" t="s">
        <v>0</v>
      </c>
      <c r="D1079" t="s">
        <v>2</v>
      </c>
      <c r="E1079" t="s">
        <v>30</v>
      </c>
      <c r="F1079" t="s">
        <v>22</v>
      </c>
      <c r="G1079" t="s">
        <v>5</v>
      </c>
      <c r="H1079" s="2">
        <v>44943</v>
      </c>
      <c r="I1079" t="s">
        <v>6</v>
      </c>
      <c r="J1079" t="s">
        <v>6</v>
      </c>
      <c r="K1079" s="3">
        <v>1158</v>
      </c>
      <c r="L1079" t="s">
        <v>5</v>
      </c>
      <c r="M1079" t="s">
        <v>5</v>
      </c>
      <c r="N1079" t="s">
        <v>5</v>
      </c>
      <c r="O1079" t="s">
        <v>660</v>
      </c>
      <c r="P1079" t="s">
        <v>67</v>
      </c>
      <c r="Q1079" t="s">
        <v>35</v>
      </c>
      <c r="R1079" t="s">
        <v>5</v>
      </c>
      <c r="S1079" s="4">
        <v>3080.28</v>
      </c>
      <c r="T1079" t="s">
        <v>8</v>
      </c>
      <c r="U1079">
        <f t="shared" si="46"/>
        <v>2.66</v>
      </c>
      <c r="V1079">
        <f>VLOOKUP(A1079,LISTINO!D:N,10,FALSE)</f>
        <v>4.16</v>
      </c>
      <c r="W1079">
        <f t="shared" si="47"/>
        <v>4817.28</v>
      </c>
      <c r="X1079" s="11">
        <f>VLOOKUP(A1079,LISTINO!D:K,7,FALSE)</f>
        <v>44896</v>
      </c>
    </row>
    <row r="1080" spans="1:24" x14ac:dyDescent="0.25">
      <c r="A1080" t="s">
        <v>21</v>
      </c>
      <c r="B1080" t="s">
        <v>0</v>
      </c>
      <c r="C1080" t="s">
        <v>0</v>
      </c>
      <c r="D1080" t="s">
        <v>2</v>
      </c>
      <c r="E1080" t="s">
        <v>30</v>
      </c>
      <c r="F1080" t="s">
        <v>22</v>
      </c>
      <c r="G1080" t="s">
        <v>5</v>
      </c>
      <c r="H1080" s="2">
        <v>44943</v>
      </c>
      <c r="I1080" t="s">
        <v>6</v>
      </c>
      <c r="J1080" t="s">
        <v>6</v>
      </c>
      <c r="K1080" s="5">
        <v>1158.72</v>
      </c>
      <c r="L1080" t="s">
        <v>5</v>
      </c>
      <c r="M1080" t="s">
        <v>5</v>
      </c>
      <c r="N1080" t="s">
        <v>5</v>
      </c>
      <c r="O1080" t="s">
        <v>660</v>
      </c>
      <c r="P1080" t="s">
        <v>61</v>
      </c>
      <c r="Q1080" t="s">
        <v>35</v>
      </c>
      <c r="R1080" t="s">
        <v>5</v>
      </c>
      <c r="S1080" s="4">
        <v>3082.2</v>
      </c>
      <c r="T1080" t="s">
        <v>8</v>
      </c>
      <c r="U1080">
        <f t="shared" si="46"/>
        <v>2.6600041425020708</v>
      </c>
      <c r="V1080">
        <f>VLOOKUP(A1080,LISTINO!D:N,10,FALSE)</f>
        <v>4.16</v>
      </c>
      <c r="W1080">
        <f t="shared" si="47"/>
        <v>4820.2752</v>
      </c>
      <c r="X1080" s="11">
        <f>VLOOKUP(A1080,LISTINO!D:K,7,FALSE)</f>
        <v>44896</v>
      </c>
    </row>
    <row r="1081" spans="1:24" x14ac:dyDescent="0.25">
      <c r="A1081" t="s">
        <v>62</v>
      </c>
      <c r="B1081" t="s">
        <v>0</v>
      </c>
      <c r="C1081" t="s">
        <v>0</v>
      </c>
      <c r="D1081" t="s">
        <v>2</v>
      </c>
      <c r="E1081" t="s">
        <v>30</v>
      </c>
      <c r="F1081" t="s">
        <v>63</v>
      </c>
      <c r="G1081" t="s">
        <v>5</v>
      </c>
      <c r="H1081" s="2">
        <v>44943</v>
      </c>
      <c r="I1081" t="s">
        <v>6</v>
      </c>
      <c r="J1081" t="s">
        <v>6</v>
      </c>
      <c r="K1081" s="3">
        <v>762</v>
      </c>
      <c r="L1081" t="s">
        <v>5</v>
      </c>
      <c r="M1081" t="s">
        <v>5</v>
      </c>
      <c r="N1081" t="s">
        <v>5</v>
      </c>
      <c r="O1081" t="s">
        <v>660</v>
      </c>
      <c r="P1081" t="s">
        <v>34</v>
      </c>
      <c r="Q1081" t="s">
        <v>35</v>
      </c>
      <c r="R1081" t="s">
        <v>5</v>
      </c>
      <c r="S1081" s="4">
        <v>2369.8200000000002</v>
      </c>
      <c r="T1081" t="s">
        <v>8</v>
      </c>
      <c r="U1081">
        <f t="shared" si="46"/>
        <v>3.1100000000000003</v>
      </c>
      <c r="V1081">
        <f>VLOOKUP(A1081,LISTINO!D:N,10,FALSE)</f>
        <v>4.88</v>
      </c>
      <c r="W1081">
        <f t="shared" si="47"/>
        <v>3718.56</v>
      </c>
      <c r="X1081" s="11">
        <f>VLOOKUP(A1081,LISTINO!D:K,7,FALSE)</f>
        <v>44896</v>
      </c>
    </row>
    <row r="1082" spans="1:24" x14ac:dyDescent="0.25">
      <c r="A1082" t="s">
        <v>178</v>
      </c>
      <c r="B1082" t="s">
        <v>0</v>
      </c>
      <c r="C1082" t="s">
        <v>0</v>
      </c>
      <c r="D1082" t="s">
        <v>2</v>
      </c>
      <c r="E1082" t="s">
        <v>30</v>
      </c>
      <c r="F1082" t="s">
        <v>179</v>
      </c>
      <c r="G1082" t="s">
        <v>5</v>
      </c>
      <c r="H1082" s="2">
        <v>44943</v>
      </c>
      <c r="I1082" t="s">
        <v>6</v>
      </c>
      <c r="J1082" t="s">
        <v>6</v>
      </c>
      <c r="K1082" s="3">
        <v>175</v>
      </c>
      <c r="L1082" t="s">
        <v>5</v>
      </c>
      <c r="M1082" t="s">
        <v>5</v>
      </c>
      <c r="N1082" t="s">
        <v>5</v>
      </c>
      <c r="O1082" t="s">
        <v>660</v>
      </c>
      <c r="P1082" t="s">
        <v>348</v>
      </c>
      <c r="Q1082" t="s">
        <v>35</v>
      </c>
      <c r="R1082" t="s">
        <v>5</v>
      </c>
      <c r="S1082" s="4">
        <v>365.75</v>
      </c>
      <c r="T1082" t="s">
        <v>8</v>
      </c>
      <c r="U1082">
        <f t="shared" si="46"/>
        <v>2.09</v>
      </c>
      <c r="V1082">
        <f>VLOOKUP(A1082,LISTINO!D:N,10,FALSE)</f>
        <v>3.28</v>
      </c>
      <c r="W1082">
        <f t="shared" si="47"/>
        <v>574</v>
      </c>
      <c r="X1082" s="11">
        <f>VLOOKUP(A1082,LISTINO!D:K,7,FALSE)</f>
        <v>44896</v>
      </c>
    </row>
    <row r="1083" spans="1:24" x14ac:dyDescent="0.25">
      <c r="A1083" t="s">
        <v>114</v>
      </c>
      <c r="B1083" t="s">
        <v>0</v>
      </c>
      <c r="C1083" t="s">
        <v>0</v>
      </c>
      <c r="D1083" t="s">
        <v>2</v>
      </c>
      <c r="E1083" t="s">
        <v>30</v>
      </c>
      <c r="F1083" t="s">
        <v>115</v>
      </c>
      <c r="G1083" t="s">
        <v>5</v>
      </c>
      <c r="H1083" s="2">
        <v>44943</v>
      </c>
      <c r="I1083" t="s">
        <v>6</v>
      </c>
      <c r="J1083" t="s">
        <v>6</v>
      </c>
      <c r="K1083" s="5">
        <v>213.71</v>
      </c>
      <c r="L1083" t="s">
        <v>5</v>
      </c>
      <c r="M1083" t="s">
        <v>5</v>
      </c>
      <c r="N1083" t="s">
        <v>5</v>
      </c>
      <c r="O1083" t="s">
        <v>661</v>
      </c>
      <c r="P1083" t="s">
        <v>126</v>
      </c>
      <c r="Q1083" t="s">
        <v>35</v>
      </c>
      <c r="R1083" t="s">
        <v>5</v>
      </c>
      <c r="S1083" s="4">
        <v>378.27</v>
      </c>
      <c r="T1083" t="s">
        <v>8</v>
      </c>
      <c r="U1083">
        <f t="shared" si="46"/>
        <v>1.770015441486126</v>
      </c>
      <c r="V1083">
        <f>VLOOKUP(A1083,LISTINO!D:N,10,FALSE)</f>
        <v>2.92</v>
      </c>
      <c r="W1083">
        <f t="shared" si="47"/>
        <v>624.03319999999997</v>
      </c>
      <c r="X1083" s="11">
        <f>VLOOKUP(A1083,LISTINO!D:K,7,FALSE)</f>
        <v>44896</v>
      </c>
    </row>
    <row r="1084" spans="1:24" x14ac:dyDescent="0.25">
      <c r="A1084" t="s">
        <v>114</v>
      </c>
      <c r="B1084" t="s">
        <v>0</v>
      </c>
      <c r="C1084" t="s">
        <v>0</v>
      </c>
      <c r="D1084" t="s">
        <v>2</v>
      </c>
      <c r="E1084" t="s">
        <v>30</v>
      </c>
      <c r="F1084" t="s">
        <v>115</v>
      </c>
      <c r="G1084" t="s">
        <v>5</v>
      </c>
      <c r="H1084" s="2">
        <v>44943</v>
      </c>
      <c r="I1084" t="s">
        <v>6</v>
      </c>
      <c r="J1084" t="s">
        <v>6</v>
      </c>
      <c r="K1084" s="5">
        <v>699.41</v>
      </c>
      <c r="L1084" t="s">
        <v>5</v>
      </c>
      <c r="M1084" t="s">
        <v>5</v>
      </c>
      <c r="N1084" t="s">
        <v>5</v>
      </c>
      <c r="O1084" t="s">
        <v>661</v>
      </c>
      <c r="P1084" t="s">
        <v>28</v>
      </c>
      <c r="Q1084" t="s">
        <v>35</v>
      </c>
      <c r="R1084" t="s">
        <v>5</v>
      </c>
      <c r="S1084" s="4">
        <v>1237.96</v>
      </c>
      <c r="T1084" t="s">
        <v>8</v>
      </c>
      <c r="U1084">
        <f t="shared" si="46"/>
        <v>1.7700061480390616</v>
      </c>
      <c r="V1084">
        <f>VLOOKUP(A1084,LISTINO!D:N,10,FALSE)</f>
        <v>2.92</v>
      </c>
      <c r="W1084">
        <f t="shared" si="47"/>
        <v>2042.2771999999998</v>
      </c>
      <c r="X1084" s="11">
        <f>VLOOKUP(A1084,LISTINO!D:K,7,FALSE)</f>
        <v>44896</v>
      </c>
    </row>
    <row r="1085" spans="1:24" x14ac:dyDescent="0.25">
      <c r="A1085" t="s">
        <v>114</v>
      </c>
      <c r="B1085" t="s">
        <v>0</v>
      </c>
      <c r="C1085" t="s">
        <v>0</v>
      </c>
      <c r="D1085" t="s">
        <v>2</v>
      </c>
      <c r="E1085" t="s">
        <v>30</v>
      </c>
      <c r="F1085" t="s">
        <v>115</v>
      </c>
      <c r="G1085" t="s">
        <v>5</v>
      </c>
      <c r="H1085" s="2">
        <v>44943</v>
      </c>
      <c r="I1085" t="s">
        <v>6</v>
      </c>
      <c r="J1085" t="s">
        <v>6</v>
      </c>
      <c r="K1085" s="5">
        <v>788.11</v>
      </c>
      <c r="L1085" t="s">
        <v>5</v>
      </c>
      <c r="M1085" t="s">
        <v>5</v>
      </c>
      <c r="N1085" t="s">
        <v>5</v>
      </c>
      <c r="O1085" t="s">
        <v>662</v>
      </c>
      <c r="P1085" t="s">
        <v>36</v>
      </c>
      <c r="Q1085" t="s">
        <v>35</v>
      </c>
      <c r="R1085" t="s">
        <v>5</v>
      </c>
      <c r="S1085" s="4">
        <v>1394.95</v>
      </c>
      <c r="T1085" t="s">
        <v>8</v>
      </c>
      <c r="U1085">
        <f t="shared" si="46"/>
        <v>1.769994036365482</v>
      </c>
      <c r="V1085">
        <f>VLOOKUP(A1085,LISTINO!D:N,10,FALSE)</f>
        <v>2.92</v>
      </c>
      <c r="W1085">
        <f t="shared" si="47"/>
        <v>2301.2811999999999</v>
      </c>
      <c r="X1085" s="11">
        <f>VLOOKUP(A1085,LISTINO!D:K,7,FALSE)</f>
        <v>44896</v>
      </c>
    </row>
    <row r="1086" spans="1:24" x14ac:dyDescent="0.25">
      <c r="A1086" t="s">
        <v>119</v>
      </c>
      <c r="B1086" t="s">
        <v>0</v>
      </c>
      <c r="C1086" t="s">
        <v>0</v>
      </c>
      <c r="D1086" t="s">
        <v>2</v>
      </c>
      <c r="E1086" t="s">
        <v>30</v>
      </c>
      <c r="F1086" t="s">
        <v>120</v>
      </c>
      <c r="G1086" t="s">
        <v>5</v>
      </c>
      <c r="H1086" s="2">
        <v>44943</v>
      </c>
      <c r="I1086" t="s">
        <v>6</v>
      </c>
      <c r="J1086" t="s">
        <v>6</v>
      </c>
      <c r="K1086" s="3">
        <v>200</v>
      </c>
      <c r="L1086" t="s">
        <v>5</v>
      </c>
      <c r="M1086" t="s">
        <v>5</v>
      </c>
      <c r="N1086" t="s">
        <v>5</v>
      </c>
      <c r="O1086" t="s">
        <v>662</v>
      </c>
      <c r="P1086" t="s">
        <v>61</v>
      </c>
      <c r="Q1086" t="s">
        <v>35</v>
      </c>
      <c r="R1086" t="s">
        <v>5</v>
      </c>
      <c r="S1086" s="4">
        <v>720</v>
      </c>
      <c r="T1086" t="s">
        <v>8</v>
      </c>
      <c r="U1086">
        <f t="shared" si="46"/>
        <v>3.6</v>
      </c>
      <c r="V1086">
        <f>VLOOKUP(A1086,LISTINO!D:N,10,FALSE)</f>
        <v>5.63</v>
      </c>
      <c r="W1086">
        <f t="shared" si="47"/>
        <v>1126</v>
      </c>
      <c r="X1086" s="11">
        <f>VLOOKUP(A1086,LISTINO!D:K,7,FALSE)</f>
        <v>44896</v>
      </c>
    </row>
    <row r="1087" spans="1:24" x14ac:dyDescent="0.25">
      <c r="A1087" t="s">
        <v>119</v>
      </c>
      <c r="B1087" t="s">
        <v>0</v>
      </c>
      <c r="C1087" t="s">
        <v>0</v>
      </c>
      <c r="D1087" t="s">
        <v>2</v>
      </c>
      <c r="E1087" t="s">
        <v>30</v>
      </c>
      <c r="F1087" t="s">
        <v>120</v>
      </c>
      <c r="G1087" t="s">
        <v>5</v>
      </c>
      <c r="H1087" s="2">
        <v>44943</v>
      </c>
      <c r="I1087" t="s">
        <v>6</v>
      </c>
      <c r="J1087" t="s">
        <v>6</v>
      </c>
      <c r="K1087" s="3">
        <v>100</v>
      </c>
      <c r="L1087" t="s">
        <v>5</v>
      </c>
      <c r="M1087" t="s">
        <v>5</v>
      </c>
      <c r="N1087" t="s">
        <v>5</v>
      </c>
      <c r="O1087" t="s">
        <v>662</v>
      </c>
      <c r="P1087" t="s">
        <v>67</v>
      </c>
      <c r="Q1087" t="s">
        <v>35</v>
      </c>
      <c r="R1087" t="s">
        <v>5</v>
      </c>
      <c r="S1087" s="4">
        <v>360</v>
      </c>
      <c r="T1087" t="s">
        <v>8</v>
      </c>
      <c r="U1087">
        <f t="shared" si="46"/>
        <v>3.6</v>
      </c>
      <c r="V1087">
        <f>VLOOKUP(A1087,LISTINO!D:N,10,FALSE)</f>
        <v>5.63</v>
      </c>
      <c r="W1087">
        <f t="shared" si="47"/>
        <v>563</v>
      </c>
      <c r="X1087" s="11">
        <f>VLOOKUP(A1087,LISTINO!D:K,7,FALSE)</f>
        <v>44896</v>
      </c>
    </row>
    <row r="1088" spans="1:24" x14ac:dyDescent="0.25">
      <c r="A1088" t="s">
        <v>122</v>
      </c>
      <c r="B1088" t="s">
        <v>0</v>
      </c>
      <c r="C1088" t="s">
        <v>0</v>
      </c>
      <c r="D1088" t="s">
        <v>2</v>
      </c>
      <c r="E1088" t="s">
        <v>30</v>
      </c>
      <c r="F1088" t="s">
        <v>123</v>
      </c>
      <c r="G1088" t="s">
        <v>5</v>
      </c>
      <c r="H1088" s="2">
        <v>44943</v>
      </c>
      <c r="I1088" t="s">
        <v>6</v>
      </c>
      <c r="J1088" t="s">
        <v>6</v>
      </c>
      <c r="K1088" s="3">
        <v>40</v>
      </c>
      <c r="L1088" t="s">
        <v>5</v>
      </c>
      <c r="M1088" t="s">
        <v>5</v>
      </c>
      <c r="N1088" t="s">
        <v>5</v>
      </c>
      <c r="O1088" t="s">
        <v>659</v>
      </c>
      <c r="P1088" t="s">
        <v>36</v>
      </c>
      <c r="Q1088" t="s">
        <v>35</v>
      </c>
      <c r="R1088" t="s">
        <v>5</v>
      </c>
      <c r="S1088" s="4">
        <v>183.6</v>
      </c>
      <c r="T1088" t="s">
        <v>8</v>
      </c>
      <c r="U1088">
        <f t="shared" si="46"/>
        <v>4.59</v>
      </c>
      <c r="V1088">
        <f>VLOOKUP(A1088,LISTINO!D:N,10,FALSE)</f>
        <v>7.18</v>
      </c>
      <c r="W1088">
        <f t="shared" si="47"/>
        <v>287.2</v>
      </c>
      <c r="X1088" s="11">
        <f>VLOOKUP(A1088,LISTINO!D:K,7,FALSE)</f>
        <v>44896</v>
      </c>
    </row>
    <row r="1089" spans="1:24" x14ac:dyDescent="0.25">
      <c r="A1089" t="s">
        <v>124</v>
      </c>
      <c r="B1089" t="s">
        <v>0</v>
      </c>
      <c r="C1089" t="s">
        <v>0</v>
      </c>
      <c r="D1089" t="s">
        <v>2</v>
      </c>
      <c r="E1089" t="s">
        <v>30</v>
      </c>
      <c r="F1089" t="s">
        <v>125</v>
      </c>
      <c r="G1089" t="s">
        <v>5</v>
      </c>
      <c r="H1089" s="2">
        <v>44943</v>
      </c>
      <c r="I1089" t="s">
        <v>6</v>
      </c>
      <c r="J1089" t="s">
        <v>6</v>
      </c>
      <c r="K1089" s="3">
        <v>67</v>
      </c>
      <c r="L1089" t="s">
        <v>5</v>
      </c>
      <c r="M1089" t="s">
        <v>5</v>
      </c>
      <c r="N1089" t="s">
        <v>5</v>
      </c>
      <c r="O1089" t="s">
        <v>659</v>
      </c>
      <c r="P1089" t="s">
        <v>28</v>
      </c>
      <c r="Q1089" t="s">
        <v>35</v>
      </c>
      <c r="R1089" t="s">
        <v>5</v>
      </c>
      <c r="S1089" s="4">
        <v>490.44</v>
      </c>
      <c r="T1089" t="s">
        <v>8</v>
      </c>
      <c r="U1089">
        <f t="shared" si="46"/>
        <v>7.32</v>
      </c>
      <c r="V1089">
        <f>VLOOKUP(A1089,LISTINO!D:N,10,FALSE)</f>
        <v>10.69</v>
      </c>
      <c r="W1089">
        <f t="shared" si="47"/>
        <v>716.23</v>
      </c>
      <c r="X1089" s="11">
        <f>VLOOKUP(A1089,LISTINO!D:K,7,FALSE)</f>
        <v>44896</v>
      </c>
    </row>
    <row r="1090" spans="1:24" x14ac:dyDescent="0.25">
      <c r="A1090" t="s">
        <v>124</v>
      </c>
      <c r="B1090" t="s">
        <v>0</v>
      </c>
      <c r="C1090" t="s">
        <v>0</v>
      </c>
      <c r="D1090" t="s">
        <v>2</v>
      </c>
      <c r="E1090" t="s">
        <v>30</v>
      </c>
      <c r="F1090" t="s">
        <v>125</v>
      </c>
      <c r="G1090" t="s">
        <v>5</v>
      </c>
      <c r="H1090" s="2">
        <v>44943</v>
      </c>
      <c r="I1090" t="s">
        <v>6</v>
      </c>
      <c r="J1090" t="s">
        <v>6</v>
      </c>
      <c r="K1090" s="5">
        <v>469.42</v>
      </c>
      <c r="L1090" t="s">
        <v>5</v>
      </c>
      <c r="M1090" t="s">
        <v>5</v>
      </c>
      <c r="N1090" t="s">
        <v>5</v>
      </c>
      <c r="O1090" t="s">
        <v>660</v>
      </c>
      <c r="P1090" t="s">
        <v>36</v>
      </c>
      <c r="Q1090" t="s">
        <v>35</v>
      </c>
      <c r="R1090" t="s">
        <v>5</v>
      </c>
      <c r="S1090" s="4">
        <v>3436.15</v>
      </c>
      <c r="T1090" t="s">
        <v>8</v>
      </c>
      <c r="U1090">
        <f t="shared" si="46"/>
        <v>7.319990626730859</v>
      </c>
      <c r="V1090">
        <f>VLOOKUP(A1090,LISTINO!D:N,10,FALSE)</f>
        <v>10.69</v>
      </c>
      <c r="W1090">
        <f t="shared" si="47"/>
        <v>5018.0998</v>
      </c>
      <c r="X1090" s="11">
        <f>VLOOKUP(A1090,LISTINO!D:K,7,FALSE)</f>
        <v>44896</v>
      </c>
    </row>
    <row r="1091" spans="1:24" x14ac:dyDescent="0.25">
      <c r="A1091" t="s">
        <v>150</v>
      </c>
      <c r="B1091" t="s">
        <v>0</v>
      </c>
      <c r="C1091" t="s">
        <v>0</v>
      </c>
      <c r="D1091" t="s">
        <v>2</v>
      </c>
      <c r="E1091" t="s">
        <v>30</v>
      </c>
      <c r="F1091" t="s">
        <v>151</v>
      </c>
      <c r="G1091" t="s">
        <v>5</v>
      </c>
      <c r="H1091" s="2">
        <v>44943</v>
      </c>
      <c r="I1091" t="s">
        <v>6</v>
      </c>
      <c r="J1091" t="s">
        <v>6</v>
      </c>
      <c r="K1091" s="5">
        <v>289.55</v>
      </c>
      <c r="L1091" t="s">
        <v>5</v>
      </c>
      <c r="M1091" t="s">
        <v>5</v>
      </c>
      <c r="N1091" t="s">
        <v>5</v>
      </c>
      <c r="O1091" t="s">
        <v>661</v>
      </c>
      <c r="P1091" t="s">
        <v>129</v>
      </c>
      <c r="Q1091" t="s">
        <v>35</v>
      </c>
      <c r="R1091" t="s">
        <v>5</v>
      </c>
      <c r="S1091" s="4">
        <v>2186.1</v>
      </c>
      <c r="T1091" t="s">
        <v>8</v>
      </c>
      <c r="U1091">
        <f t="shared" si="46"/>
        <v>7.5499913659126223</v>
      </c>
      <c r="V1091">
        <f>VLOOKUP(A1091,LISTINO!D:N,10,FALSE)</f>
        <v>11.84</v>
      </c>
      <c r="W1091">
        <f t="shared" si="47"/>
        <v>3428.2719999999999</v>
      </c>
      <c r="X1091" s="11">
        <f>VLOOKUP(A1091,LISTINO!D:K,7,FALSE)</f>
        <v>44896</v>
      </c>
    </row>
    <row r="1092" spans="1:24" x14ac:dyDescent="0.25">
      <c r="A1092" t="s">
        <v>150</v>
      </c>
      <c r="B1092" t="s">
        <v>0</v>
      </c>
      <c r="C1092" t="s">
        <v>0</v>
      </c>
      <c r="D1092" t="s">
        <v>2</v>
      </c>
      <c r="E1092" t="s">
        <v>30</v>
      </c>
      <c r="F1092" t="s">
        <v>151</v>
      </c>
      <c r="G1092" t="s">
        <v>5</v>
      </c>
      <c r="H1092" s="2">
        <v>44943</v>
      </c>
      <c r="I1092" t="s">
        <v>6</v>
      </c>
      <c r="J1092" t="s">
        <v>6</v>
      </c>
      <c r="K1092" s="5">
        <v>115.82</v>
      </c>
      <c r="L1092" t="s">
        <v>5</v>
      </c>
      <c r="M1092" t="s">
        <v>5</v>
      </c>
      <c r="N1092" t="s">
        <v>5</v>
      </c>
      <c r="O1092" t="s">
        <v>661</v>
      </c>
      <c r="P1092" t="s">
        <v>101</v>
      </c>
      <c r="Q1092" t="s">
        <v>35</v>
      </c>
      <c r="R1092" t="s">
        <v>5</v>
      </c>
      <c r="S1092" s="4">
        <v>874.44</v>
      </c>
      <c r="T1092" t="s">
        <v>8</v>
      </c>
      <c r="U1092">
        <f t="shared" si="46"/>
        <v>7.5499913659126241</v>
      </c>
      <c r="V1092">
        <f>VLOOKUP(A1092,LISTINO!D:N,10,FALSE)</f>
        <v>11.84</v>
      </c>
      <c r="W1092">
        <f t="shared" si="47"/>
        <v>1371.3087999999998</v>
      </c>
      <c r="X1092" s="11">
        <f>VLOOKUP(A1092,LISTINO!D:K,7,FALSE)</f>
        <v>44896</v>
      </c>
    </row>
    <row r="1093" spans="1:24" x14ac:dyDescent="0.25">
      <c r="A1093" t="s">
        <v>37</v>
      </c>
      <c r="B1093" t="s">
        <v>0</v>
      </c>
      <c r="C1093" t="s">
        <v>0</v>
      </c>
      <c r="D1093" t="s">
        <v>2</v>
      </c>
      <c r="E1093" t="s">
        <v>30</v>
      </c>
      <c r="F1093" t="s">
        <v>38</v>
      </c>
      <c r="G1093" t="s">
        <v>5</v>
      </c>
      <c r="H1093" s="2">
        <v>44943</v>
      </c>
      <c r="I1093" t="s">
        <v>6</v>
      </c>
      <c r="J1093" t="s">
        <v>6</v>
      </c>
      <c r="K1093" s="5">
        <v>732.62</v>
      </c>
      <c r="L1093" t="s">
        <v>5</v>
      </c>
      <c r="M1093" t="s">
        <v>5</v>
      </c>
      <c r="N1093" t="s">
        <v>5</v>
      </c>
      <c r="O1093" t="s">
        <v>660</v>
      </c>
      <c r="P1093" t="s">
        <v>17</v>
      </c>
      <c r="Q1093" t="s">
        <v>35</v>
      </c>
      <c r="R1093" t="s">
        <v>5</v>
      </c>
      <c r="S1093" s="4">
        <v>1750.96</v>
      </c>
      <c r="T1093" t="s">
        <v>8</v>
      </c>
      <c r="U1093">
        <f t="shared" si="46"/>
        <v>2.3899975430646174</v>
      </c>
      <c r="V1093">
        <f>VLOOKUP(A1093,LISTINO!D:N,10,FALSE)</f>
        <v>3.74</v>
      </c>
      <c r="W1093">
        <f t="shared" si="47"/>
        <v>2739.9988000000003</v>
      </c>
      <c r="X1093" s="11">
        <f>VLOOKUP(A1093,LISTINO!D:K,7,FALSE)</f>
        <v>45383</v>
      </c>
    </row>
    <row r="1094" spans="1:24" x14ac:dyDescent="0.25">
      <c r="A1094" t="s">
        <v>37</v>
      </c>
      <c r="B1094" t="s">
        <v>0</v>
      </c>
      <c r="C1094" t="s">
        <v>0</v>
      </c>
      <c r="D1094" t="s">
        <v>2</v>
      </c>
      <c r="E1094" t="s">
        <v>30</v>
      </c>
      <c r="F1094" t="s">
        <v>38</v>
      </c>
      <c r="G1094" t="s">
        <v>5</v>
      </c>
      <c r="H1094" s="2">
        <v>44943</v>
      </c>
      <c r="I1094" t="s">
        <v>6</v>
      </c>
      <c r="J1094" t="s">
        <v>6</v>
      </c>
      <c r="K1094" s="5">
        <v>112.71</v>
      </c>
      <c r="L1094" t="s">
        <v>5</v>
      </c>
      <c r="M1094" t="s">
        <v>5</v>
      </c>
      <c r="N1094" t="s">
        <v>5</v>
      </c>
      <c r="O1094" t="s">
        <v>660</v>
      </c>
      <c r="P1094" t="s">
        <v>14</v>
      </c>
      <c r="Q1094" t="s">
        <v>35</v>
      </c>
      <c r="R1094" t="s">
        <v>5</v>
      </c>
      <c r="S1094" s="4">
        <v>269.38</v>
      </c>
      <c r="T1094" t="s">
        <v>8</v>
      </c>
      <c r="U1094">
        <f t="shared" si="46"/>
        <v>2.3900275042143555</v>
      </c>
      <c r="V1094">
        <f>VLOOKUP(A1094,LISTINO!D:N,10,FALSE)</f>
        <v>3.74</v>
      </c>
      <c r="W1094">
        <f t="shared" si="47"/>
        <v>421.53539999999998</v>
      </c>
      <c r="X1094" s="11">
        <f>VLOOKUP(A1094,LISTINO!D:K,7,FALSE)</f>
        <v>45383</v>
      </c>
    </row>
    <row r="1095" spans="1:24" x14ac:dyDescent="0.25">
      <c r="A1095" t="s">
        <v>26</v>
      </c>
      <c r="B1095" t="s">
        <v>0</v>
      </c>
      <c r="C1095" t="s">
        <v>0</v>
      </c>
      <c r="D1095" t="s">
        <v>2</v>
      </c>
      <c r="E1095" t="s">
        <v>30</v>
      </c>
      <c r="F1095" t="s">
        <v>27</v>
      </c>
      <c r="G1095" t="s">
        <v>5</v>
      </c>
      <c r="H1095" s="2">
        <v>44943</v>
      </c>
      <c r="I1095" t="s">
        <v>6</v>
      </c>
      <c r="J1095" t="s">
        <v>6</v>
      </c>
      <c r="K1095" s="5">
        <v>627.45000000000005</v>
      </c>
      <c r="L1095" t="s">
        <v>5</v>
      </c>
      <c r="M1095" t="s">
        <v>5</v>
      </c>
      <c r="N1095" t="s">
        <v>5</v>
      </c>
      <c r="O1095" t="s">
        <v>660</v>
      </c>
      <c r="P1095" t="s">
        <v>39</v>
      </c>
      <c r="Q1095" t="s">
        <v>35</v>
      </c>
      <c r="R1095" t="s">
        <v>5</v>
      </c>
      <c r="S1095" s="4">
        <v>2465.88</v>
      </c>
      <c r="T1095" t="s">
        <v>8</v>
      </c>
      <c r="U1095">
        <f t="shared" si="46"/>
        <v>3.9300023906287351</v>
      </c>
      <c r="V1095">
        <f>VLOOKUP(A1095,LISTINO!D:N,10,FALSE)</f>
        <v>4.43</v>
      </c>
      <c r="W1095">
        <f t="shared" si="47"/>
        <v>2779.6035000000002</v>
      </c>
      <c r="X1095" s="11">
        <f>VLOOKUP(A1095,LISTINO!D:K,7,FALSE)</f>
        <v>45383</v>
      </c>
    </row>
    <row r="1096" spans="1:24" x14ac:dyDescent="0.25">
      <c r="A1096" t="s">
        <v>140</v>
      </c>
      <c r="B1096" t="s">
        <v>0</v>
      </c>
      <c r="C1096" t="s">
        <v>0</v>
      </c>
      <c r="D1096" t="s">
        <v>2</v>
      </c>
      <c r="E1096" t="s">
        <v>30</v>
      </c>
      <c r="F1096" t="s">
        <v>141</v>
      </c>
      <c r="G1096" t="s">
        <v>5</v>
      </c>
      <c r="H1096" s="2">
        <v>44943</v>
      </c>
      <c r="I1096" t="s">
        <v>6</v>
      </c>
      <c r="J1096" t="s">
        <v>6</v>
      </c>
      <c r="K1096" s="5">
        <v>134.12</v>
      </c>
      <c r="L1096" t="s">
        <v>5</v>
      </c>
      <c r="M1096" t="s">
        <v>5</v>
      </c>
      <c r="N1096" t="s">
        <v>5</v>
      </c>
      <c r="O1096" t="s">
        <v>661</v>
      </c>
      <c r="P1096" t="s">
        <v>121</v>
      </c>
      <c r="Q1096" t="s">
        <v>35</v>
      </c>
      <c r="R1096" t="s">
        <v>5</v>
      </c>
      <c r="S1096" s="4">
        <v>757.78</v>
      </c>
      <c r="T1096" t="s">
        <v>8</v>
      </c>
      <c r="U1096">
        <f t="shared" si="46"/>
        <v>5.6500149120190866</v>
      </c>
      <c r="V1096">
        <f>VLOOKUP(A1096,LISTINO!D:N,10,FALSE)</f>
        <v>7.53</v>
      </c>
      <c r="W1096">
        <f t="shared" si="47"/>
        <v>1009.9236000000001</v>
      </c>
      <c r="X1096" s="11">
        <f>VLOOKUP(A1096,LISTINO!D:K,7,FALSE)</f>
        <v>44896</v>
      </c>
    </row>
    <row r="1097" spans="1:24" x14ac:dyDescent="0.25">
      <c r="A1097" t="s">
        <v>140</v>
      </c>
      <c r="B1097" t="s">
        <v>0</v>
      </c>
      <c r="C1097" t="s">
        <v>0</v>
      </c>
      <c r="D1097" t="s">
        <v>2</v>
      </c>
      <c r="E1097" t="s">
        <v>30</v>
      </c>
      <c r="F1097" t="s">
        <v>141</v>
      </c>
      <c r="G1097" t="s">
        <v>5</v>
      </c>
      <c r="H1097" s="2">
        <v>44943</v>
      </c>
      <c r="I1097" t="s">
        <v>6</v>
      </c>
      <c r="J1097" t="s">
        <v>6</v>
      </c>
      <c r="K1097" s="5">
        <v>134.12</v>
      </c>
      <c r="L1097" t="s">
        <v>5</v>
      </c>
      <c r="M1097" t="s">
        <v>5</v>
      </c>
      <c r="N1097" t="s">
        <v>5</v>
      </c>
      <c r="O1097" t="s">
        <v>661</v>
      </c>
      <c r="P1097" t="s">
        <v>61</v>
      </c>
      <c r="Q1097" t="s">
        <v>35</v>
      </c>
      <c r="R1097" t="s">
        <v>5</v>
      </c>
      <c r="S1097" s="4">
        <v>757.78</v>
      </c>
      <c r="T1097" t="s">
        <v>8</v>
      </c>
      <c r="U1097">
        <f t="shared" si="46"/>
        <v>5.6500149120190866</v>
      </c>
      <c r="V1097">
        <f>VLOOKUP(A1097,LISTINO!D:N,10,FALSE)</f>
        <v>7.53</v>
      </c>
      <c r="W1097">
        <f t="shared" si="47"/>
        <v>1009.9236000000001</v>
      </c>
      <c r="X1097" s="11">
        <f>VLOOKUP(A1097,LISTINO!D:K,7,FALSE)</f>
        <v>44896</v>
      </c>
    </row>
    <row r="1098" spans="1:24" x14ac:dyDescent="0.25">
      <c r="A1098" t="s">
        <v>152</v>
      </c>
      <c r="B1098" t="s">
        <v>0</v>
      </c>
      <c r="C1098" t="s">
        <v>0</v>
      </c>
      <c r="D1098" t="s">
        <v>2</v>
      </c>
      <c r="E1098" t="s">
        <v>30</v>
      </c>
      <c r="F1098" t="s">
        <v>153</v>
      </c>
      <c r="G1098" t="s">
        <v>5</v>
      </c>
      <c r="H1098" s="2">
        <v>44943</v>
      </c>
      <c r="I1098" t="s">
        <v>6</v>
      </c>
      <c r="J1098" t="s">
        <v>6</v>
      </c>
      <c r="K1098" s="3">
        <v>1000</v>
      </c>
      <c r="L1098" t="s">
        <v>5</v>
      </c>
      <c r="M1098" t="s">
        <v>5</v>
      </c>
      <c r="N1098" t="s">
        <v>5</v>
      </c>
      <c r="O1098" t="s">
        <v>661</v>
      </c>
      <c r="P1098" t="s">
        <v>36</v>
      </c>
      <c r="Q1098" t="s">
        <v>35</v>
      </c>
      <c r="R1098" t="s">
        <v>5</v>
      </c>
      <c r="S1098" s="4">
        <v>1100</v>
      </c>
      <c r="T1098" t="s">
        <v>8</v>
      </c>
      <c r="U1098">
        <f t="shared" si="46"/>
        <v>1.1000000000000001</v>
      </c>
      <c r="V1098">
        <f>VLOOKUP(A1098,LISTINO!D:N,10,FALSE)</f>
        <v>1.92</v>
      </c>
      <c r="W1098">
        <f t="shared" si="47"/>
        <v>1920</v>
      </c>
      <c r="X1098" s="11">
        <f>VLOOKUP(A1098,LISTINO!D:K,7,FALSE)</f>
        <v>44958</v>
      </c>
    </row>
    <row r="1099" spans="1:24" x14ac:dyDescent="0.25">
      <c r="A1099" t="s">
        <v>212</v>
      </c>
      <c r="B1099" t="s">
        <v>0</v>
      </c>
      <c r="C1099" t="s">
        <v>29</v>
      </c>
      <c r="D1099" t="s">
        <v>2</v>
      </c>
      <c r="E1099" t="s">
        <v>30</v>
      </c>
      <c r="F1099" t="s">
        <v>213</v>
      </c>
      <c r="G1099" t="s">
        <v>5</v>
      </c>
      <c r="H1099" s="2">
        <v>44942</v>
      </c>
      <c r="I1099" t="s">
        <v>6</v>
      </c>
      <c r="J1099" t="s">
        <v>6</v>
      </c>
      <c r="K1099" s="5">
        <v>500.9</v>
      </c>
      <c r="L1099" t="s">
        <v>5</v>
      </c>
      <c r="M1099" t="s">
        <v>5</v>
      </c>
      <c r="N1099" t="s">
        <v>5</v>
      </c>
      <c r="O1099" t="s">
        <v>665</v>
      </c>
      <c r="P1099" t="s">
        <v>7</v>
      </c>
      <c r="Q1099" t="s">
        <v>43</v>
      </c>
      <c r="R1099" t="s">
        <v>5</v>
      </c>
      <c r="S1099" s="4">
        <v>1963.53</v>
      </c>
      <c r="T1099" t="s">
        <v>8</v>
      </c>
      <c r="U1099">
        <f t="shared" si="46"/>
        <v>3.9200039928129367</v>
      </c>
      <c r="V1099">
        <f>VLOOKUP(A1099,LISTINO!D:N,10,FALSE)</f>
        <v>5.97</v>
      </c>
      <c r="W1099">
        <f t="shared" si="47"/>
        <v>2990.3729999999996</v>
      </c>
      <c r="X1099" s="11">
        <f>VLOOKUP(A1099,LISTINO!D:K,7,FALSE)</f>
        <v>45292</v>
      </c>
    </row>
    <row r="1100" spans="1:24" x14ac:dyDescent="0.25">
      <c r="A1100" t="s">
        <v>12</v>
      </c>
      <c r="B1100" t="s">
        <v>0</v>
      </c>
      <c r="C1100" t="s">
        <v>0</v>
      </c>
      <c r="D1100" t="s">
        <v>2</v>
      </c>
      <c r="E1100" t="s">
        <v>30</v>
      </c>
      <c r="F1100" t="s">
        <v>13</v>
      </c>
      <c r="G1100" t="s">
        <v>5</v>
      </c>
      <c r="H1100" s="2">
        <v>44942</v>
      </c>
      <c r="I1100" t="s">
        <v>6</v>
      </c>
      <c r="J1100" t="s">
        <v>6</v>
      </c>
      <c r="K1100" s="5">
        <v>819.1</v>
      </c>
      <c r="L1100" t="s">
        <v>5</v>
      </c>
      <c r="M1100" t="s">
        <v>5</v>
      </c>
      <c r="N1100" t="s">
        <v>5</v>
      </c>
      <c r="O1100" t="s">
        <v>666</v>
      </c>
      <c r="P1100" t="s">
        <v>7</v>
      </c>
      <c r="Q1100" t="s">
        <v>43</v>
      </c>
      <c r="R1100" t="s">
        <v>5</v>
      </c>
      <c r="S1100" s="4">
        <v>1826.59</v>
      </c>
      <c r="T1100" t="s">
        <v>8</v>
      </c>
      <c r="U1100">
        <f t="shared" si="46"/>
        <v>2.2299963374435356</v>
      </c>
      <c r="V1100">
        <f>VLOOKUP(A1100,LISTINO!D:N,10,FALSE)</f>
        <v>2.99</v>
      </c>
      <c r="W1100">
        <f t="shared" si="47"/>
        <v>2449.1090000000004</v>
      </c>
      <c r="X1100" s="11">
        <f>VLOOKUP(A1100,LISTINO!D:K,7,FALSE)</f>
        <v>45376</v>
      </c>
    </row>
    <row r="1101" spans="1:24" x14ac:dyDescent="0.25">
      <c r="A1101" t="s">
        <v>12</v>
      </c>
      <c r="B1101" t="s">
        <v>0</v>
      </c>
      <c r="C1101" t="s">
        <v>0</v>
      </c>
      <c r="D1101" t="s">
        <v>2</v>
      </c>
      <c r="E1101" t="s">
        <v>30</v>
      </c>
      <c r="F1101" t="s">
        <v>13</v>
      </c>
      <c r="G1101" t="s">
        <v>5</v>
      </c>
      <c r="H1101" s="2">
        <v>44942</v>
      </c>
      <c r="I1101" t="s">
        <v>6</v>
      </c>
      <c r="J1101" t="s">
        <v>6</v>
      </c>
      <c r="K1101" s="5">
        <v>1185.0999999999999</v>
      </c>
      <c r="L1101" t="s">
        <v>5</v>
      </c>
      <c r="M1101" t="s">
        <v>5</v>
      </c>
      <c r="N1101" t="s">
        <v>5</v>
      </c>
      <c r="O1101" t="s">
        <v>667</v>
      </c>
      <c r="P1101" t="s">
        <v>7</v>
      </c>
      <c r="Q1101" t="s">
        <v>43</v>
      </c>
      <c r="R1101" t="s">
        <v>5</v>
      </c>
      <c r="S1101" s="4">
        <v>2642.77</v>
      </c>
      <c r="T1101" t="s">
        <v>8</v>
      </c>
      <c r="U1101">
        <f t="shared" si="46"/>
        <v>2.2299974685680537</v>
      </c>
      <c r="V1101">
        <f>VLOOKUP(A1101,LISTINO!D:N,10,FALSE)</f>
        <v>2.99</v>
      </c>
      <c r="W1101">
        <f t="shared" si="47"/>
        <v>3543.4490000000001</v>
      </c>
      <c r="X1101" s="11">
        <f>VLOOKUP(A1101,LISTINO!D:K,7,FALSE)</f>
        <v>45376</v>
      </c>
    </row>
    <row r="1102" spans="1:24" x14ac:dyDescent="0.25">
      <c r="A1102" t="s">
        <v>12</v>
      </c>
      <c r="B1102" t="s">
        <v>0</v>
      </c>
      <c r="C1102" t="s">
        <v>0</v>
      </c>
      <c r="D1102" t="s">
        <v>2</v>
      </c>
      <c r="E1102" t="s">
        <v>30</v>
      </c>
      <c r="F1102" t="s">
        <v>13</v>
      </c>
      <c r="G1102" t="s">
        <v>5</v>
      </c>
      <c r="H1102" s="2">
        <v>44942</v>
      </c>
      <c r="I1102" t="s">
        <v>6</v>
      </c>
      <c r="J1102" t="s">
        <v>6</v>
      </c>
      <c r="K1102" s="5">
        <v>38.700000000000003</v>
      </c>
      <c r="L1102" t="s">
        <v>5</v>
      </c>
      <c r="M1102" t="s">
        <v>5</v>
      </c>
      <c r="N1102" t="s">
        <v>5</v>
      </c>
      <c r="O1102" t="s">
        <v>665</v>
      </c>
      <c r="P1102" t="s">
        <v>39</v>
      </c>
      <c r="Q1102" t="s">
        <v>43</v>
      </c>
      <c r="R1102" t="s">
        <v>5</v>
      </c>
      <c r="S1102" s="4">
        <v>86.3</v>
      </c>
      <c r="T1102" t="s">
        <v>8</v>
      </c>
      <c r="U1102">
        <f t="shared" si="46"/>
        <v>2.229974160206718</v>
      </c>
      <c r="V1102">
        <f>VLOOKUP(A1102,LISTINO!D:N,10,FALSE)</f>
        <v>2.99</v>
      </c>
      <c r="W1102">
        <f t="shared" si="47"/>
        <v>115.71300000000002</v>
      </c>
      <c r="X1102" s="11">
        <f>VLOOKUP(A1102,LISTINO!D:K,7,FALSE)</f>
        <v>45376</v>
      </c>
    </row>
    <row r="1103" spans="1:24" x14ac:dyDescent="0.25">
      <c r="A1103" t="s">
        <v>64</v>
      </c>
      <c r="B1103" t="s">
        <v>0</v>
      </c>
      <c r="C1103" t="s">
        <v>0</v>
      </c>
      <c r="D1103" t="s">
        <v>2</v>
      </c>
      <c r="E1103" t="s">
        <v>30</v>
      </c>
      <c r="F1103" t="s">
        <v>65</v>
      </c>
      <c r="G1103" t="s">
        <v>5</v>
      </c>
      <c r="H1103" s="2">
        <v>44938</v>
      </c>
      <c r="I1103" t="s">
        <v>6</v>
      </c>
      <c r="J1103" t="s">
        <v>6</v>
      </c>
      <c r="K1103" s="5">
        <v>1003.02</v>
      </c>
      <c r="L1103" t="s">
        <v>5</v>
      </c>
      <c r="M1103" t="s">
        <v>5</v>
      </c>
      <c r="N1103" t="s">
        <v>5</v>
      </c>
      <c r="O1103" t="s">
        <v>668</v>
      </c>
      <c r="P1103" t="s">
        <v>129</v>
      </c>
      <c r="Q1103" t="s">
        <v>35</v>
      </c>
      <c r="R1103" t="s">
        <v>5</v>
      </c>
      <c r="S1103" s="4">
        <v>0</v>
      </c>
      <c r="T1103" t="s">
        <v>8</v>
      </c>
      <c r="U1103">
        <f t="shared" si="46"/>
        <v>0</v>
      </c>
      <c r="V1103">
        <f>VLOOKUP(A1103,LISTINO!D:N,10,FALSE)</f>
        <v>1.74</v>
      </c>
      <c r="W1103">
        <f t="shared" si="47"/>
        <v>1745.2547999999999</v>
      </c>
      <c r="X1103" s="11">
        <f>VLOOKUP(A1103,LISTINO!D:K,7,FALSE)</f>
        <v>44896</v>
      </c>
    </row>
    <row r="1104" spans="1:24" x14ac:dyDescent="0.25">
      <c r="A1104" t="s">
        <v>9</v>
      </c>
      <c r="B1104" t="s">
        <v>0</v>
      </c>
      <c r="C1104" t="s">
        <v>0</v>
      </c>
      <c r="D1104" t="s">
        <v>2</v>
      </c>
      <c r="E1104" t="s">
        <v>30</v>
      </c>
      <c r="F1104" t="s">
        <v>10</v>
      </c>
      <c r="G1104" t="s">
        <v>5</v>
      </c>
      <c r="H1104" s="2">
        <v>44938</v>
      </c>
      <c r="I1104" t="s">
        <v>6</v>
      </c>
      <c r="J1104" t="s">
        <v>6</v>
      </c>
      <c r="K1104" s="5">
        <v>854.04</v>
      </c>
      <c r="L1104" t="s">
        <v>5</v>
      </c>
      <c r="M1104" t="s">
        <v>5</v>
      </c>
      <c r="N1104" t="s">
        <v>5</v>
      </c>
      <c r="O1104" t="s">
        <v>668</v>
      </c>
      <c r="P1104" t="s">
        <v>67</v>
      </c>
      <c r="Q1104" t="s">
        <v>35</v>
      </c>
      <c r="R1104" t="s">
        <v>5</v>
      </c>
      <c r="S1104" s="4">
        <v>1708.08</v>
      </c>
      <c r="T1104" t="s">
        <v>8</v>
      </c>
      <c r="U1104">
        <f t="shared" si="46"/>
        <v>2</v>
      </c>
      <c r="V1104">
        <f>VLOOKUP(A1104,LISTINO!D:N,10,FALSE)</f>
        <v>2.27</v>
      </c>
      <c r="W1104">
        <f t="shared" si="47"/>
        <v>1938.6707999999999</v>
      </c>
      <c r="X1104" s="11">
        <f>VLOOKUP(A1104,LISTINO!D:K,7,FALSE)</f>
        <v>44896</v>
      </c>
    </row>
    <row r="1105" spans="1:24" x14ac:dyDescent="0.25">
      <c r="A1105" t="s">
        <v>97</v>
      </c>
      <c r="B1105" t="s">
        <v>0</v>
      </c>
      <c r="C1105" t="s">
        <v>0</v>
      </c>
      <c r="D1105" t="s">
        <v>2</v>
      </c>
      <c r="E1105" t="s">
        <v>30</v>
      </c>
      <c r="F1105" t="s">
        <v>98</v>
      </c>
      <c r="G1105" t="s">
        <v>5</v>
      </c>
      <c r="H1105" s="2">
        <v>44938</v>
      </c>
      <c r="I1105" t="s">
        <v>6</v>
      </c>
      <c r="J1105" t="s">
        <v>6</v>
      </c>
      <c r="K1105" s="5">
        <v>30.48</v>
      </c>
      <c r="L1105" t="s">
        <v>5</v>
      </c>
      <c r="M1105" t="s">
        <v>5</v>
      </c>
      <c r="N1105" t="s">
        <v>5</v>
      </c>
      <c r="O1105" t="s">
        <v>668</v>
      </c>
      <c r="P1105" t="s">
        <v>70</v>
      </c>
      <c r="Q1105" t="s">
        <v>35</v>
      </c>
      <c r="R1105" t="s">
        <v>5</v>
      </c>
      <c r="S1105" s="4">
        <v>391.97</v>
      </c>
      <c r="T1105" t="s">
        <v>8</v>
      </c>
      <c r="U1105">
        <f t="shared" ref="U1105:U1130" si="48">S1105/K1105</f>
        <v>12.85990813648294</v>
      </c>
      <c r="V1105">
        <f>VLOOKUP(A1105,LISTINO!D:N,10,FALSE)</f>
        <v>20.14</v>
      </c>
      <c r="W1105">
        <f t="shared" ref="W1105:W1130" si="49">V1105*K1105</f>
        <v>613.86720000000003</v>
      </c>
      <c r="X1105" s="11">
        <f>VLOOKUP(A1105,LISTINO!D:K,7,FALSE)</f>
        <v>44896</v>
      </c>
    </row>
    <row r="1106" spans="1:24" x14ac:dyDescent="0.25">
      <c r="A1106" t="s">
        <v>99</v>
      </c>
      <c r="B1106" t="s">
        <v>0</v>
      </c>
      <c r="C1106" t="s">
        <v>0</v>
      </c>
      <c r="D1106" t="s">
        <v>2</v>
      </c>
      <c r="E1106" t="s">
        <v>30</v>
      </c>
      <c r="F1106" t="s">
        <v>100</v>
      </c>
      <c r="G1106" t="s">
        <v>5</v>
      </c>
      <c r="H1106" s="2">
        <v>44938</v>
      </c>
      <c r="I1106" t="s">
        <v>6</v>
      </c>
      <c r="J1106" t="s">
        <v>6</v>
      </c>
      <c r="K1106" s="5">
        <v>361.7</v>
      </c>
      <c r="L1106" t="s">
        <v>5</v>
      </c>
      <c r="M1106" t="s">
        <v>5</v>
      </c>
      <c r="N1106" t="s">
        <v>5</v>
      </c>
      <c r="O1106" t="s">
        <v>668</v>
      </c>
      <c r="P1106" t="s">
        <v>36</v>
      </c>
      <c r="Q1106" t="s">
        <v>35</v>
      </c>
      <c r="R1106" t="s">
        <v>5</v>
      </c>
      <c r="S1106" s="4">
        <v>4007.64</v>
      </c>
      <c r="T1106" t="s">
        <v>8</v>
      </c>
      <c r="U1106">
        <f t="shared" si="48"/>
        <v>11.080011058888582</v>
      </c>
      <c r="V1106">
        <f>VLOOKUP(A1106,LISTINO!D:N,10,FALSE)</f>
        <v>17.36</v>
      </c>
      <c r="W1106">
        <f t="shared" si="49"/>
        <v>6279.1119999999992</v>
      </c>
      <c r="X1106" s="11">
        <f>VLOOKUP(A1106,LISTINO!D:K,7,FALSE)</f>
        <v>44896</v>
      </c>
    </row>
    <row r="1107" spans="1:24" x14ac:dyDescent="0.25">
      <c r="A1107" t="s">
        <v>102</v>
      </c>
      <c r="B1107" t="s">
        <v>0</v>
      </c>
      <c r="C1107" t="s">
        <v>0</v>
      </c>
      <c r="D1107" t="s">
        <v>2</v>
      </c>
      <c r="E1107" t="s">
        <v>30</v>
      </c>
      <c r="F1107" t="s">
        <v>103</v>
      </c>
      <c r="G1107" t="s">
        <v>5</v>
      </c>
      <c r="H1107" s="2">
        <v>44938</v>
      </c>
      <c r="I1107" t="s">
        <v>6</v>
      </c>
      <c r="J1107" t="s">
        <v>6</v>
      </c>
      <c r="K1107" s="3">
        <v>175</v>
      </c>
      <c r="L1107" t="s">
        <v>5</v>
      </c>
      <c r="M1107" t="s">
        <v>5</v>
      </c>
      <c r="N1107" t="s">
        <v>5</v>
      </c>
      <c r="O1107" t="s">
        <v>668</v>
      </c>
      <c r="P1107" t="s">
        <v>34</v>
      </c>
      <c r="Q1107" t="s">
        <v>35</v>
      </c>
      <c r="R1107" t="s">
        <v>5</v>
      </c>
      <c r="S1107" s="4">
        <v>281.75</v>
      </c>
      <c r="T1107" t="s">
        <v>8</v>
      </c>
      <c r="U1107">
        <f t="shared" si="48"/>
        <v>1.61</v>
      </c>
      <c r="V1107">
        <f>VLOOKUP(A1107,LISTINO!D:N,10,FALSE)</f>
        <v>2.67</v>
      </c>
      <c r="W1107">
        <f t="shared" si="49"/>
        <v>467.25</v>
      </c>
      <c r="X1107" s="11">
        <f>VLOOKUP(A1107,LISTINO!D:K,7,FALSE)</f>
        <v>44896</v>
      </c>
    </row>
    <row r="1108" spans="1:24" x14ac:dyDescent="0.25">
      <c r="A1108" t="s">
        <v>62</v>
      </c>
      <c r="B1108" t="s">
        <v>0</v>
      </c>
      <c r="C1108" t="s">
        <v>0</v>
      </c>
      <c r="D1108" t="s">
        <v>2</v>
      </c>
      <c r="E1108" t="s">
        <v>30</v>
      </c>
      <c r="F1108" t="s">
        <v>63</v>
      </c>
      <c r="G1108" t="s">
        <v>5</v>
      </c>
      <c r="H1108" s="2">
        <v>44938</v>
      </c>
      <c r="I1108" t="s">
        <v>6</v>
      </c>
      <c r="J1108" t="s">
        <v>6</v>
      </c>
      <c r="K1108" s="3">
        <v>762</v>
      </c>
      <c r="L1108" t="s">
        <v>5</v>
      </c>
      <c r="M1108" t="s">
        <v>5</v>
      </c>
      <c r="N1108" t="s">
        <v>5</v>
      </c>
      <c r="O1108" t="s">
        <v>668</v>
      </c>
      <c r="P1108" t="s">
        <v>116</v>
      </c>
      <c r="Q1108" t="s">
        <v>35</v>
      </c>
      <c r="R1108" t="s">
        <v>5</v>
      </c>
      <c r="S1108" s="4">
        <v>2369.8200000000002</v>
      </c>
      <c r="T1108" t="s">
        <v>8</v>
      </c>
      <c r="U1108">
        <f t="shared" si="48"/>
        <v>3.1100000000000003</v>
      </c>
      <c r="V1108">
        <f>VLOOKUP(A1108,LISTINO!D:N,10,FALSE)</f>
        <v>4.88</v>
      </c>
      <c r="W1108">
        <f t="shared" si="49"/>
        <v>3718.56</v>
      </c>
      <c r="X1108" s="11">
        <f>VLOOKUP(A1108,LISTINO!D:K,7,FALSE)</f>
        <v>44896</v>
      </c>
    </row>
    <row r="1109" spans="1:24" x14ac:dyDescent="0.25">
      <c r="A1109" t="s">
        <v>62</v>
      </c>
      <c r="B1109" t="s">
        <v>0</v>
      </c>
      <c r="C1109" t="s">
        <v>0</v>
      </c>
      <c r="D1109" t="s">
        <v>2</v>
      </c>
      <c r="E1109" t="s">
        <v>30</v>
      </c>
      <c r="F1109" t="s">
        <v>63</v>
      </c>
      <c r="G1109" t="s">
        <v>5</v>
      </c>
      <c r="H1109" s="2">
        <v>44938</v>
      </c>
      <c r="I1109" t="s">
        <v>6</v>
      </c>
      <c r="J1109" t="s">
        <v>6</v>
      </c>
      <c r="K1109" s="3">
        <v>762</v>
      </c>
      <c r="L1109" t="s">
        <v>5</v>
      </c>
      <c r="M1109" t="s">
        <v>5</v>
      </c>
      <c r="N1109" t="s">
        <v>5</v>
      </c>
      <c r="O1109" t="s">
        <v>668</v>
      </c>
      <c r="P1109" t="s">
        <v>61</v>
      </c>
      <c r="Q1109" t="s">
        <v>35</v>
      </c>
      <c r="R1109" t="s">
        <v>5</v>
      </c>
      <c r="S1109" s="4">
        <v>2369.8200000000002</v>
      </c>
      <c r="T1109" t="s">
        <v>8</v>
      </c>
      <c r="U1109">
        <f t="shared" si="48"/>
        <v>3.1100000000000003</v>
      </c>
      <c r="V1109">
        <f>VLOOKUP(A1109,LISTINO!D:N,10,FALSE)</f>
        <v>4.88</v>
      </c>
      <c r="W1109">
        <f t="shared" si="49"/>
        <v>3718.56</v>
      </c>
      <c r="X1109" s="11">
        <f>VLOOKUP(A1109,LISTINO!D:K,7,FALSE)</f>
        <v>44896</v>
      </c>
    </row>
    <row r="1110" spans="1:24" x14ac:dyDescent="0.25">
      <c r="A1110" t="s">
        <v>117</v>
      </c>
      <c r="B1110" t="s">
        <v>0</v>
      </c>
      <c r="C1110" t="s">
        <v>0</v>
      </c>
      <c r="D1110" t="s">
        <v>2</v>
      </c>
      <c r="E1110" t="s">
        <v>30</v>
      </c>
      <c r="F1110" t="s">
        <v>118</v>
      </c>
      <c r="G1110" t="s">
        <v>5</v>
      </c>
      <c r="H1110" s="2">
        <v>44938</v>
      </c>
      <c r="I1110" t="s">
        <v>6</v>
      </c>
      <c r="J1110" t="s">
        <v>6</v>
      </c>
      <c r="K1110" s="5">
        <v>743.22</v>
      </c>
      <c r="L1110" t="s">
        <v>5</v>
      </c>
      <c r="M1110" t="s">
        <v>5</v>
      </c>
      <c r="N1110" t="s">
        <v>5</v>
      </c>
      <c r="O1110" t="s">
        <v>668</v>
      </c>
      <c r="P1110" t="s">
        <v>121</v>
      </c>
      <c r="Q1110" t="s">
        <v>35</v>
      </c>
      <c r="R1110" t="s">
        <v>5</v>
      </c>
      <c r="S1110" s="4">
        <v>2289.12</v>
      </c>
      <c r="T1110" t="s">
        <v>8</v>
      </c>
      <c r="U1110">
        <f t="shared" si="48"/>
        <v>3.0800032291918944</v>
      </c>
      <c r="V1110">
        <f>VLOOKUP(A1110,LISTINO!D:N,10,FALSE)</f>
        <v>4.84</v>
      </c>
      <c r="W1110">
        <f t="shared" si="49"/>
        <v>3597.1848</v>
      </c>
      <c r="X1110" s="11">
        <f>VLOOKUP(A1110,LISTINO!D:K,7,FALSE)</f>
        <v>44896</v>
      </c>
    </row>
    <row r="1111" spans="1:24" x14ac:dyDescent="0.25">
      <c r="A1111" t="s">
        <v>117</v>
      </c>
      <c r="B1111" t="s">
        <v>0</v>
      </c>
      <c r="C1111" t="s">
        <v>0</v>
      </c>
      <c r="D1111" t="s">
        <v>2</v>
      </c>
      <c r="E1111" t="s">
        <v>30</v>
      </c>
      <c r="F1111" t="s">
        <v>118</v>
      </c>
      <c r="G1111" t="s">
        <v>5</v>
      </c>
      <c r="H1111" s="2">
        <v>44938</v>
      </c>
      <c r="I1111" t="s">
        <v>6</v>
      </c>
      <c r="J1111" t="s">
        <v>6</v>
      </c>
      <c r="K1111" s="5">
        <v>722.95</v>
      </c>
      <c r="L1111" t="s">
        <v>5</v>
      </c>
      <c r="M1111" t="s">
        <v>5</v>
      </c>
      <c r="N1111" t="s">
        <v>5</v>
      </c>
      <c r="O1111" t="s">
        <v>668</v>
      </c>
      <c r="P1111" t="s">
        <v>104</v>
      </c>
      <c r="Q1111" t="s">
        <v>35</v>
      </c>
      <c r="R1111" t="s">
        <v>5</v>
      </c>
      <c r="S1111" s="4">
        <v>2226.69</v>
      </c>
      <c r="T1111" t="s">
        <v>8</v>
      </c>
      <c r="U1111">
        <f t="shared" si="48"/>
        <v>3.0800055328860916</v>
      </c>
      <c r="V1111">
        <f>VLOOKUP(A1111,LISTINO!D:N,10,FALSE)</f>
        <v>4.84</v>
      </c>
      <c r="W1111">
        <f t="shared" si="49"/>
        <v>3499.078</v>
      </c>
      <c r="X1111" s="11">
        <f>VLOOKUP(A1111,LISTINO!D:K,7,FALSE)</f>
        <v>44896</v>
      </c>
    </row>
    <row r="1112" spans="1:24" x14ac:dyDescent="0.25">
      <c r="A1112" t="s">
        <v>122</v>
      </c>
      <c r="B1112" t="s">
        <v>0</v>
      </c>
      <c r="C1112" t="s">
        <v>0</v>
      </c>
      <c r="D1112" t="s">
        <v>2</v>
      </c>
      <c r="E1112" t="s">
        <v>30</v>
      </c>
      <c r="F1112" t="s">
        <v>123</v>
      </c>
      <c r="G1112" t="s">
        <v>5</v>
      </c>
      <c r="H1112" s="2">
        <v>44938</v>
      </c>
      <c r="I1112" t="s">
        <v>6</v>
      </c>
      <c r="J1112" t="s">
        <v>6</v>
      </c>
      <c r="K1112" s="3">
        <v>120</v>
      </c>
      <c r="L1112" t="s">
        <v>5</v>
      </c>
      <c r="M1112" t="s">
        <v>5</v>
      </c>
      <c r="N1112" t="s">
        <v>5</v>
      </c>
      <c r="O1112" t="s">
        <v>669</v>
      </c>
      <c r="P1112" t="s">
        <v>7</v>
      </c>
      <c r="Q1112" t="s">
        <v>35</v>
      </c>
      <c r="R1112" t="s">
        <v>5</v>
      </c>
      <c r="S1112" s="4">
        <v>550.79999999999995</v>
      </c>
      <c r="T1112" t="s">
        <v>8</v>
      </c>
      <c r="U1112">
        <f t="shared" si="48"/>
        <v>4.59</v>
      </c>
      <c r="V1112">
        <f>VLOOKUP(A1112,LISTINO!D:N,10,FALSE)</f>
        <v>7.18</v>
      </c>
      <c r="W1112">
        <f t="shared" si="49"/>
        <v>861.59999999999991</v>
      </c>
      <c r="X1112" s="11">
        <f>VLOOKUP(A1112,LISTINO!D:K,7,FALSE)</f>
        <v>44896</v>
      </c>
    </row>
    <row r="1113" spans="1:24" x14ac:dyDescent="0.25">
      <c r="A1113" t="s">
        <v>140</v>
      </c>
      <c r="B1113" t="s">
        <v>0</v>
      </c>
      <c r="C1113" t="s">
        <v>0</v>
      </c>
      <c r="D1113" t="s">
        <v>2</v>
      </c>
      <c r="E1113" t="s">
        <v>30</v>
      </c>
      <c r="F1113" t="s">
        <v>141</v>
      </c>
      <c r="G1113" t="s">
        <v>5</v>
      </c>
      <c r="H1113" s="2">
        <v>44938</v>
      </c>
      <c r="I1113" t="s">
        <v>6</v>
      </c>
      <c r="J1113" t="s">
        <v>6</v>
      </c>
      <c r="K1113" s="5">
        <v>134.12</v>
      </c>
      <c r="L1113" t="s">
        <v>5</v>
      </c>
      <c r="M1113" t="s">
        <v>5</v>
      </c>
      <c r="N1113" t="s">
        <v>5</v>
      </c>
      <c r="O1113" t="s">
        <v>668</v>
      </c>
      <c r="P1113" t="s">
        <v>77</v>
      </c>
      <c r="Q1113" t="s">
        <v>35</v>
      </c>
      <c r="R1113" t="s">
        <v>5</v>
      </c>
      <c r="S1113" s="4">
        <v>757.78</v>
      </c>
      <c r="T1113" t="s">
        <v>8</v>
      </c>
      <c r="U1113">
        <f t="shared" si="48"/>
        <v>5.6500149120190866</v>
      </c>
      <c r="V1113">
        <f>VLOOKUP(A1113,LISTINO!D:N,10,FALSE)</f>
        <v>7.53</v>
      </c>
      <c r="W1113">
        <f t="shared" si="49"/>
        <v>1009.9236000000001</v>
      </c>
      <c r="X1113" s="11">
        <f>VLOOKUP(A1113,LISTINO!D:K,7,FALSE)</f>
        <v>44896</v>
      </c>
    </row>
    <row r="1114" spans="1:24" x14ac:dyDescent="0.25">
      <c r="A1114" t="s">
        <v>140</v>
      </c>
      <c r="B1114" t="s">
        <v>0</v>
      </c>
      <c r="C1114" t="s">
        <v>0</v>
      </c>
      <c r="D1114" t="s">
        <v>2</v>
      </c>
      <c r="E1114" t="s">
        <v>30</v>
      </c>
      <c r="F1114" t="s">
        <v>141</v>
      </c>
      <c r="G1114" t="s">
        <v>5</v>
      </c>
      <c r="H1114" s="2">
        <v>44938</v>
      </c>
      <c r="I1114" t="s">
        <v>6</v>
      </c>
      <c r="J1114" t="s">
        <v>6</v>
      </c>
      <c r="K1114" s="5">
        <v>670.6</v>
      </c>
      <c r="L1114" t="s">
        <v>5</v>
      </c>
      <c r="M1114" t="s">
        <v>5</v>
      </c>
      <c r="N1114" t="s">
        <v>5</v>
      </c>
      <c r="O1114" t="s">
        <v>668</v>
      </c>
      <c r="P1114" t="s">
        <v>39</v>
      </c>
      <c r="Q1114" t="s">
        <v>35</v>
      </c>
      <c r="R1114" t="s">
        <v>5</v>
      </c>
      <c r="S1114" s="4">
        <v>3788.89</v>
      </c>
      <c r="T1114" t="s">
        <v>8</v>
      </c>
      <c r="U1114">
        <f t="shared" si="48"/>
        <v>5.6499999999999995</v>
      </c>
      <c r="V1114">
        <f>VLOOKUP(A1114,LISTINO!D:N,10,FALSE)</f>
        <v>7.53</v>
      </c>
      <c r="W1114">
        <f t="shared" si="49"/>
        <v>5049.6180000000004</v>
      </c>
      <c r="X1114" s="11">
        <f>VLOOKUP(A1114,LISTINO!D:K,7,FALSE)</f>
        <v>44896</v>
      </c>
    </row>
    <row r="1115" spans="1:24" x14ac:dyDescent="0.25">
      <c r="A1115" t="s">
        <v>140</v>
      </c>
      <c r="B1115" t="s">
        <v>0</v>
      </c>
      <c r="C1115" t="s">
        <v>0</v>
      </c>
      <c r="D1115" t="s">
        <v>2</v>
      </c>
      <c r="E1115" t="s">
        <v>30</v>
      </c>
      <c r="F1115" t="s">
        <v>141</v>
      </c>
      <c r="G1115" t="s">
        <v>5</v>
      </c>
      <c r="H1115" s="2">
        <v>44938</v>
      </c>
      <c r="I1115" t="s">
        <v>6</v>
      </c>
      <c r="J1115" t="s">
        <v>6</v>
      </c>
      <c r="K1115" s="5">
        <v>134.12</v>
      </c>
      <c r="L1115" t="s">
        <v>5</v>
      </c>
      <c r="M1115" t="s">
        <v>5</v>
      </c>
      <c r="N1115" t="s">
        <v>5</v>
      </c>
      <c r="O1115" t="s">
        <v>668</v>
      </c>
      <c r="P1115" t="s">
        <v>7</v>
      </c>
      <c r="Q1115" t="s">
        <v>35</v>
      </c>
      <c r="R1115" t="s">
        <v>5</v>
      </c>
      <c r="S1115" s="4">
        <v>757.78</v>
      </c>
      <c r="T1115" t="s">
        <v>8</v>
      </c>
      <c r="U1115">
        <f t="shared" si="48"/>
        <v>5.6500149120190866</v>
      </c>
      <c r="V1115">
        <f>VLOOKUP(A1115,LISTINO!D:N,10,FALSE)</f>
        <v>7.53</v>
      </c>
      <c r="W1115">
        <f t="shared" si="49"/>
        <v>1009.9236000000001</v>
      </c>
      <c r="X1115" s="11">
        <f>VLOOKUP(A1115,LISTINO!D:K,7,FALSE)</f>
        <v>44896</v>
      </c>
    </row>
    <row r="1116" spans="1:24" x14ac:dyDescent="0.25">
      <c r="A1116" t="s">
        <v>130</v>
      </c>
      <c r="B1116" t="s">
        <v>0</v>
      </c>
      <c r="C1116" t="s">
        <v>0</v>
      </c>
      <c r="D1116" t="s">
        <v>2</v>
      </c>
      <c r="E1116" t="s">
        <v>30</v>
      </c>
      <c r="F1116" t="s">
        <v>131</v>
      </c>
      <c r="G1116" t="s">
        <v>5</v>
      </c>
      <c r="H1116" s="2">
        <v>44938</v>
      </c>
      <c r="I1116" t="s">
        <v>6</v>
      </c>
      <c r="J1116" t="s">
        <v>6</v>
      </c>
      <c r="K1116" s="5">
        <v>1242.3</v>
      </c>
      <c r="L1116" t="s">
        <v>5</v>
      </c>
      <c r="M1116" t="s">
        <v>5</v>
      </c>
      <c r="N1116" t="s">
        <v>5</v>
      </c>
      <c r="O1116" t="s">
        <v>668</v>
      </c>
      <c r="P1116" t="s">
        <v>58</v>
      </c>
      <c r="Q1116" t="s">
        <v>35</v>
      </c>
      <c r="R1116" t="s">
        <v>5</v>
      </c>
      <c r="S1116" s="4">
        <v>1565.3</v>
      </c>
      <c r="T1116" t="s">
        <v>8</v>
      </c>
      <c r="U1116">
        <f t="shared" si="48"/>
        <v>1.2600016099170892</v>
      </c>
      <c r="V1116">
        <f>VLOOKUP(A1116,LISTINO!D:N,10,FALSE)</f>
        <v>2.4</v>
      </c>
      <c r="W1116">
        <f t="shared" si="49"/>
        <v>2981.52</v>
      </c>
      <c r="X1116" s="11">
        <f>VLOOKUP(A1116,LISTINO!D:K,7,FALSE)</f>
        <v>44958</v>
      </c>
    </row>
    <row r="1117" spans="1:24" x14ac:dyDescent="0.25">
      <c r="A1117" t="s">
        <v>187</v>
      </c>
      <c r="B1117" t="s">
        <v>0</v>
      </c>
      <c r="C1117" t="s">
        <v>0</v>
      </c>
      <c r="D1117" t="s">
        <v>2</v>
      </c>
      <c r="E1117" t="s">
        <v>30</v>
      </c>
      <c r="F1117" t="s">
        <v>188</v>
      </c>
      <c r="G1117" t="s">
        <v>5</v>
      </c>
      <c r="H1117" s="2">
        <v>44937</v>
      </c>
      <c r="I1117" t="s">
        <v>6</v>
      </c>
      <c r="J1117" t="s">
        <v>6</v>
      </c>
      <c r="K1117" s="5">
        <v>719.8</v>
      </c>
      <c r="L1117" t="s">
        <v>5</v>
      </c>
      <c r="M1117" t="s">
        <v>5</v>
      </c>
      <c r="N1117" t="s">
        <v>5</v>
      </c>
      <c r="O1117" t="s">
        <v>670</v>
      </c>
      <c r="P1117" t="s">
        <v>7</v>
      </c>
      <c r="Q1117" t="s">
        <v>43</v>
      </c>
      <c r="R1117" t="s">
        <v>5</v>
      </c>
      <c r="S1117" s="4">
        <v>1662.74</v>
      </c>
      <c r="T1117" t="s">
        <v>8</v>
      </c>
      <c r="U1117">
        <f t="shared" si="48"/>
        <v>2.3100027785495971</v>
      </c>
      <c r="V1117">
        <f>VLOOKUP(A1117,LISTINO!D:N,10,FALSE)</f>
        <v>3.52</v>
      </c>
      <c r="W1117">
        <f t="shared" si="49"/>
        <v>2533.6959999999999</v>
      </c>
      <c r="X1117" s="11">
        <f>VLOOKUP(A1117,LISTINO!D:K,7,FALSE)</f>
        <v>45292</v>
      </c>
    </row>
    <row r="1118" spans="1:24" x14ac:dyDescent="0.25">
      <c r="A1118" t="s">
        <v>18</v>
      </c>
      <c r="B1118" t="s">
        <v>0</v>
      </c>
      <c r="C1118" t="s">
        <v>0</v>
      </c>
      <c r="D1118" t="s">
        <v>2</v>
      </c>
      <c r="E1118" t="s">
        <v>30</v>
      </c>
      <c r="F1118" t="s">
        <v>19</v>
      </c>
      <c r="G1118" t="s">
        <v>5</v>
      </c>
      <c r="H1118" s="2">
        <v>44937</v>
      </c>
      <c r="I1118" t="s">
        <v>6</v>
      </c>
      <c r="J1118" t="s">
        <v>6</v>
      </c>
      <c r="K1118" s="5">
        <v>113.4</v>
      </c>
      <c r="L1118" t="s">
        <v>5</v>
      </c>
      <c r="M1118" t="s">
        <v>5</v>
      </c>
      <c r="N1118" t="s">
        <v>5</v>
      </c>
      <c r="O1118" t="s">
        <v>671</v>
      </c>
      <c r="P1118" t="s">
        <v>7</v>
      </c>
      <c r="Q1118" t="s">
        <v>43</v>
      </c>
      <c r="R1118" t="s">
        <v>5</v>
      </c>
      <c r="S1118" s="4">
        <v>345.87</v>
      </c>
      <c r="T1118" t="s">
        <v>8</v>
      </c>
      <c r="U1118">
        <f t="shared" si="48"/>
        <v>3.05</v>
      </c>
      <c r="V1118">
        <f>VLOOKUP(A1118,LISTINO!D:N,10,FALSE)</f>
        <v>4.18</v>
      </c>
      <c r="W1118">
        <f t="shared" si="49"/>
        <v>474.012</v>
      </c>
      <c r="X1118" s="11">
        <f>VLOOKUP(A1118,LISTINO!D:K,7,FALSE)</f>
        <v>45376</v>
      </c>
    </row>
    <row r="1119" spans="1:24" x14ac:dyDescent="0.25">
      <c r="A1119" t="s">
        <v>161</v>
      </c>
      <c r="B1119" t="s">
        <v>0</v>
      </c>
      <c r="C1119" t="s">
        <v>0</v>
      </c>
      <c r="D1119" t="s">
        <v>2</v>
      </c>
      <c r="E1119" t="s">
        <v>30</v>
      </c>
      <c r="F1119" t="s">
        <v>162</v>
      </c>
      <c r="G1119" t="s">
        <v>5</v>
      </c>
      <c r="H1119" s="2">
        <v>44936</v>
      </c>
      <c r="I1119" t="s">
        <v>6</v>
      </c>
      <c r="J1119" t="s">
        <v>6</v>
      </c>
      <c r="K1119" s="3">
        <v>75</v>
      </c>
      <c r="L1119" t="s">
        <v>5</v>
      </c>
      <c r="M1119" t="s">
        <v>5</v>
      </c>
      <c r="N1119" t="s">
        <v>5</v>
      </c>
      <c r="O1119" t="s">
        <v>672</v>
      </c>
      <c r="P1119" t="s">
        <v>39</v>
      </c>
      <c r="Q1119" t="s">
        <v>43</v>
      </c>
      <c r="R1119" t="s">
        <v>5</v>
      </c>
      <c r="S1119" s="4">
        <v>240</v>
      </c>
      <c r="T1119" t="s">
        <v>8</v>
      </c>
      <c r="U1119">
        <f t="shared" si="48"/>
        <v>3.2</v>
      </c>
      <c r="V1119">
        <f>VLOOKUP(A1119,LISTINO!D:N,10,FALSE)</f>
        <v>4.87</v>
      </c>
      <c r="W1119">
        <f t="shared" si="49"/>
        <v>365.25</v>
      </c>
      <c r="X1119" s="11">
        <f>VLOOKUP(A1119,LISTINO!D:K,7,FALSE)</f>
        <v>45292</v>
      </c>
    </row>
    <row r="1120" spans="1:24" x14ac:dyDescent="0.25">
      <c r="A1120" t="s">
        <v>161</v>
      </c>
      <c r="B1120" t="s">
        <v>0</v>
      </c>
      <c r="C1120" t="s">
        <v>0</v>
      </c>
      <c r="D1120" t="s">
        <v>2</v>
      </c>
      <c r="E1120" t="s">
        <v>30</v>
      </c>
      <c r="F1120" t="s">
        <v>162</v>
      </c>
      <c r="G1120" t="s">
        <v>5</v>
      </c>
      <c r="H1120" s="2">
        <v>44936</v>
      </c>
      <c r="I1120" t="s">
        <v>6</v>
      </c>
      <c r="J1120" t="s">
        <v>6</v>
      </c>
      <c r="K1120" s="5">
        <v>5.8</v>
      </c>
      <c r="L1120" t="s">
        <v>5</v>
      </c>
      <c r="M1120" t="s">
        <v>5</v>
      </c>
      <c r="N1120" t="s">
        <v>5</v>
      </c>
      <c r="O1120" t="s">
        <v>672</v>
      </c>
      <c r="P1120" t="s">
        <v>7</v>
      </c>
      <c r="Q1120" t="s">
        <v>43</v>
      </c>
      <c r="R1120" t="s">
        <v>5</v>
      </c>
      <c r="S1120" s="4">
        <v>18.559999999999999</v>
      </c>
      <c r="T1120" t="s">
        <v>8</v>
      </c>
      <c r="U1120">
        <f t="shared" si="48"/>
        <v>3.1999999999999997</v>
      </c>
      <c r="V1120">
        <f>VLOOKUP(A1120,LISTINO!D:N,10,FALSE)</f>
        <v>4.87</v>
      </c>
      <c r="W1120">
        <f t="shared" si="49"/>
        <v>28.245999999999999</v>
      </c>
      <c r="X1120" s="11">
        <f>VLOOKUP(A1120,LISTINO!D:K,7,FALSE)</f>
        <v>45292</v>
      </c>
    </row>
    <row r="1121" spans="1:24" x14ac:dyDescent="0.25">
      <c r="A1121" t="s">
        <v>214</v>
      </c>
      <c r="B1121" t="s">
        <v>0</v>
      </c>
      <c r="C1121" t="s">
        <v>29</v>
      </c>
      <c r="D1121" t="s">
        <v>2</v>
      </c>
      <c r="E1121" t="s">
        <v>30</v>
      </c>
      <c r="F1121" t="s">
        <v>215</v>
      </c>
      <c r="G1121" t="s">
        <v>5</v>
      </c>
      <c r="H1121" s="2">
        <v>44936</v>
      </c>
      <c r="I1121" t="s">
        <v>6</v>
      </c>
      <c r="J1121" t="s">
        <v>6</v>
      </c>
      <c r="K1121" s="5">
        <v>108.8</v>
      </c>
      <c r="L1121" t="s">
        <v>5</v>
      </c>
      <c r="M1121" t="s">
        <v>5</v>
      </c>
      <c r="N1121" t="s">
        <v>5</v>
      </c>
      <c r="O1121" t="s">
        <v>673</v>
      </c>
      <c r="P1121" t="s">
        <v>7</v>
      </c>
      <c r="Q1121" t="s">
        <v>43</v>
      </c>
      <c r="R1121" t="s">
        <v>5</v>
      </c>
      <c r="S1121" s="4">
        <v>562.5</v>
      </c>
      <c r="T1121" t="s">
        <v>8</v>
      </c>
      <c r="U1121">
        <f t="shared" si="48"/>
        <v>5.1700367647058822</v>
      </c>
      <c r="V1121">
        <f>VLOOKUP(A1121,LISTINO!D:N,10,FALSE)</f>
        <v>7.87</v>
      </c>
      <c r="W1121">
        <f t="shared" si="49"/>
        <v>856.25599999999997</v>
      </c>
      <c r="X1121" s="11">
        <f>VLOOKUP(A1121,LISTINO!D:K,7,FALSE)</f>
        <v>45376</v>
      </c>
    </row>
    <row r="1122" spans="1:24" x14ac:dyDescent="0.25">
      <c r="A1122" t="s">
        <v>40</v>
      </c>
      <c r="B1122" t="s">
        <v>0</v>
      </c>
      <c r="C1122" t="s">
        <v>29</v>
      </c>
      <c r="D1122" t="s">
        <v>2</v>
      </c>
      <c r="E1122" t="s">
        <v>30</v>
      </c>
      <c r="F1122" t="s">
        <v>41</v>
      </c>
      <c r="G1122" t="s">
        <v>5</v>
      </c>
      <c r="H1122" s="2">
        <v>44936</v>
      </c>
      <c r="I1122" t="s">
        <v>6</v>
      </c>
      <c r="J1122" t="s">
        <v>6</v>
      </c>
      <c r="K1122" s="3">
        <v>40</v>
      </c>
      <c r="L1122" t="s">
        <v>5</v>
      </c>
      <c r="M1122" t="s">
        <v>5</v>
      </c>
      <c r="N1122" t="s">
        <v>5</v>
      </c>
      <c r="O1122" t="s">
        <v>674</v>
      </c>
      <c r="P1122" t="s">
        <v>7</v>
      </c>
      <c r="Q1122" t="s">
        <v>43</v>
      </c>
      <c r="R1122" t="s">
        <v>5</v>
      </c>
      <c r="S1122" s="4">
        <v>306.39999999999998</v>
      </c>
      <c r="T1122" t="s">
        <v>8</v>
      </c>
      <c r="U1122">
        <f t="shared" si="48"/>
        <v>7.6599999999999993</v>
      </c>
      <c r="V1122">
        <f>VLOOKUP(A1122,LISTINO!D:N,10,FALSE)</f>
        <v>9.5299999999999994</v>
      </c>
      <c r="W1122">
        <f t="shared" si="49"/>
        <v>381.2</v>
      </c>
      <c r="X1122" s="11">
        <f>VLOOKUP(A1122,LISTINO!D:K,7,FALSE)</f>
        <v>45376</v>
      </c>
    </row>
    <row r="1123" spans="1:24" x14ac:dyDescent="0.25">
      <c r="A1123" t="s">
        <v>40</v>
      </c>
      <c r="B1123" t="s">
        <v>0</v>
      </c>
      <c r="C1123" t="s">
        <v>29</v>
      </c>
      <c r="D1123" t="s">
        <v>2</v>
      </c>
      <c r="E1123" t="s">
        <v>30</v>
      </c>
      <c r="F1123" t="s">
        <v>41</v>
      </c>
      <c r="G1123" t="s">
        <v>5</v>
      </c>
      <c r="H1123" s="2">
        <v>44936</v>
      </c>
      <c r="I1123" t="s">
        <v>6</v>
      </c>
      <c r="J1123" t="s">
        <v>6</v>
      </c>
      <c r="K1123" s="3">
        <v>40</v>
      </c>
      <c r="L1123" t="s">
        <v>5</v>
      </c>
      <c r="M1123" t="s">
        <v>5</v>
      </c>
      <c r="N1123" t="s">
        <v>5</v>
      </c>
      <c r="O1123" t="s">
        <v>675</v>
      </c>
      <c r="P1123" t="s">
        <v>7</v>
      </c>
      <c r="Q1123" t="s">
        <v>43</v>
      </c>
      <c r="R1123" t="s">
        <v>5</v>
      </c>
      <c r="S1123" s="4">
        <v>306.39999999999998</v>
      </c>
      <c r="T1123" t="s">
        <v>8</v>
      </c>
      <c r="U1123">
        <f t="shared" si="48"/>
        <v>7.6599999999999993</v>
      </c>
      <c r="V1123">
        <f>VLOOKUP(A1123,LISTINO!D:N,10,FALSE)</f>
        <v>9.5299999999999994</v>
      </c>
      <c r="W1123">
        <f t="shared" si="49"/>
        <v>381.2</v>
      </c>
      <c r="X1123" s="11">
        <f>VLOOKUP(A1123,LISTINO!D:K,7,FALSE)</f>
        <v>45376</v>
      </c>
    </row>
    <row r="1124" spans="1:24" x14ac:dyDescent="0.25">
      <c r="A1124" t="s">
        <v>47</v>
      </c>
      <c r="B1124" t="s">
        <v>0</v>
      </c>
      <c r="C1124" t="s">
        <v>29</v>
      </c>
      <c r="D1124" t="s">
        <v>2</v>
      </c>
      <c r="E1124" t="s">
        <v>30</v>
      </c>
      <c r="F1124" t="s">
        <v>48</v>
      </c>
      <c r="G1124" t="s">
        <v>5</v>
      </c>
      <c r="H1124" s="2">
        <v>44936</v>
      </c>
      <c r="I1124" t="s">
        <v>6</v>
      </c>
      <c r="J1124" t="s">
        <v>6</v>
      </c>
      <c r="K1124" s="3">
        <v>334</v>
      </c>
      <c r="L1124" t="s">
        <v>5</v>
      </c>
      <c r="M1124" t="s">
        <v>5</v>
      </c>
      <c r="N1124" t="s">
        <v>5</v>
      </c>
      <c r="O1124" t="s">
        <v>676</v>
      </c>
      <c r="P1124" t="s">
        <v>7</v>
      </c>
      <c r="Q1124" t="s">
        <v>43</v>
      </c>
      <c r="R1124" t="s">
        <v>5</v>
      </c>
      <c r="S1124" s="4">
        <v>3707.4</v>
      </c>
      <c r="T1124" t="s">
        <v>8</v>
      </c>
      <c r="U1124">
        <f t="shared" si="48"/>
        <v>11.1</v>
      </c>
      <c r="V1124">
        <f>VLOOKUP(A1124,LISTINO!D:N,10,FALSE)</f>
        <v>16.09</v>
      </c>
      <c r="W1124">
        <f t="shared" si="49"/>
        <v>5374.06</v>
      </c>
      <c r="X1124" s="11">
        <f>VLOOKUP(A1124,LISTINO!D:K,7,FALSE)</f>
        <v>45376</v>
      </c>
    </row>
    <row r="1125" spans="1:24" x14ac:dyDescent="0.25">
      <c r="A1125" t="s">
        <v>47</v>
      </c>
      <c r="B1125" t="s">
        <v>0</v>
      </c>
      <c r="C1125" t="s">
        <v>29</v>
      </c>
      <c r="D1125" t="s">
        <v>2</v>
      </c>
      <c r="E1125" t="s">
        <v>30</v>
      </c>
      <c r="F1125" t="s">
        <v>48</v>
      </c>
      <c r="G1125" t="s">
        <v>5</v>
      </c>
      <c r="H1125" s="2">
        <v>44936</v>
      </c>
      <c r="I1125" t="s">
        <v>6</v>
      </c>
      <c r="J1125" t="s">
        <v>6</v>
      </c>
      <c r="K1125" s="5">
        <v>108.9</v>
      </c>
      <c r="L1125" t="s">
        <v>5</v>
      </c>
      <c r="M1125" t="s">
        <v>5</v>
      </c>
      <c r="N1125" t="s">
        <v>5</v>
      </c>
      <c r="O1125" t="s">
        <v>677</v>
      </c>
      <c r="P1125" t="s">
        <v>7</v>
      </c>
      <c r="Q1125" t="s">
        <v>43</v>
      </c>
      <c r="R1125" t="s">
        <v>5</v>
      </c>
      <c r="S1125" s="4">
        <v>1208.79</v>
      </c>
      <c r="T1125" t="s">
        <v>8</v>
      </c>
      <c r="U1125">
        <f t="shared" si="48"/>
        <v>11.1</v>
      </c>
      <c r="V1125">
        <f>VLOOKUP(A1125,LISTINO!D:N,10,FALSE)</f>
        <v>16.09</v>
      </c>
      <c r="W1125">
        <f t="shared" si="49"/>
        <v>1752.201</v>
      </c>
      <c r="X1125" s="11">
        <f>VLOOKUP(A1125,LISTINO!D:K,7,FALSE)</f>
        <v>45376</v>
      </c>
    </row>
    <row r="1126" spans="1:24" x14ac:dyDescent="0.25">
      <c r="A1126" t="s">
        <v>47</v>
      </c>
      <c r="B1126" t="s">
        <v>0</v>
      </c>
      <c r="C1126" t="s">
        <v>29</v>
      </c>
      <c r="D1126" t="s">
        <v>2</v>
      </c>
      <c r="E1126" t="s">
        <v>30</v>
      </c>
      <c r="F1126" t="s">
        <v>48</v>
      </c>
      <c r="G1126" t="s">
        <v>5</v>
      </c>
      <c r="H1126" s="2">
        <v>44936</v>
      </c>
      <c r="I1126" t="s">
        <v>6</v>
      </c>
      <c r="J1126" t="s">
        <v>6</v>
      </c>
      <c r="K1126" s="5">
        <v>258.5</v>
      </c>
      <c r="L1126" t="s">
        <v>5</v>
      </c>
      <c r="M1126" t="s">
        <v>5</v>
      </c>
      <c r="N1126" t="s">
        <v>5</v>
      </c>
      <c r="O1126" t="s">
        <v>678</v>
      </c>
      <c r="P1126" t="s">
        <v>7</v>
      </c>
      <c r="Q1126" t="s">
        <v>43</v>
      </c>
      <c r="R1126" t="s">
        <v>5</v>
      </c>
      <c r="S1126" s="4">
        <v>2869.35</v>
      </c>
      <c r="T1126" t="s">
        <v>8</v>
      </c>
      <c r="U1126">
        <f t="shared" si="48"/>
        <v>11.1</v>
      </c>
      <c r="V1126">
        <f>VLOOKUP(A1126,LISTINO!D:N,10,FALSE)</f>
        <v>16.09</v>
      </c>
      <c r="W1126">
        <f t="shared" si="49"/>
        <v>4159.2650000000003</v>
      </c>
      <c r="X1126" s="11">
        <f>VLOOKUP(A1126,LISTINO!D:K,7,FALSE)</f>
        <v>45376</v>
      </c>
    </row>
    <row r="1127" spans="1:24" x14ac:dyDescent="0.25">
      <c r="A1127" t="s">
        <v>158</v>
      </c>
      <c r="B1127" t="s">
        <v>0</v>
      </c>
      <c r="C1127" t="s">
        <v>0</v>
      </c>
      <c r="D1127" t="s">
        <v>2</v>
      </c>
      <c r="E1127" t="s">
        <v>30</v>
      </c>
      <c r="F1127" t="s">
        <v>159</v>
      </c>
      <c r="G1127" t="s">
        <v>5</v>
      </c>
      <c r="H1127" s="2">
        <v>44936</v>
      </c>
      <c r="I1127" t="s">
        <v>6</v>
      </c>
      <c r="J1127" t="s">
        <v>6</v>
      </c>
      <c r="K1127" s="3">
        <v>1828</v>
      </c>
      <c r="L1127" t="s">
        <v>5</v>
      </c>
      <c r="M1127" t="s">
        <v>5</v>
      </c>
      <c r="N1127" t="s">
        <v>5</v>
      </c>
      <c r="O1127" t="s">
        <v>679</v>
      </c>
      <c r="P1127" t="s">
        <v>7</v>
      </c>
      <c r="Q1127" t="s">
        <v>35</v>
      </c>
      <c r="R1127" t="s">
        <v>5</v>
      </c>
      <c r="S1127" s="4">
        <v>2321.56</v>
      </c>
      <c r="T1127" t="s">
        <v>8</v>
      </c>
      <c r="U1127">
        <f t="shared" si="48"/>
        <v>1.27</v>
      </c>
      <c r="V1127">
        <f>VLOOKUP(A1127,LISTINO!D:N,10,FALSE)</f>
        <v>2.16</v>
      </c>
      <c r="W1127">
        <f t="shared" si="49"/>
        <v>3948.4800000000005</v>
      </c>
      <c r="X1127" s="11">
        <f>VLOOKUP(A1127,LISTINO!D:K,7,FALSE)</f>
        <v>44896</v>
      </c>
    </row>
    <row r="1128" spans="1:24" x14ac:dyDescent="0.25">
      <c r="A1128" t="s">
        <v>158</v>
      </c>
      <c r="B1128" t="s">
        <v>0</v>
      </c>
      <c r="C1128" t="s">
        <v>0</v>
      </c>
      <c r="D1128" t="s">
        <v>2</v>
      </c>
      <c r="E1128" t="s">
        <v>30</v>
      </c>
      <c r="F1128" t="s">
        <v>159</v>
      </c>
      <c r="G1128" t="s">
        <v>5</v>
      </c>
      <c r="H1128" s="2">
        <v>44936</v>
      </c>
      <c r="I1128" t="s">
        <v>6</v>
      </c>
      <c r="J1128" t="s">
        <v>6</v>
      </c>
      <c r="K1128" s="5">
        <v>1354.74</v>
      </c>
      <c r="L1128" t="s">
        <v>5</v>
      </c>
      <c r="M1128" t="s">
        <v>5</v>
      </c>
      <c r="N1128" t="s">
        <v>5</v>
      </c>
      <c r="O1128" t="s">
        <v>679</v>
      </c>
      <c r="P1128" t="s">
        <v>39</v>
      </c>
      <c r="Q1128" t="s">
        <v>35</v>
      </c>
      <c r="R1128" t="s">
        <v>5</v>
      </c>
      <c r="S1128" s="4">
        <v>1720.52</v>
      </c>
      <c r="T1128" t="s">
        <v>8</v>
      </c>
      <c r="U1128">
        <f t="shared" si="48"/>
        <v>1.2700001476298035</v>
      </c>
      <c r="V1128">
        <f>VLOOKUP(A1128,LISTINO!D:N,10,FALSE)</f>
        <v>2.16</v>
      </c>
      <c r="W1128">
        <f t="shared" si="49"/>
        <v>2926.2384000000002</v>
      </c>
      <c r="X1128" s="11">
        <f>VLOOKUP(A1128,LISTINO!D:K,7,FALSE)</f>
        <v>44896</v>
      </c>
    </row>
    <row r="1129" spans="1:24" x14ac:dyDescent="0.25">
      <c r="A1129" t="s">
        <v>102</v>
      </c>
      <c r="B1129" t="s">
        <v>0</v>
      </c>
      <c r="C1129" t="s">
        <v>0</v>
      </c>
      <c r="D1129" t="s">
        <v>2</v>
      </c>
      <c r="E1129" t="s">
        <v>30</v>
      </c>
      <c r="F1129" t="s">
        <v>103</v>
      </c>
      <c r="G1129" t="s">
        <v>5</v>
      </c>
      <c r="H1129" s="2">
        <v>44936</v>
      </c>
      <c r="I1129" t="s">
        <v>6</v>
      </c>
      <c r="J1129" t="s">
        <v>6</v>
      </c>
      <c r="K1129" s="3">
        <v>175</v>
      </c>
      <c r="L1129" t="s">
        <v>5</v>
      </c>
      <c r="M1129" t="s">
        <v>5</v>
      </c>
      <c r="N1129" t="s">
        <v>5</v>
      </c>
      <c r="O1129" t="s">
        <v>680</v>
      </c>
      <c r="P1129" t="s">
        <v>7</v>
      </c>
      <c r="Q1129" t="s">
        <v>35</v>
      </c>
      <c r="R1129" t="s">
        <v>5</v>
      </c>
      <c r="S1129" s="4">
        <v>281.75</v>
      </c>
      <c r="T1129" t="s">
        <v>8</v>
      </c>
      <c r="U1129">
        <f t="shared" si="48"/>
        <v>1.61</v>
      </c>
      <c r="V1129">
        <f>VLOOKUP(A1129,LISTINO!D:N,10,FALSE)</f>
        <v>2.67</v>
      </c>
      <c r="W1129">
        <f t="shared" si="49"/>
        <v>467.25</v>
      </c>
      <c r="X1129" s="11">
        <f>VLOOKUP(A1129,LISTINO!D:K,7,FALSE)</f>
        <v>44896</v>
      </c>
    </row>
    <row r="1130" spans="1:24" x14ac:dyDescent="0.25">
      <c r="A1130" t="s">
        <v>281</v>
      </c>
      <c r="B1130" t="s">
        <v>0</v>
      </c>
      <c r="C1130" t="s">
        <v>0</v>
      </c>
      <c r="D1130" t="s">
        <v>2</v>
      </c>
      <c r="E1130" t="s">
        <v>30</v>
      </c>
      <c r="F1130" t="s">
        <v>282</v>
      </c>
      <c r="G1130" t="s">
        <v>5</v>
      </c>
      <c r="H1130" s="2">
        <v>44936</v>
      </c>
      <c r="I1130" t="s">
        <v>6</v>
      </c>
      <c r="J1130" t="s">
        <v>6</v>
      </c>
      <c r="K1130" s="5">
        <v>402.32</v>
      </c>
      <c r="L1130" t="s">
        <v>5</v>
      </c>
      <c r="M1130" t="s">
        <v>5</v>
      </c>
      <c r="N1130" t="s">
        <v>5</v>
      </c>
      <c r="O1130" t="s">
        <v>681</v>
      </c>
      <c r="P1130" t="s">
        <v>7</v>
      </c>
      <c r="Q1130" t="s">
        <v>35</v>
      </c>
      <c r="R1130" t="s">
        <v>5</v>
      </c>
      <c r="S1130" s="4">
        <v>1114.43</v>
      </c>
      <c r="T1130" t="s">
        <v>8</v>
      </c>
      <c r="U1130">
        <f t="shared" si="48"/>
        <v>2.7700089481010144</v>
      </c>
      <c r="V1130">
        <f>VLOOKUP(A1130,LISTINO!D:N,10,FALSE)</f>
        <v>4.57</v>
      </c>
      <c r="W1130">
        <f t="shared" si="49"/>
        <v>1838.6024</v>
      </c>
      <c r="X1130" s="11">
        <f>VLOOKUP(A1130,LISTINO!D:K,7,FALSE)</f>
        <v>44896</v>
      </c>
    </row>
    <row r="1131" spans="1:24" x14ac:dyDescent="0.25">
      <c r="A1131" s="6" t="s">
        <v>5</v>
      </c>
      <c r="B1131" s="6" t="s">
        <v>5</v>
      </c>
      <c r="C1131" s="6" t="s">
        <v>5</v>
      </c>
      <c r="D1131" s="6" t="s">
        <v>5</v>
      </c>
      <c r="E1131" s="6" t="s">
        <v>5</v>
      </c>
      <c r="F1131" s="6" t="s">
        <v>5</v>
      </c>
      <c r="G1131" s="6" t="s">
        <v>5</v>
      </c>
      <c r="H1131" s="7"/>
      <c r="I1131" s="6" t="s">
        <v>5</v>
      </c>
      <c r="J1131" s="6" t="s">
        <v>6</v>
      </c>
      <c r="K1131" s="8">
        <f>SUM(K2:K1130)</f>
        <v>749510.0840000005</v>
      </c>
      <c r="L1131" s="6" t="s">
        <v>5</v>
      </c>
      <c r="M1131" s="6" t="s">
        <v>5</v>
      </c>
      <c r="N1131" s="6" t="s">
        <v>5</v>
      </c>
      <c r="O1131" s="6" t="s">
        <v>5</v>
      </c>
      <c r="P1131" s="6" t="s">
        <v>5</v>
      </c>
      <c r="Q1131" s="6" t="s">
        <v>5</v>
      </c>
      <c r="R1131" s="6" t="s">
        <v>5</v>
      </c>
      <c r="S1131" s="12">
        <f>SUM(S2:S1130)</f>
        <v>1899788.0599999984</v>
      </c>
      <c r="T1131" s="6" t="s">
        <v>5</v>
      </c>
      <c r="U1131" s="19"/>
      <c r="V1131" s="19"/>
      <c r="W1131" s="12">
        <f>SUM(W2:W1130)</f>
        <v>3008259.1512000002</v>
      </c>
      <c r="X1131" s="20"/>
    </row>
  </sheetData>
  <autoFilter ref="A1:X1131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AEE0-C13A-4DBE-ACE4-E3F09493C52D}">
  <dimension ref="A1:X312"/>
  <sheetViews>
    <sheetView workbookViewId="0">
      <selection activeCell="C20" sqref="C20"/>
    </sheetView>
  </sheetViews>
  <sheetFormatPr defaultRowHeight="14.5" x14ac:dyDescent="0.25"/>
  <cols>
    <col min="1" max="1" width="12" bestFit="1" customWidth="1"/>
    <col min="2" max="2" width="10" bestFit="1" customWidth="1"/>
    <col min="3" max="3" width="37" bestFit="1" customWidth="1"/>
    <col min="4" max="4" width="15" style="15" bestFit="1" customWidth="1"/>
    <col min="5" max="5" width="42" bestFit="1" customWidth="1"/>
    <col min="6" max="6" width="11" bestFit="1" customWidth="1"/>
    <col min="7" max="7" width="22" bestFit="1" customWidth="1"/>
    <col min="8" max="8" width="4" bestFit="1" customWidth="1"/>
    <col min="9" max="9" width="37" bestFit="1" customWidth="1"/>
    <col min="10" max="10" width="13" style="18" bestFit="1" customWidth="1"/>
    <col min="11" max="11" width="14" bestFit="1" customWidth="1"/>
    <col min="12" max="12" width="11" bestFit="1" customWidth="1"/>
    <col min="13" max="13" width="11" style="18" bestFit="1" customWidth="1"/>
    <col min="14" max="14" width="11" bestFit="1" customWidth="1"/>
    <col min="15" max="15" width="5" bestFit="1" customWidth="1"/>
    <col min="16" max="16" width="4" bestFit="1" customWidth="1"/>
    <col min="17" max="17" width="5" bestFit="1" customWidth="1"/>
    <col min="18" max="18" width="12" bestFit="1" customWidth="1"/>
    <col min="19" max="19" width="13" bestFit="1" customWidth="1"/>
    <col min="20" max="20" width="9" bestFit="1" customWidth="1"/>
    <col min="21" max="22" width="10" bestFit="1" customWidth="1"/>
    <col min="23" max="23" width="12" bestFit="1" customWidth="1"/>
    <col min="24" max="24" width="3" bestFit="1" customWidth="1"/>
  </cols>
  <sheetData>
    <row r="1" spans="1:24" x14ac:dyDescent="0.25">
      <c r="A1" s="1" t="s">
        <v>698</v>
      </c>
      <c r="B1" s="1" t="s">
        <v>746</v>
      </c>
      <c r="C1" s="1" t="s">
        <v>747</v>
      </c>
      <c r="D1" s="13" t="s">
        <v>686</v>
      </c>
      <c r="E1" s="1" t="s">
        <v>748</v>
      </c>
      <c r="F1" s="1" t="s">
        <v>749</v>
      </c>
      <c r="G1" s="1" t="s">
        <v>750</v>
      </c>
      <c r="H1" s="1" t="s">
        <v>751</v>
      </c>
      <c r="I1" s="1" t="s">
        <v>752</v>
      </c>
      <c r="J1" s="14" t="s">
        <v>753</v>
      </c>
      <c r="K1" s="1" t="s">
        <v>754</v>
      </c>
      <c r="L1" s="1" t="s">
        <v>755</v>
      </c>
      <c r="M1" s="14" t="s">
        <v>756</v>
      </c>
      <c r="N1" s="1" t="s">
        <v>757</v>
      </c>
      <c r="O1" s="1" t="s">
        <v>758</v>
      </c>
      <c r="P1" s="1" t="s">
        <v>759</v>
      </c>
      <c r="Q1" s="1" t="s">
        <v>760</v>
      </c>
      <c r="R1" s="1" t="s">
        <v>761</v>
      </c>
      <c r="S1" s="1" t="s">
        <v>762</v>
      </c>
      <c r="T1" s="1" t="s">
        <v>763</v>
      </c>
      <c r="U1" s="1" t="s">
        <v>764</v>
      </c>
      <c r="V1" s="1" t="s">
        <v>765</v>
      </c>
      <c r="W1" s="1" t="s">
        <v>766</v>
      </c>
      <c r="X1" s="1" t="s">
        <v>767</v>
      </c>
    </row>
    <row r="2" spans="1:24" x14ac:dyDescent="0.25">
      <c r="A2" t="s">
        <v>768</v>
      </c>
      <c r="B2" t="s">
        <v>769</v>
      </c>
      <c r="C2" t="s">
        <v>770</v>
      </c>
      <c r="D2" s="15" t="s">
        <v>771</v>
      </c>
      <c r="E2" t="s">
        <v>772</v>
      </c>
      <c r="F2" t="s">
        <v>773</v>
      </c>
      <c r="G2" t="s">
        <v>774</v>
      </c>
      <c r="H2" t="s">
        <v>6</v>
      </c>
      <c r="I2" t="s">
        <v>775</v>
      </c>
      <c r="J2" s="16"/>
      <c r="K2" s="2"/>
      <c r="L2" s="4">
        <v>0</v>
      </c>
      <c r="M2" s="17">
        <v>0</v>
      </c>
      <c r="N2" s="4">
        <v>0</v>
      </c>
      <c r="O2" t="s">
        <v>5</v>
      </c>
      <c r="P2" s="3">
        <v>0</v>
      </c>
      <c r="Q2" t="s">
        <v>5</v>
      </c>
      <c r="R2" t="s">
        <v>776</v>
      </c>
      <c r="S2" s="2">
        <v>44237</v>
      </c>
      <c r="T2" s="4">
        <v>0</v>
      </c>
      <c r="U2" s="5">
        <v>40</v>
      </c>
      <c r="V2" s="5">
        <v>40</v>
      </c>
      <c r="W2" s="3">
        <v>10</v>
      </c>
      <c r="X2" t="s">
        <v>5</v>
      </c>
    </row>
    <row r="3" spans="1:24" x14ac:dyDescent="0.25">
      <c r="A3" t="s">
        <v>768</v>
      </c>
      <c r="B3" t="s">
        <v>769</v>
      </c>
      <c r="C3" t="s">
        <v>770</v>
      </c>
      <c r="D3" s="15" t="s">
        <v>777</v>
      </c>
      <c r="E3" t="s">
        <v>778</v>
      </c>
      <c r="F3" t="s">
        <v>779</v>
      </c>
      <c r="G3" t="s">
        <v>780</v>
      </c>
      <c r="H3" t="s">
        <v>6</v>
      </c>
      <c r="I3" t="s">
        <v>781</v>
      </c>
      <c r="J3" s="16"/>
      <c r="K3" s="2"/>
      <c r="L3" s="4">
        <v>0</v>
      </c>
      <c r="M3" s="17">
        <v>0</v>
      </c>
      <c r="N3" s="4">
        <v>0</v>
      </c>
      <c r="O3" t="s">
        <v>5</v>
      </c>
      <c r="P3" s="3">
        <v>0</v>
      </c>
      <c r="Q3" t="s">
        <v>5</v>
      </c>
      <c r="R3" t="s">
        <v>5</v>
      </c>
      <c r="S3" s="2"/>
      <c r="T3" s="4">
        <v>0</v>
      </c>
      <c r="U3" s="5">
        <v>100</v>
      </c>
      <c r="V3" s="5">
        <v>100</v>
      </c>
      <c r="W3" s="3">
        <v>10</v>
      </c>
      <c r="X3" t="s">
        <v>5</v>
      </c>
    </row>
    <row r="4" spans="1:24" x14ac:dyDescent="0.25">
      <c r="A4" t="s">
        <v>782</v>
      </c>
      <c r="B4" t="s">
        <v>769</v>
      </c>
      <c r="C4" t="s">
        <v>783</v>
      </c>
      <c r="D4" s="15" t="s">
        <v>784</v>
      </c>
      <c r="E4" t="s">
        <v>785</v>
      </c>
      <c r="F4" t="s">
        <v>786</v>
      </c>
      <c r="G4" t="s">
        <v>787</v>
      </c>
      <c r="H4" t="s">
        <v>6</v>
      </c>
      <c r="I4" t="s">
        <v>788</v>
      </c>
      <c r="J4" s="16"/>
      <c r="K4" s="2"/>
      <c r="L4" s="4">
        <v>0</v>
      </c>
      <c r="M4" s="17">
        <v>0</v>
      </c>
      <c r="N4" s="4">
        <v>0</v>
      </c>
      <c r="O4" t="s">
        <v>5</v>
      </c>
      <c r="P4" s="3">
        <v>0</v>
      </c>
      <c r="Q4" t="s">
        <v>5</v>
      </c>
      <c r="R4" t="s">
        <v>789</v>
      </c>
      <c r="S4" s="2">
        <v>40753</v>
      </c>
      <c r="T4" s="4">
        <v>0</v>
      </c>
      <c r="U4" s="5">
        <v>3000</v>
      </c>
      <c r="V4" s="5">
        <v>3000</v>
      </c>
      <c r="W4" s="3">
        <v>60</v>
      </c>
      <c r="X4" t="s">
        <v>5</v>
      </c>
    </row>
    <row r="5" spans="1:24" x14ac:dyDescent="0.25">
      <c r="A5" t="s">
        <v>782</v>
      </c>
      <c r="B5" t="s">
        <v>769</v>
      </c>
      <c r="C5" t="s">
        <v>783</v>
      </c>
      <c r="D5" s="15" t="s">
        <v>790</v>
      </c>
      <c r="E5" t="s">
        <v>791</v>
      </c>
      <c r="F5" t="s">
        <v>786</v>
      </c>
      <c r="G5" t="s">
        <v>787</v>
      </c>
      <c r="H5" t="s">
        <v>6</v>
      </c>
      <c r="I5" t="s">
        <v>792</v>
      </c>
      <c r="J5" s="16"/>
      <c r="K5" s="2"/>
      <c r="L5" s="4">
        <v>0</v>
      </c>
      <c r="M5" s="17">
        <v>0</v>
      </c>
      <c r="N5" s="4">
        <v>0</v>
      </c>
      <c r="O5" t="s">
        <v>5</v>
      </c>
      <c r="P5" s="3">
        <v>0</v>
      </c>
      <c r="Q5" t="s">
        <v>5</v>
      </c>
      <c r="R5" t="s">
        <v>793</v>
      </c>
      <c r="S5" s="2">
        <v>40631</v>
      </c>
      <c r="T5" s="4">
        <v>0</v>
      </c>
      <c r="U5" s="5">
        <v>3000</v>
      </c>
      <c r="V5" s="5">
        <v>3000</v>
      </c>
      <c r="W5" s="3">
        <v>60</v>
      </c>
      <c r="X5" t="s">
        <v>5</v>
      </c>
    </row>
    <row r="6" spans="1:24" x14ac:dyDescent="0.25">
      <c r="A6" t="s">
        <v>782</v>
      </c>
      <c r="B6" t="s">
        <v>769</v>
      </c>
      <c r="C6" t="s">
        <v>783</v>
      </c>
      <c r="D6" s="15" t="s">
        <v>794</v>
      </c>
      <c r="E6" t="s">
        <v>795</v>
      </c>
      <c r="F6" t="s">
        <v>786</v>
      </c>
      <c r="G6" t="s">
        <v>787</v>
      </c>
      <c r="H6" t="s">
        <v>6</v>
      </c>
      <c r="I6" t="s">
        <v>796</v>
      </c>
      <c r="J6" s="16"/>
      <c r="K6" s="2"/>
      <c r="L6" s="4">
        <v>0</v>
      </c>
      <c r="M6" s="17">
        <v>0</v>
      </c>
      <c r="N6" s="4">
        <v>0</v>
      </c>
      <c r="O6" t="s">
        <v>5</v>
      </c>
      <c r="P6" s="3">
        <v>0</v>
      </c>
      <c r="Q6" t="s">
        <v>5</v>
      </c>
      <c r="R6" t="s">
        <v>5</v>
      </c>
      <c r="S6" s="2"/>
      <c r="T6" s="4">
        <v>0</v>
      </c>
      <c r="U6" s="5">
        <v>0</v>
      </c>
      <c r="V6" s="5">
        <v>1</v>
      </c>
      <c r="W6" s="3">
        <v>30</v>
      </c>
      <c r="X6" t="s">
        <v>5</v>
      </c>
    </row>
    <row r="7" spans="1:24" x14ac:dyDescent="0.25">
      <c r="A7" t="s">
        <v>782</v>
      </c>
      <c r="B7" t="s">
        <v>769</v>
      </c>
      <c r="C7" t="s">
        <v>783</v>
      </c>
      <c r="D7" s="15" t="s">
        <v>797</v>
      </c>
      <c r="E7" t="s">
        <v>798</v>
      </c>
      <c r="F7" t="s">
        <v>799</v>
      </c>
      <c r="G7" t="s">
        <v>800</v>
      </c>
      <c r="H7" t="s">
        <v>6</v>
      </c>
      <c r="I7" t="s">
        <v>801</v>
      </c>
      <c r="J7" s="16"/>
      <c r="K7" s="2"/>
      <c r="L7" s="4">
        <v>0</v>
      </c>
      <c r="M7" s="17">
        <v>0</v>
      </c>
      <c r="N7" s="4">
        <v>0</v>
      </c>
      <c r="O7" t="s">
        <v>5</v>
      </c>
      <c r="P7" s="3">
        <v>0</v>
      </c>
      <c r="Q7" t="s">
        <v>5</v>
      </c>
      <c r="R7" t="s">
        <v>802</v>
      </c>
      <c r="S7" s="2">
        <v>42205</v>
      </c>
      <c r="T7" s="4">
        <v>0</v>
      </c>
      <c r="U7" s="5">
        <v>3000</v>
      </c>
      <c r="V7" s="5">
        <v>3000</v>
      </c>
      <c r="W7" s="3">
        <v>60</v>
      </c>
      <c r="X7" t="s">
        <v>5</v>
      </c>
    </row>
    <row r="8" spans="1:24" x14ac:dyDescent="0.25">
      <c r="A8" t="s">
        <v>782</v>
      </c>
      <c r="B8" t="s">
        <v>769</v>
      </c>
      <c r="C8" t="s">
        <v>783</v>
      </c>
      <c r="D8" s="15" t="s">
        <v>803</v>
      </c>
      <c r="E8" t="s">
        <v>804</v>
      </c>
      <c r="F8" t="s">
        <v>799</v>
      </c>
      <c r="G8" t="s">
        <v>800</v>
      </c>
      <c r="H8" t="s">
        <v>6</v>
      </c>
      <c r="I8" t="s">
        <v>805</v>
      </c>
      <c r="J8" s="16"/>
      <c r="K8" s="2"/>
      <c r="L8" s="4">
        <v>0</v>
      </c>
      <c r="M8" s="17">
        <v>0</v>
      </c>
      <c r="N8" s="4">
        <v>0</v>
      </c>
      <c r="O8" t="s">
        <v>5</v>
      </c>
      <c r="P8" s="3">
        <v>0</v>
      </c>
      <c r="Q8" t="s">
        <v>5</v>
      </c>
      <c r="R8" t="s">
        <v>806</v>
      </c>
      <c r="S8" s="2">
        <v>40700</v>
      </c>
      <c r="T8" s="4">
        <v>0</v>
      </c>
      <c r="U8" s="5">
        <v>3000</v>
      </c>
      <c r="V8" s="5">
        <v>3000</v>
      </c>
      <c r="W8" s="3">
        <v>60</v>
      </c>
      <c r="X8" t="s">
        <v>5</v>
      </c>
    </row>
    <row r="9" spans="1:24" x14ac:dyDescent="0.25">
      <c r="A9" t="s">
        <v>782</v>
      </c>
      <c r="B9" t="s">
        <v>769</v>
      </c>
      <c r="C9" t="s">
        <v>783</v>
      </c>
      <c r="D9" s="15" t="s">
        <v>807</v>
      </c>
      <c r="E9" t="s">
        <v>808</v>
      </c>
      <c r="F9" t="s">
        <v>799</v>
      </c>
      <c r="G9" t="s">
        <v>800</v>
      </c>
      <c r="H9" t="s">
        <v>6</v>
      </c>
      <c r="I9" t="s">
        <v>809</v>
      </c>
      <c r="J9" s="16"/>
      <c r="K9" s="2"/>
      <c r="L9" s="4">
        <v>0</v>
      </c>
      <c r="M9" s="17">
        <v>0</v>
      </c>
      <c r="N9" s="4">
        <v>0</v>
      </c>
      <c r="O9" t="s">
        <v>5</v>
      </c>
      <c r="P9" s="3">
        <v>0</v>
      </c>
      <c r="Q9" t="s">
        <v>5</v>
      </c>
      <c r="R9" t="s">
        <v>5</v>
      </c>
      <c r="S9" s="2"/>
      <c r="T9" s="4">
        <v>0</v>
      </c>
      <c r="U9" s="5">
        <v>0</v>
      </c>
      <c r="V9" s="5">
        <v>1</v>
      </c>
      <c r="W9" s="3">
        <v>30</v>
      </c>
      <c r="X9" t="s">
        <v>5</v>
      </c>
    </row>
    <row r="10" spans="1:24" x14ac:dyDescent="0.25">
      <c r="A10" t="s">
        <v>782</v>
      </c>
      <c r="B10" t="s">
        <v>769</v>
      </c>
      <c r="C10" t="s">
        <v>783</v>
      </c>
      <c r="D10" s="15" t="s">
        <v>810</v>
      </c>
      <c r="E10" t="s">
        <v>811</v>
      </c>
      <c r="F10" t="s">
        <v>799</v>
      </c>
      <c r="G10" t="s">
        <v>800</v>
      </c>
      <c r="H10" t="s">
        <v>6</v>
      </c>
      <c r="I10" t="s">
        <v>812</v>
      </c>
      <c r="J10" s="16"/>
      <c r="K10" s="2"/>
      <c r="L10" s="4">
        <v>0</v>
      </c>
      <c r="M10" s="17">
        <v>0</v>
      </c>
      <c r="N10" s="4">
        <v>0</v>
      </c>
      <c r="O10" t="s">
        <v>5</v>
      </c>
      <c r="P10" s="3">
        <v>0</v>
      </c>
      <c r="Q10" t="s">
        <v>5</v>
      </c>
      <c r="R10" t="s">
        <v>5</v>
      </c>
      <c r="S10" s="2"/>
      <c r="T10" s="4">
        <v>0</v>
      </c>
      <c r="U10" s="5">
        <v>0</v>
      </c>
      <c r="V10" s="5">
        <v>1</v>
      </c>
      <c r="W10" s="3">
        <v>30</v>
      </c>
      <c r="X10" t="s">
        <v>5</v>
      </c>
    </row>
    <row r="11" spans="1:24" x14ac:dyDescent="0.25">
      <c r="A11" t="s">
        <v>768</v>
      </c>
      <c r="B11" t="s">
        <v>769</v>
      </c>
      <c r="C11" t="s">
        <v>770</v>
      </c>
      <c r="D11" s="15" t="s">
        <v>813</v>
      </c>
      <c r="E11" t="s">
        <v>814</v>
      </c>
      <c r="F11" t="s">
        <v>815</v>
      </c>
      <c r="G11" t="s">
        <v>816</v>
      </c>
      <c r="H11" t="s">
        <v>6</v>
      </c>
      <c r="I11" t="s">
        <v>817</v>
      </c>
      <c r="J11" s="16"/>
      <c r="K11" s="2"/>
      <c r="L11" s="4">
        <v>0</v>
      </c>
      <c r="M11" s="17">
        <v>0</v>
      </c>
      <c r="N11" s="4">
        <v>0</v>
      </c>
      <c r="O11" t="s">
        <v>5</v>
      </c>
      <c r="P11" s="3">
        <v>0</v>
      </c>
      <c r="Q11" t="s">
        <v>5</v>
      </c>
      <c r="R11" t="s">
        <v>818</v>
      </c>
      <c r="S11" s="2">
        <v>40394</v>
      </c>
      <c r="T11" s="4">
        <v>0</v>
      </c>
      <c r="U11" s="5">
        <v>100</v>
      </c>
      <c r="V11" s="5">
        <v>100</v>
      </c>
      <c r="W11" s="3">
        <v>30</v>
      </c>
      <c r="X11" t="s">
        <v>5</v>
      </c>
    </row>
    <row r="12" spans="1:24" x14ac:dyDescent="0.25">
      <c r="A12" t="s">
        <v>819</v>
      </c>
      <c r="B12" t="s">
        <v>769</v>
      </c>
      <c r="C12" t="s">
        <v>820</v>
      </c>
      <c r="D12" s="15" t="s">
        <v>821</v>
      </c>
      <c r="E12" t="s">
        <v>822</v>
      </c>
      <c r="F12" t="s">
        <v>815</v>
      </c>
      <c r="G12" t="s">
        <v>816</v>
      </c>
      <c r="H12" t="s">
        <v>6</v>
      </c>
      <c r="I12" t="s">
        <v>823</v>
      </c>
      <c r="J12" s="16"/>
      <c r="K12" s="2"/>
      <c r="L12" s="4">
        <v>0</v>
      </c>
      <c r="M12" s="17">
        <v>0</v>
      </c>
      <c r="N12" s="4">
        <v>0</v>
      </c>
      <c r="O12" t="s">
        <v>5</v>
      </c>
      <c r="P12" s="3">
        <v>0</v>
      </c>
      <c r="Q12" t="s">
        <v>5</v>
      </c>
      <c r="R12" t="s">
        <v>824</v>
      </c>
      <c r="S12" s="2">
        <v>40439</v>
      </c>
      <c r="T12" s="4">
        <v>0</v>
      </c>
      <c r="U12" s="5">
        <v>20</v>
      </c>
      <c r="V12" s="5">
        <v>20</v>
      </c>
      <c r="W12" s="3">
        <v>10</v>
      </c>
      <c r="X12" t="s">
        <v>5</v>
      </c>
    </row>
    <row r="13" spans="1:24" x14ac:dyDescent="0.25">
      <c r="A13" t="s">
        <v>782</v>
      </c>
      <c r="B13" t="s">
        <v>769</v>
      </c>
      <c r="C13" t="s">
        <v>783</v>
      </c>
      <c r="D13" s="15" t="s">
        <v>825</v>
      </c>
      <c r="E13" t="s">
        <v>826</v>
      </c>
      <c r="F13" t="s">
        <v>786</v>
      </c>
      <c r="G13" t="s">
        <v>787</v>
      </c>
      <c r="H13" t="s">
        <v>6</v>
      </c>
      <c r="I13" t="s">
        <v>827</v>
      </c>
      <c r="J13" s="16"/>
      <c r="K13" s="2"/>
      <c r="L13" s="4">
        <v>0</v>
      </c>
      <c r="M13" s="17">
        <v>0</v>
      </c>
      <c r="N13" s="4">
        <v>0</v>
      </c>
      <c r="O13" t="s">
        <v>5</v>
      </c>
      <c r="P13" s="3">
        <v>0</v>
      </c>
      <c r="Q13" t="s">
        <v>5</v>
      </c>
      <c r="R13" t="s">
        <v>806</v>
      </c>
      <c r="S13" s="2">
        <v>40700</v>
      </c>
      <c r="T13" s="4">
        <v>0</v>
      </c>
      <c r="U13" s="5">
        <v>3000</v>
      </c>
      <c r="V13" s="5">
        <v>3000</v>
      </c>
      <c r="W13" s="3">
        <v>60</v>
      </c>
      <c r="X13" t="s">
        <v>5</v>
      </c>
    </row>
    <row r="14" spans="1:24" x14ac:dyDescent="0.25">
      <c r="A14" t="s">
        <v>782</v>
      </c>
      <c r="B14" t="s">
        <v>769</v>
      </c>
      <c r="C14" t="s">
        <v>783</v>
      </c>
      <c r="D14" s="15" t="s">
        <v>828</v>
      </c>
      <c r="E14" t="s">
        <v>829</v>
      </c>
      <c r="F14" t="s">
        <v>786</v>
      </c>
      <c r="G14" t="s">
        <v>787</v>
      </c>
      <c r="H14" t="s">
        <v>6</v>
      </c>
      <c r="I14" t="s">
        <v>830</v>
      </c>
      <c r="J14" s="16"/>
      <c r="K14" s="2"/>
      <c r="L14" s="4">
        <v>0</v>
      </c>
      <c r="M14" s="17">
        <v>0</v>
      </c>
      <c r="N14" s="4">
        <v>0</v>
      </c>
      <c r="O14" t="s">
        <v>5</v>
      </c>
      <c r="P14" s="3">
        <v>0</v>
      </c>
      <c r="Q14" t="s">
        <v>5</v>
      </c>
      <c r="R14" t="s">
        <v>5</v>
      </c>
      <c r="S14" s="2"/>
      <c r="T14" s="4">
        <v>0</v>
      </c>
      <c r="U14" s="5">
        <v>0</v>
      </c>
      <c r="V14" s="5">
        <v>1</v>
      </c>
      <c r="W14" s="3">
        <v>26</v>
      </c>
      <c r="X14" t="s">
        <v>5</v>
      </c>
    </row>
    <row r="15" spans="1:24" x14ac:dyDescent="0.25">
      <c r="A15" t="s">
        <v>782</v>
      </c>
      <c r="B15" t="s">
        <v>769</v>
      </c>
      <c r="C15" t="s">
        <v>783</v>
      </c>
      <c r="D15" s="15" t="s">
        <v>831</v>
      </c>
      <c r="E15" t="s">
        <v>832</v>
      </c>
      <c r="F15" t="s">
        <v>799</v>
      </c>
      <c r="G15" t="s">
        <v>800</v>
      </c>
      <c r="H15" t="s">
        <v>6</v>
      </c>
      <c r="I15" t="s">
        <v>833</v>
      </c>
      <c r="J15" s="16"/>
      <c r="K15" s="2"/>
      <c r="L15" s="4">
        <v>0</v>
      </c>
      <c r="M15" s="17">
        <v>0</v>
      </c>
      <c r="N15" s="4">
        <v>0</v>
      </c>
      <c r="O15" t="s">
        <v>5</v>
      </c>
      <c r="P15" s="3">
        <v>0</v>
      </c>
      <c r="Q15" t="s">
        <v>5</v>
      </c>
      <c r="R15" t="s">
        <v>834</v>
      </c>
      <c r="S15" s="2">
        <v>40603</v>
      </c>
      <c r="T15" s="4">
        <v>0</v>
      </c>
      <c r="U15" s="5">
        <v>3000</v>
      </c>
      <c r="V15" s="5">
        <v>3000</v>
      </c>
      <c r="W15" s="3">
        <v>60</v>
      </c>
      <c r="X15" t="s">
        <v>5</v>
      </c>
    </row>
    <row r="16" spans="1:24" x14ac:dyDescent="0.25">
      <c r="A16" t="s">
        <v>835</v>
      </c>
      <c r="B16" t="s">
        <v>769</v>
      </c>
      <c r="C16" t="s">
        <v>836</v>
      </c>
      <c r="D16" s="15" t="s">
        <v>79</v>
      </c>
      <c r="E16" t="s">
        <v>80</v>
      </c>
      <c r="F16" t="s">
        <v>837</v>
      </c>
      <c r="G16" t="s">
        <v>838</v>
      </c>
      <c r="H16" t="s">
        <v>6</v>
      </c>
      <c r="I16" t="s">
        <v>839</v>
      </c>
      <c r="J16" s="16">
        <v>45376</v>
      </c>
      <c r="K16" s="2">
        <v>2958465</v>
      </c>
      <c r="L16" s="4">
        <v>2.59</v>
      </c>
      <c r="M16" s="17">
        <v>2.59</v>
      </c>
      <c r="N16" s="4">
        <v>2.59</v>
      </c>
      <c r="O16" t="s">
        <v>8</v>
      </c>
      <c r="P16" s="3">
        <v>1</v>
      </c>
      <c r="Q16" t="s">
        <v>6</v>
      </c>
      <c r="R16" t="s">
        <v>840</v>
      </c>
      <c r="S16" s="2">
        <v>45532</v>
      </c>
      <c r="T16" s="4">
        <v>0</v>
      </c>
      <c r="U16" s="5">
        <v>40</v>
      </c>
      <c r="V16" s="5">
        <v>40</v>
      </c>
      <c r="W16" s="3">
        <v>70</v>
      </c>
      <c r="X16" t="s">
        <v>5</v>
      </c>
    </row>
    <row r="17" spans="1:24" x14ac:dyDescent="0.25">
      <c r="A17" t="s">
        <v>835</v>
      </c>
      <c r="B17" t="s">
        <v>769</v>
      </c>
      <c r="C17" t="s">
        <v>836</v>
      </c>
      <c r="D17" s="15" t="s">
        <v>83</v>
      </c>
      <c r="E17" t="s">
        <v>84</v>
      </c>
      <c r="F17" t="s">
        <v>837</v>
      </c>
      <c r="G17" t="s">
        <v>838</v>
      </c>
      <c r="H17" t="s">
        <v>6</v>
      </c>
      <c r="I17" t="s">
        <v>841</v>
      </c>
      <c r="J17" s="16">
        <v>45376</v>
      </c>
      <c r="K17" s="2">
        <v>2958465</v>
      </c>
      <c r="L17" s="4">
        <v>3.12</v>
      </c>
      <c r="M17" s="17">
        <v>3.12</v>
      </c>
      <c r="N17" s="4">
        <v>3.12</v>
      </c>
      <c r="O17" t="s">
        <v>8</v>
      </c>
      <c r="P17" s="3">
        <v>1</v>
      </c>
      <c r="Q17" t="s">
        <v>6</v>
      </c>
      <c r="R17" t="s">
        <v>842</v>
      </c>
      <c r="S17" s="2">
        <v>45488</v>
      </c>
      <c r="T17" s="4">
        <v>0</v>
      </c>
      <c r="U17" s="5">
        <v>40</v>
      </c>
      <c r="V17" s="5">
        <v>40</v>
      </c>
      <c r="W17" s="3">
        <v>70</v>
      </c>
      <c r="X17" t="s">
        <v>5</v>
      </c>
    </row>
    <row r="18" spans="1:24" x14ac:dyDescent="0.25">
      <c r="A18" t="s">
        <v>835</v>
      </c>
      <c r="B18" t="s">
        <v>769</v>
      </c>
      <c r="C18" t="s">
        <v>836</v>
      </c>
      <c r="D18" s="15" t="s">
        <v>161</v>
      </c>
      <c r="E18" t="s">
        <v>162</v>
      </c>
      <c r="F18" t="s">
        <v>837</v>
      </c>
      <c r="G18" t="s">
        <v>838</v>
      </c>
      <c r="H18" t="s">
        <v>6</v>
      </c>
      <c r="I18" t="s">
        <v>843</v>
      </c>
      <c r="J18" s="16">
        <v>45292</v>
      </c>
      <c r="K18" s="2">
        <v>2958465</v>
      </c>
      <c r="L18" s="4">
        <v>4.87</v>
      </c>
      <c r="M18" s="17">
        <v>4.87</v>
      </c>
      <c r="N18" s="4">
        <v>4.87</v>
      </c>
      <c r="O18" t="s">
        <v>8</v>
      </c>
      <c r="P18" s="3">
        <v>1</v>
      </c>
      <c r="Q18" t="s">
        <v>6</v>
      </c>
      <c r="R18" t="s">
        <v>844</v>
      </c>
      <c r="S18" s="2">
        <v>45504</v>
      </c>
      <c r="T18" s="4">
        <v>0</v>
      </c>
      <c r="U18" s="5">
        <v>40</v>
      </c>
      <c r="V18" s="5">
        <v>40</v>
      </c>
      <c r="W18" s="3">
        <v>70</v>
      </c>
      <c r="X18" t="s">
        <v>5</v>
      </c>
    </row>
    <row r="19" spans="1:24" x14ac:dyDescent="0.25">
      <c r="A19" t="s">
        <v>835</v>
      </c>
      <c r="B19" t="s">
        <v>769</v>
      </c>
      <c r="C19" t="s">
        <v>836</v>
      </c>
      <c r="D19" s="15" t="s">
        <v>88</v>
      </c>
      <c r="E19" t="s">
        <v>89</v>
      </c>
      <c r="F19" t="s">
        <v>837</v>
      </c>
      <c r="G19" t="s">
        <v>838</v>
      </c>
      <c r="H19" t="s">
        <v>6</v>
      </c>
      <c r="I19" t="s">
        <v>845</v>
      </c>
      <c r="J19" s="16">
        <v>45376</v>
      </c>
      <c r="K19" s="2">
        <v>2958465</v>
      </c>
      <c r="L19" s="4">
        <v>5.59</v>
      </c>
      <c r="M19" s="17">
        <v>5.59</v>
      </c>
      <c r="N19" s="4">
        <v>5.59</v>
      </c>
      <c r="O19" t="s">
        <v>8</v>
      </c>
      <c r="P19" s="3">
        <v>1</v>
      </c>
      <c r="Q19" t="s">
        <v>6</v>
      </c>
      <c r="R19" t="s">
        <v>844</v>
      </c>
      <c r="S19" s="2">
        <v>45504</v>
      </c>
      <c r="T19" s="4">
        <v>0</v>
      </c>
      <c r="U19" s="5">
        <v>40</v>
      </c>
      <c r="V19" s="5">
        <v>40</v>
      </c>
      <c r="W19" s="3">
        <v>70</v>
      </c>
      <c r="X19" t="s">
        <v>5</v>
      </c>
    </row>
    <row r="20" spans="1:24" x14ac:dyDescent="0.25">
      <c r="A20" t="s">
        <v>835</v>
      </c>
      <c r="B20" t="s">
        <v>769</v>
      </c>
      <c r="C20" t="s">
        <v>836</v>
      </c>
      <c r="D20" s="15" t="s">
        <v>156</v>
      </c>
      <c r="E20" t="s">
        <v>157</v>
      </c>
      <c r="F20" t="s">
        <v>773</v>
      </c>
      <c r="G20" t="s">
        <v>774</v>
      </c>
      <c r="H20" t="s">
        <v>6</v>
      </c>
      <c r="I20" t="s">
        <v>846</v>
      </c>
      <c r="J20" s="16">
        <v>45376</v>
      </c>
      <c r="K20" s="2">
        <v>2958465</v>
      </c>
      <c r="L20" s="4">
        <v>4.63</v>
      </c>
      <c r="M20" s="17">
        <v>4.63</v>
      </c>
      <c r="N20" s="4">
        <v>4.63</v>
      </c>
      <c r="O20" t="s">
        <v>8</v>
      </c>
      <c r="P20" s="3">
        <v>1</v>
      </c>
      <c r="Q20" t="s">
        <v>6</v>
      </c>
      <c r="R20" t="s">
        <v>847</v>
      </c>
      <c r="S20" s="2">
        <v>45421</v>
      </c>
      <c r="T20" s="4">
        <v>0</v>
      </c>
      <c r="U20" s="5">
        <v>480</v>
      </c>
      <c r="V20" s="5">
        <v>480</v>
      </c>
      <c r="W20" s="3">
        <v>70</v>
      </c>
      <c r="X20" t="s">
        <v>5</v>
      </c>
    </row>
    <row r="21" spans="1:24" x14ac:dyDescent="0.25">
      <c r="A21" t="s">
        <v>835</v>
      </c>
      <c r="B21" t="s">
        <v>769</v>
      </c>
      <c r="C21" t="s">
        <v>836</v>
      </c>
      <c r="D21" s="15" t="s">
        <v>848</v>
      </c>
      <c r="E21" t="s">
        <v>849</v>
      </c>
      <c r="F21" t="s">
        <v>773</v>
      </c>
      <c r="G21" t="s">
        <v>774</v>
      </c>
      <c r="H21" t="s">
        <v>6</v>
      </c>
      <c r="I21" t="s">
        <v>850</v>
      </c>
      <c r="J21" s="16">
        <v>45383</v>
      </c>
      <c r="K21" s="2">
        <v>2958465</v>
      </c>
      <c r="L21" s="4">
        <v>4.2</v>
      </c>
      <c r="M21" s="17">
        <v>4.2</v>
      </c>
      <c r="N21" s="4">
        <v>4.2</v>
      </c>
      <c r="O21" t="s">
        <v>8</v>
      </c>
      <c r="P21" s="3">
        <v>1</v>
      </c>
      <c r="Q21" t="s">
        <v>6</v>
      </c>
      <c r="R21" t="s">
        <v>851</v>
      </c>
      <c r="S21" s="2">
        <v>43234</v>
      </c>
      <c r="T21" s="4">
        <v>0</v>
      </c>
      <c r="U21" s="5">
        <v>40</v>
      </c>
      <c r="V21" s="5">
        <v>40</v>
      </c>
      <c r="W21" s="3">
        <v>70</v>
      </c>
      <c r="X21" t="s">
        <v>5</v>
      </c>
    </row>
    <row r="22" spans="1:24" x14ac:dyDescent="0.25">
      <c r="A22" t="s">
        <v>835</v>
      </c>
      <c r="B22" t="s">
        <v>769</v>
      </c>
      <c r="C22" t="s">
        <v>836</v>
      </c>
      <c r="D22" s="15" t="s">
        <v>136</v>
      </c>
      <c r="E22" t="s">
        <v>137</v>
      </c>
      <c r="F22" t="s">
        <v>773</v>
      </c>
      <c r="G22" t="s">
        <v>774</v>
      </c>
      <c r="H22" t="s">
        <v>6</v>
      </c>
      <c r="I22" t="s">
        <v>852</v>
      </c>
      <c r="J22" s="16">
        <v>45376</v>
      </c>
      <c r="K22" s="2">
        <v>2958465</v>
      </c>
      <c r="L22" s="4">
        <v>7.06</v>
      </c>
      <c r="M22" s="17">
        <v>7.06</v>
      </c>
      <c r="N22" s="4">
        <v>7.06</v>
      </c>
      <c r="O22" t="s">
        <v>8</v>
      </c>
      <c r="P22" s="3">
        <v>1</v>
      </c>
      <c r="Q22" t="s">
        <v>6</v>
      </c>
      <c r="R22" t="s">
        <v>853</v>
      </c>
      <c r="S22" s="2">
        <v>45504</v>
      </c>
      <c r="T22" s="4">
        <v>0</v>
      </c>
      <c r="U22" s="5">
        <v>40</v>
      </c>
      <c r="V22" s="5">
        <v>40</v>
      </c>
      <c r="W22" s="3">
        <v>70</v>
      </c>
      <c r="X22" t="s">
        <v>5</v>
      </c>
    </row>
    <row r="23" spans="1:24" x14ac:dyDescent="0.25">
      <c r="A23" t="s">
        <v>835</v>
      </c>
      <c r="B23" t="s">
        <v>769</v>
      </c>
      <c r="C23" t="s">
        <v>836</v>
      </c>
      <c r="D23" s="15" t="s">
        <v>44</v>
      </c>
      <c r="E23" t="s">
        <v>45</v>
      </c>
      <c r="F23" t="s">
        <v>773</v>
      </c>
      <c r="G23" t="s">
        <v>774</v>
      </c>
      <c r="H23" t="s">
        <v>6</v>
      </c>
      <c r="I23" t="s">
        <v>854</v>
      </c>
      <c r="J23" s="16">
        <v>45376</v>
      </c>
      <c r="K23" s="2">
        <v>2958465</v>
      </c>
      <c r="L23" s="4">
        <v>4.6500000000000004</v>
      </c>
      <c r="M23" s="17">
        <v>4.6500000000000004</v>
      </c>
      <c r="N23" s="4">
        <v>4.6500000000000004</v>
      </c>
      <c r="O23" t="s">
        <v>8</v>
      </c>
      <c r="P23" s="3">
        <v>1</v>
      </c>
      <c r="Q23" t="s">
        <v>6</v>
      </c>
      <c r="R23" t="s">
        <v>855</v>
      </c>
      <c r="S23" s="2">
        <v>45505</v>
      </c>
      <c r="T23" s="4">
        <v>0</v>
      </c>
      <c r="U23" s="5">
        <v>40</v>
      </c>
      <c r="V23" s="5">
        <v>40</v>
      </c>
      <c r="W23" s="3">
        <v>70</v>
      </c>
      <c r="X23" t="s">
        <v>5</v>
      </c>
    </row>
    <row r="24" spans="1:24" x14ac:dyDescent="0.25">
      <c r="A24" t="s">
        <v>835</v>
      </c>
      <c r="B24" t="s">
        <v>769</v>
      </c>
      <c r="C24" t="s">
        <v>836</v>
      </c>
      <c r="D24" s="15" t="s">
        <v>187</v>
      </c>
      <c r="E24" t="s">
        <v>188</v>
      </c>
      <c r="F24" t="s">
        <v>773</v>
      </c>
      <c r="G24" t="s">
        <v>774</v>
      </c>
      <c r="H24" t="s">
        <v>6</v>
      </c>
      <c r="I24" t="s">
        <v>856</v>
      </c>
      <c r="J24" s="16">
        <v>45292</v>
      </c>
      <c r="K24" s="2">
        <v>2958465</v>
      </c>
      <c r="L24" s="4">
        <v>3.52</v>
      </c>
      <c r="M24" s="17">
        <v>3.52</v>
      </c>
      <c r="N24" s="4">
        <v>3.52</v>
      </c>
      <c r="O24" t="s">
        <v>8</v>
      </c>
      <c r="P24" s="3">
        <v>1</v>
      </c>
      <c r="Q24" t="s">
        <v>6</v>
      </c>
      <c r="R24" t="s">
        <v>855</v>
      </c>
      <c r="S24" s="2">
        <v>45505</v>
      </c>
      <c r="T24" s="4">
        <v>0</v>
      </c>
      <c r="U24" s="5">
        <v>40</v>
      </c>
      <c r="V24" s="5">
        <v>40</v>
      </c>
      <c r="W24" s="3">
        <v>70</v>
      </c>
      <c r="X24" t="s">
        <v>5</v>
      </c>
    </row>
    <row r="25" spans="1:24" x14ac:dyDescent="0.25">
      <c r="A25" t="s">
        <v>835</v>
      </c>
      <c r="B25" t="s">
        <v>769</v>
      </c>
      <c r="C25" t="s">
        <v>836</v>
      </c>
      <c r="D25" s="15" t="s">
        <v>181</v>
      </c>
      <c r="E25" t="s">
        <v>182</v>
      </c>
      <c r="F25" t="s">
        <v>773</v>
      </c>
      <c r="G25" t="s">
        <v>774</v>
      </c>
      <c r="H25" t="s">
        <v>6</v>
      </c>
      <c r="I25" t="s">
        <v>857</v>
      </c>
      <c r="J25" s="16">
        <v>45376</v>
      </c>
      <c r="K25" s="2">
        <v>2958465</v>
      </c>
      <c r="L25" s="4">
        <v>3.6</v>
      </c>
      <c r="M25" s="17">
        <v>3.6</v>
      </c>
      <c r="N25" s="4">
        <v>3.6</v>
      </c>
      <c r="O25" t="s">
        <v>8</v>
      </c>
      <c r="P25" s="3">
        <v>1</v>
      </c>
      <c r="Q25" t="s">
        <v>6</v>
      </c>
      <c r="R25" t="s">
        <v>855</v>
      </c>
      <c r="S25" s="2">
        <v>45505</v>
      </c>
      <c r="T25" s="4">
        <v>0</v>
      </c>
      <c r="U25" s="5">
        <v>40</v>
      </c>
      <c r="V25" s="5">
        <v>40</v>
      </c>
      <c r="W25" s="3">
        <v>70</v>
      </c>
      <c r="X25" t="s">
        <v>5</v>
      </c>
    </row>
    <row r="26" spans="1:24" x14ac:dyDescent="0.25">
      <c r="A26" t="s">
        <v>835</v>
      </c>
      <c r="B26" t="s">
        <v>769</v>
      </c>
      <c r="C26" t="s">
        <v>836</v>
      </c>
      <c r="D26" s="15" t="s">
        <v>12</v>
      </c>
      <c r="E26" t="s">
        <v>13</v>
      </c>
      <c r="F26" t="s">
        <v>837</v>
      </c>
      <c r="G26" t="s">
        <v>838</v>
      </c>
      <c r="H26" t="s">
        <v>6</v>
      </c>
      <c r="I26" t="s">
        <v>858</v>
      </c>
      <c r="J26" s="16">
        <v>45376</v>
      </c>
      <c r="K26" s="2">
        <v>2958465</v>
      </c>
      <c r="L26" s="4">
        <v>2.99</v>
      </c>
      <c r="M26" s="17">
        <v>2.99</v>
      </c>
      <c r="N26" s="4">
        <v>2.99</v>
      </c>
      <c r="O26" t="s">
        <v>8</v>
      </c>
      <c r="P26" s="3">
        <v>1</v>
      </c>
      <c r="Q26" t="s">
        <v>6</v>
      </c>
      <c r="R26" t="s">
        <v>859</v>
      </c>
      <c r="S26" s="2">
        <v>45511</v>
      </c>
      <c r="T26" s="4">
        <v>0</v>
      </c>
      <c r="U26" s="5">
        <v>1000</v>
      </c>
      <c r="V26" s="5">
        <v>1000</v>
      </c>
      <c r="W26" s="3">
        <v>70</v>
      </c>
      <c r="X26" t="s">
        <v>5</v>
      </c>
    </row>
    <row r="27" spans="1:24" x14ac:dyDescent="0.25">
      <c r="A27" t="s">
        <v>835</v>
      </c>
      <c r="B27" t="s">
        <v>769</v>
      </c>
      <c r="C27" t="s">
        <v>836</v>
      </c>
      <c r="D27" s="15" t="s">
        <v>212</v>
      </c>
      <c r="E27" t="s">
        <v>213</v>
      </c>
      <c r="F27" t="s">
        <v>773</v>
      </c>
      <c r="G27" t="s">
        <v>774</v>
      </c>
      <c r="H27" t="s">
        <v>6</v>
      </c>
      <c r="I27" t="s">
        <v>860</v>
      </c>
      <c r="J27" s="16">
        <v>45292</v>
      </c>
      <c r="K27" s="2">
        <v>2958465</v>
      </c>
      <c r="L27" s="4">
        <v>5.97</v>
      </c>
      <c r="M27" s="17">
        <v>5.97</v>
      </c>
      <c r="N27" s="4">
        <v>5.97</v>
      </c>
      <c r="O27" t="s">
        <v>8</v>
      </c>
      <c r="P27" s="3">
        <v>1</v>
      </c>
      <c r="Q27" t="s">
        <v>6</v>
      </c>
      <c r="R27" t="s">
        <v>861</v>
      </c>
      <c r="S27" s="2">
        <v>45496</v>
      </c>
      <c r="T27" s="4">
        <v>0</v>
      </c>
      <c r="U27" s="5">
        <v>40</v>
      </c>
      <c r="V27" s="5">
        <v>40</v>
      </c>
      <c r="W27" s="3">
        <v>70</v>
      </c>
      <c r="X27" t="s">
        <v>5</v>
      </c>
    </row>
    <row r="28" spans="1:24" x14ac:dyDescent="0.25">
      <c r="A28" t="s">
        <v>835</v>
      </c>
      <c r="B28" t="s">
        <v>769</v>
      </c>
      <c r="C28" t="s">
        <v>836</v>
      </c>
      <c r="D28" s="15" t="s">
        <v>338</v>
      </c>
      <c r="E28" t="s">
        <v>339</v>
      </c>
      <c r="F28" t="s">
        <v>773</v>
      </c>
      <c r="G28" t="s">
        <v>774</v>
      </c>
      <c r="H28" t="s">
        <v>6</v>
      </c>
      <c r="I28" t="s">
        <v>862</v>
      </c>
      <c r="J28" s="16">
        <v>45376</v>
      </c>
      <c r="K28" s="2">
        <v>2958465</v>
      </c>
      <c r="L28" s="4">
        <v>3.12</v>
      </c>
      <c r="M28" s="17">
        <v>3.12</v>
      </c>
      <c r="N28" s="4">
        <v>3.12</v>
      </c>
      <c r="O28" t="s">
        <v>8</v>
      </c>
      <c r="P28" s="3">
        <v>1</v>
      </c>
      <c r="Q28" t="s">
        <v>6</v>
      </c>
      <c r="R28" t="s">
        <v>863</v>
      </c>
      <c r="S28" s="2">
        <v>44585</v>
      </c>
      <c r="T28" s="4">
        <v>0</v>
      </c>
      <c r="U28" s="5">
        <v>240</v>
      </c>
      <c r="V28" s="5">
        <v>240</v>
      </c>
      <c r="W28" s="3">
        <v>70</v>
      </c>
      <c r="X28" t="s">
        <v>5</v>
      </c>
    </row>
    <row r="29" spans="1:24" x14ac:dyDescent="0.25">
      <c r="A29" t="s">
        <v>835</v>
      </c>
      <c r="B29" t="s">
        <v>769</v>
      </c>
      <c r="C29" t="s">
        <v>836</v>
      </c>
      <c r="D29" s="15" t="s">
        <v>864</v>
      </c>
      <c r="E29" t="s">
        <v>865</v>
      </c>
      <c r="F29" t="s">
        <v>866</v>
      </c>
      <c r="G29" t="s">
        <v>867</v>
      </c>
      <c r="H29" t="s">
        <v>6</v>
      </c>
      <c r="I29" t="s">
        <v>868</v>
      </c>
      <c r="J29" s="16"/>
      <c r="K29" s="2"/>
      <c r="L29" s="4">
        <v>0</v>
      </c>
      <c r="M29" s="17">
        <v>0</v>
      </c>
      <c r="N29" s="4">
        <v>0</v>
      </c>
      <c r="O29" t="s">
        <v>5</v>
      </c>
      <c r="P29" s="3">
        <v>0</v>
      </c>
      <c r="Q29" t="s">
        <v>5</v>
      </c>
      <c r="R29" t="s">
        <v>869</v>
      </c>
      <c r="S29" s="2">
        <v>42639</v>
      </c>
      <c r="T29" s="4">
        <v>0</v>
      </c>
      <c r="U29" s="5">
        <v>50</v>
      </c>
      <c r="V29" s="5">
        <v>50</v>
      </c>
      <c r="W29" s="3">
        <v>70</v>
      </c>
      <c r="X29" t="s">
        <v>5</v>
      </c>
    </row>
    <row r="30" spans="1:24" x14ac:dyDescent="0.25">
      <c r="A30" t="s">
        <v>835</v>
      </c>
      <c r="B30" t="s">
        <v>769</v>
      </c>
      <c r="C30" t="s">
        <v>836</v>
      </c>
      <c r="D30" s="15" t="s">
        <v>15</v>
      </c>
      <c r="E30" t="s">
        <v>16</v>
      </c>
      <c r="F30" t="s">
        <v>837</v>
      </c>
      <c r="G30" t="s">
        <v>838</v>
      </c>
      <c r="H30" t="s">
        <v>6</v>
      </c>
      <c r="I30" t="s">
        <v>870</v>
      </c>
      <c r="J30" s="16">
        <v>45376</v>
      </c>
      <c r="K30" s="2">
        <v>2958465</v>
      </c>
      <c r="L30" s="4">
        <v>3.19</v>
      </c>
      <c r="M30" s="17">
        <v>3.19</v>
      </c>
      <c r="N30" s="4">
        <v>3.19</v>
      </c>
      <c r="O30" t="s">
        <v>8</v>
      </c>
      <c r="P30" s="3">
        <v>1</v>
      </c>
      <c r="Q30" t="s">
        <v>6</v>
      </c>
      <c r="R30" t="s">
        <v>871</v>
      </c>
      <c r="S30" s="2">
        <v>45511</v>
      </c>
      <c r="T30" s="4">
        <v>0</v>
      </c>
      <c r="U30" s="5">
        <v>500</v>
      </c>
      <c r="V30" s="5">
        <v>500</v>
      </c>
      <c r="W30" s="3">
        <v>70</v>
      </c>
      <c r="X30" t="s">
        <v>5</v>
      </c>
    </row>
    <row r="31" spans="1:24" x14ac:dyDescent="0.25">
      <c r="A31" t="s">
        <v>835</v>
      </c>
      <c r="B31" t="s">
        <v>769</v>
      </c>
      <c r="C31" t="s">
        <v>836</v>
      </c>
      <c r="D31" s="15" t="s">
        <v>86</v>
      </c>
      <c r="E31" t="s">
        <v>87</v>
      </c>
      <c r="F31" t="s">
        <v>837</v>
      </c>
      <c r="G31" t="s">
        <v>838</v>
      </c>
      <c r="H31" t="s">
        <v>6</v>
      </c>
      <c r="I31" t="s">
        <v>872</v>
      </c>
      <c r="J31" s="16">
        <v>45376</v>
      </c>
      <c r="K31" s="2">
        <v>2958465</v>
      </c>
      <c r="L31" s="4">
        <v>3.76</v>
      </c>
      <c r="M31" s="17">
        <v>3.76</v>
      </c>
      <c r="N31" s="4">
        <v>3.76</v>
      </c>
      <c r="O31" t="s">
        <v>8</v>
      </c>
      <c r="P31" s="3">
        <v>1</v>
      </c>
      <c r="Q31" t="s">
        <v>6</v>
      </c>
      <c r="R31" t="s">
        <v>844</v>
      </c>
      <c r="S31" s="2">
        <v>45504</v>
      </c>
      <c r="T31" s="4">
        <v>0</v>
      </c>
      <c r="U31" s="5">
        <v>40</v>
      </c>
      <c r="V31" s="5">
        <v>40</v>
      </c>
      <c r="W31" s="3">
        <v>70</v>
      </c>
      <c r="X31" t="s">
        <v>5</v>
      </c>
    </row>
    <row r="32" spans="1:24" x14ac:dyDescent="0.25">
      <c r="A32" t="s">
        <v>835</v>
      </c>
      <c r="B32" t="s">
        <v>769</v>
      </c>
      <c r="C32" t="s">
        <v>836</v>
      </c>
      <c r="D32" s="15" t="s">
        <v>214</v>
      </c>
      <c r="E32" t="s">
        <v>215</v>
      </c>
      <c r="F32" t="s">
        <v>837</v>
      </c>
      <c r="G32" t="s">
        <v>838</v>
      </c>
      <c r="H32" t="s">
        <v>6</v>
      </c>
      <c r="I32" t="s">
        <v>873</v>
      </c>
      <c r="J32" s="16">
        <v>45376</v>
      </c>
      <c r="K32" s="2">
        <v>2958465</v>
      </c>
      <c r="L32" s="4">
        <v>7.87</v>
      </c>
      <c r="M32" s="17">
        <v>7.87</v>
      </c>
      <c r="N32" s="4">
        <v>7.87</v>
      </c>
      <c r="O32" t="s">
        <v>8</v>
      </c>
      <c r="P32" s="3">
        <v>1</v>
      </c>
      <c r="Q32" t="s">
        <v>6</v>
      </c>
      <c r="R32" t="s">
        <v>844</v>
      </c>
      <c r="S32" s="2">
        <v>45504</v>
      </c>
      <c r="T32" s="4">
        <v>0</v>
      </c>
      <c r="U32" s="5">
        <v>40</v>
      </c>
      <c r="V32" s="5">
        <v>40</v>
      </c>
      <c r="W32" s="3">
        <v>70</v>
      </c>
      <c r="X32" t="s">
        <v>5</v>
      </c>
    </row>
    <row r="33" spans="1:24" x14ac:dyDescent="0.25">
      <c r="A33" t="s">
        <v>835</v>
      </c>
      <c r="B33" t="s">
        <v>769</v>
      </c>
      <c r="C33" t="s">
        <v>836</v>
      </c>
      <c r="D33" s="15" t="s">
        <v>874</v>
      </c>
      <c r="E33" t="s">
        <v>875</v>
      </c>
      <c r="F33" t="s">
        <v>773</v>
      </c>
      <c r="G33" t="s">
        <v>774</v>
      </c>
      <c r="H33" t="s">
        <v>6</v>
      </c>
      <c r="I33" t="s">
        <v>876</v>
      </c>
      <c r="J33" s="16"/>
      <c r="K33" s="2"/>
      <c r="L33" s="4">
        <v>0</v>
      </c>
      <c r="M33" s="17">
        <v>0</v>
      </c>
      <c r="N33" s="4">
        <v>0</v>
      </c>
      <c r="O33" t="s">
        <v>5</v>
      </c>
      <c r="P33" s="3">
        <v>0</v>
      </c>
      <c r="Q33" t="s">
        <v>5</v>
      </c>
      <c r="R33" t="s">
        <v>877</v>
      </c>
      <c r="S33" s="2">
        <v>40815</v>
      </c>
      <c r="T33" s="4">
        <v>0</v>
      </c>
      <c r="U33" s="5">
        <v>1</v>
      </c>
      <c r="V33" s="5">
        <v>1</v>
      </c>
      <c r="W33" s="3">
        <v>70</v>
      </c>
      <c r="X33" t="s">
        <v>5</v>
      </c>
    </row>
    <row r="34" spans="1:24" x14ac:dyDescent="0.25">
      <c r="A34" t="s">
        <v>835</v>
      </c>
      <c r="B34" t="s">
        <v>769</v>
      </c>
      <c r="C34" t="s">
        <v>836</v>
      </c>
      <c r="D34" s="15" t="s">
        <v>878</v>
      </c>
      <c r="E34" t="s">
        <v>879</v>
      </c>
      <c r="F34" t="s">
        <v>815</v>
      </c>
      <c r="G34" t="s">
        <v>816</v>
      </c>
      <c r="H34" t="s">
        <v>6</v>
      </c>
      <c r="I34" t="s">
        <v>880</v>
      </c>
      <c r="J34" s="16"/>
      <c r="K34" s="2"/>
      <c r="L34" s="4">
        <v>0</v>
      </c>
      <c r="M34" s="17">
        <v>0</v>
      </c>
      <c r="N34" s="4">
        <v>0</v>
      </c>
      <c r="O34" t="s">
        <v>5</v>
      </c>
      <c r="P34" s="3">
        <v>0</v>
      </c>
      <c r="Q34" t="s">
        <v>5</v>
      </c>
      <c r="R34" t="s">
        <v>881</v>
      </c>
      <c r="S34" s="2">
        <v>41648</v>
      </c>
      <c r="T34" s="4">
        <v>0</v>
      </c>
      <c r="U34" s="5">
        <v>100</v>
      </c>
      <c r="V34" s="5">
        <v>100</v>
      </c>
      <c r="W34" s="3">
        <v>70</v>
      </c>
      <c r="X34" t="s">
        <v>5</v>
      </c>
    </row>
    <row r="35" spans="1:24" x14ac:dyDescent="0.25">
      <c r="A35" t="s">
        <v>835</v>
      </c>
      <c r="B35" t="s">
        <v>769</v>
      </c>
      <c r="C35" t="s">
        <v>836</v>
      </c>
      <c r="D35" s="15" t="s">
        <v>18</v>
      </c>
      <c r="E35" t="s">
        <v>19</v>
      </c>
      <c r="F35" t="s">
        <v>837</v>
      </c>
      <c r="G35" t="s">
        <v>838</v>
      </c>
      <c r="H35" t="s">
        <v>6</v>
      </c>
      <c r="I35" t="s">
        <v>882</v>
      </c>
      <c r="J35" s="16">
        <v>45376</v>
      </c>
      <c r="K35" s="2">
        <v>2958465</v>
      </c>
      <c r="L35" s="4">
        <v>4.18</v>
      </c>
      <c r="M35" s="17">
        <v>4.18</v>
      </c>
      <c r="N35" s="4">
        <v>4.18</v>
      </c>
      <c r="O35" t="s">
        <v>8</v>
      </c>
      <c r="P35" s="3">
        <v>1</v>
      </c>
      <c r="Q35" t="s">
        <v>6</v>
      </c>
      <c r="R35" t="s">
        <v>871</v>
      </c>
      <c r="S35" s="2">
        <v>45511</v>
      </c>
      <c r="T35" s="4">
        <v>0</v>
      </c>
      <c r="U35" s="5">
        <v>500</v>
      </c>
      <c r="V35" s="5">
        <v>500</v>
      </c>
      <c r="W35" s="3">
        <v>70</v>
      </c>
      <c r="X35" t="s">
        <v>5</v>
      </c>
    </row>
    <row r="36" spans="1:24" x14ac:dyDescent="0.25">
      <c r="A36" t="s">
        <v>835</v>
      </c>
      <c r="B36" t="s">
        <v>769</v>
      </c>
      <c r="C36" t="s">
        <v>836</v>
      </c>
      <c r="D36" s="15" t="s">
        <v>435</v>
      </c>
      <c r="E36" t="s">
        <v>436</v>
      </c>
      <c r="F36" t="s">
        <v>773</v>
      </c>
      <c r="G36" t="s">
        <v>774</v>
      </c>
      <c r="H36" t="s">
        <v>6</v>
      </c>
      <c r="I36" t="s">
        <v>883</v>
      </c>
      <c r="J36" s="16">
        <v>45376</v>
      </c>
      <c r="K36" s="2">
        <v>2958465</v>
      </c>
      <c r="L36" s="4">
        <v>4.87</v>
      </c>
      <c r="M36" s="17">
        <v>4.87</v>
      </c>
      <c r="N36" s="4">
        <v>4.87</v>
      </c>
      <c r="O36" t="s">
        <v>8</v>
      </c>
      <c r="P36" s="3">
        <v>1</v>
      </c>
      <c r="Q36" t="s">
        <v>6</v>
      </c>
      <c r="R36" t="s">
        <v>847</v>
      </c>
      <c r="S36" s="2">
        <v>45421</v>
      </c>
      <c r="T36" s="4">
        <v>0</v>
      </c>
      <c r="U36" s="5">
        <v>400</v>
      </c>
      <c r="V36" s="5">
        <v>400</v>
      </c>
      <c r="W36" s="3">
        <v>70</v>
      </c>
      <c r="X36" t="s">
        <v>5</v>
      </c>
    </row>
    <row r="37" spans="1:24" x14ac:dyDescent="0.25">
      <c r="A37" t="s">
        <v>835</v>
      </c>
      <c r="B37" t="s">
        <v>769</v>
      </c>
      <c r="C37" t="s">
        <v>836</v>
      </c>
      <c r="D37" s="15" t="s">
        <v>884</v>
      </c>
      <c r="E37" t="s">
        <v>885</v>
      </c>
      <c r="F37" t="s">
        <v>866</v>
      </c>
      <c r="G37" t="s">
        <v>867</v>
      </c>
      <c r="H37" t="s">
        <v>6</v>
      </c>
      <c r="I37" t="s">
        <v>886</v>
      </c>
      <c r="J37" s="16"/>
      <c r="K37" s="2"/>
      <c r="L37" s="4">
        <v>0</v>
      </c>
      <c r="M37" s="17">
        <v>0</v>
      </c>
      <c r="N37" s="4">
        <v>0</v>
      </c>
      <c r="O37" t="s">
        <v>5</v>
      </c>
      <c r="P37" s="3">
        <v>0</v>
      </c>
      <c r="Q37" t="s">
        <v>5</v>
      </c>
      <c r="R37" t="s">
        <v>5</v>
      </c>
      <c r="S37" s="2"/>
      <c r="T37" s="4">
        <v>0</v>
      </c>
      <c r="U37" s="5">
        <v>1</v>
      </c>
      <c r="V37" s="5">
        <v>1</v>
      </c>
      <c r="W37" s="3">
        <v>70</v>
      </c>
      <c r="X37" t="s">
        <v>5</v>
      </c>
    </row>
    <row r="38" spans="1:24" x14ac:dyDescent="0.25">
      <c r="A38" t="s">
        <v>835</v>
      </c>
      <c r="B38" t="s">
        <v>769</v>
      </c>
      <c r="C38" t="s">
        <v>836</v>
      </c>
      <c r="D38" s="15" t="s">
        <v>887</v>
      </c>
      <c r="E38" t="s">
        <v>888</v>
      </c>
      <c r="F38" t="s">
        <v>889</v>
      </c>
      <c r="G38" t="s">
        <v>890</v>
      </c>
      <c r="H38" t="s">
        <v>6</v>
      </c>
      <c r="I38" t="s">
        <v>891</v>
      </c>
      <c r="J38" s="16"/>
      <c r="K38" s="2"/>
      <c r="L38" s="4">
        <v>0</v>
      </c>
      <c r="M38" s="17">
        <v>0</v>
      </c>
      <c r="N38" s="4">
        <v>0</v>
      </c>
      <c r="O38" t="s">
        <v>5</v>
      </c>
      <c r="P38" s="3">
        <v>0</v>
      </c>
      <c r="Q38" t="s">
        <v>5</v>
      </c>
      <c r="R38" t="s">
        <v>892</v>
      </c>
      <c r="S38" s="2">
        <v>42395</v>
      </c>
      <c r="T38" s="4">
        <v>0</v>
      </c>
      <c r="U38" s="5">
        <v>100</v>
      </c>
      <c r="V38" s="5">
        <v>100</v>
      </c>
      <c r="W38" s="3">
        <v>70</v>
      </c>
      <c r="X38" t="s">
        <v>5</v>
      </c>
    </row>
    <row r="39" spans="1:24" x14ac:dyDescent="0.25">
      <c r="A39" t="s">
        <v>835</v>
      </c>
      <c r="B39" t="s">
        <v>769</v>
      </c>
      <c r="C39" t="s">
        <v>836</v>
      </c>
      <c r="D39" s="15" t="s">
        <v>220</v>
      </c>
      <c r="E39" t="s">
        <v>221</v>
      </c>
      <c r="F39" t="s">
        <v>837</v>
      </c>
      <c r="G39" t="s">
        <v>838</v>
      </c>
      <c r="H39" t="s">
        <v>6</v>
      </c>
      <c r="I39" t="s">
        <v>893</v>
      </c>
      <c r="J39" s="16">
        <v>45292</v>
      </c>
      <c r="K39" s="2">
        <v>2958465</v>
      </c>
      <c r="L39" s="4">
        <v>2.72</v>
      </c>
      <c r="M39" s="17">
        <v>2.72</v>
      </c>
      <c r="N39" s="4">
        <v>2.72</v>
      </c>
      <c r="O39" t="s">
        <v>8</v>
      </c>
      <c r="P39" s="3">
        <v>1</v>
      </c>
      <c r="Q39" t="s">
        <v>6</v>
      </c>
      <c r="R39" t="s">
        <v>894</v>
      </c>
      <c r="S39" s="2">
        <v>45392</v>
      </c>
      <c r="T39" s="4">
        <v>0</v>
      </c>
      <c r="U39" s="5">
        <v>40</v>
      </c>
      <c r="V39" s="5">
        <v>40</v>
      </c>
      <c r="W39" s="3">
        <v>70</v>
      </c>
      <c r="X39" t="s">
        <v>5</v>
      </c>
    </row>
    <row r="40" spans="1:24" x14ac:dyDescent="0.25">
      <c r="A40" t="s">
        <v>835</v>
      </c>
      <c r="B40" t="s">
        <v>769</v>
      </c>
      <c r="C40" t="s">
        <v>836</v>
      </c>
      <c r="D40" s="15" t="s">
        <v>895</v>
      </c>
      <c r="E40" t="s">
        <v>896</v>
      </c>
      <c r="F40" t="s">
        <v>837</v>
      </c>
      <c r="G40" t="s">
        <v>838</v>
      </c>
      <c r="H40" t="s">
        <v>6</v>
      </c>
      <c r="I40" t="s">
        <v>897</v>
      </c>
      <c r="J40" s="16"/>
      <c r="K40" s="2"/>
      <c r="L40" s="4">
        <v>0</v>
      </c>
      <c r="M40" s="17">
        <v>0</v>
      </c>
      <c r="N40" s="4">
        <v>0</v>
      </c>
      <c r="O40" t="s">
        <v>5</v>
      </c>
      <c r="P40" s="3">
        <v>0</v>
      </c>
      <c r="Q40" t="s">
        <v>5</v>
      </c>
      <c r="R40" t="s">
        <v>5</v>
      </c>
      <c r="S40" s="2"/>
      <c r="T40" s="4">
        <v>0</v>
      </c>
      <c r="U40" s="5">
        <v>43</v>
      </c>
      <c r="V40" s="5">
        <v>43</v>
      </c>
      <c r="W40" s="3">
        <v>70</v>
      </c>
      <c r="X40" t="s">
        <v>5</v>
      </c>
    </row>
    <row r="41" spans="1:24" x14ac:dyDescent="0.25">
      <c r="A41" t="s">
        <v>835</v>
      </c>
      <c r="B41" t="s">
        <v>769</v>
      </c>
      <c r="C41" t="s">
        <v>836</v>
      </c>
      <c r="D41" s="15" t="s">
        <v>40</v>
      </c>
      <c r="E41" t="s">
        <v>41</v>
      </c>
      <c r="F41" t="s">
        <v>837</v>
      </c>
      <c r="G41" t="s">
        <v>838</v>
      </c>
      <c r="H41" t="s">
        <v>6</v>
      </c>
      <c r="I41" t="s">
        <v>898</v>
      </c>
      <c r="J41" s="16">
        <v>45376</v>
      </c>
      <c r="K41" s="2">
        <v>2958465</v>
      </c>
      <c r="L41" s="4">
        <v>9.5299999999999994</v>
      </c>
      <c r="M41" s="17">
        <v>9.5299999999999994</v>
      </c>
      <c r="N41" s="4">
        <v>9.5299999999999994</v>
      </c>
      <c r="O41" t="s">
        <v>8</v>
      </c>
      <c r="P41" s="3">
        <v>1</v>
      </c>
      <c r="Q41" t="s">
        <v>6</v>
      </c>
      <c r="R41" t="s">
        <v>844</v>
      </c>
      <c r="S41" s="2">
        <v>45504</v>
      </c>
      <c r="T41" s="4">
        <v>0</v>
      </c>
      <c r="U41" s="5">
        <v>40</v>
      </c>
      <c r="V41" s="5">
        <v>40</v>
      </c>
      <c r="W41" s="3">
        <v>70</v>
      </c>
      <c r="X41" t="s">
        <v>5</v>
      </c>
    </row>
    <row r="42" spans="1:24" x14ac:dyDescent="0.25">
      <c r="A42" t="s">
        <v>835</v>
      </c>
      <c r="B42" t="s">
        <v>769</v>
      </c>
      <c r="C42" t="s">
        <v>836</v>
      </c>
      <c r="D42" s="15" t="s">
        <v>899</v>
      </c>
      <c r="E42" t="s">
        <v>900</v>
      </c>
      <c r="F42" t="s">
        <v>815</v>
      </c>
      <c r="G42" t="s">
        <v>816</v>
      </c>
      <c r="H42" t="s">
        <v>6</v>
      </c>
      <c r="I42" t="s">
        <v>901</v>
      </c>
      <c r="J42" s="16"/>
      <c r="K42" s="2"/>
      <c r="L42" s="4">
        <v>0</v>
      </c>
      <c r="M42" s="17">
        <v>0</v>
      </c>
      <c r="N42" s="4">
        <v>0</v>
      </c>
      <c r="O42" t="s">
        <v>5</v>
      </c>
      <c r="P42" s="3">
        <v>0</v>
      </c>
      <c r="Q42" t="s">
        <v>5</v>
      </c>
      <c r="R42" t="s">
        <v>902</v>
      </c>
      <c r="S42" s="2">
        <v>41689</v>
      </c>
      <c r="T42" s="4">
        <v>0</v>
      </c>
      <c r="U42" s="5">
        <v>80</v>
      </c>
      <c r="V42" s="5">
        <v>80</v>
      </c>
      <c r="W42" s="3">
        <v>70</v>
      </c>
      <c r="X42" t="s">
        <v>5</v>
      </c>
    </row>
    <row r="43" spans="1:24" x14ac:dyDescent="0.25">
      <c r="A43" t="s">
        <v>835</v>
      </c>
      <c r="B43" t="s">
        <v>769</v>
      </c>
      <c r="C43" t="s">
        <v>836</v>
      </c>
      <c r="D43" s="15" t="s">
        <v>903</v>
      </c>
      <c r="E43" t="s">
        <v>904</v>
      </c>
      <c r="F43" t="s">
        <v>773</v>
      </c>
      <c r="G43" t="s">
        <v>774</v>
      </c>
      <c r="H43" t="s">
        <v>6</v>
      </c>
      <c r="I43" t="s">
        <v>905</v>
      </c>
      <c r="J43" s="16">
        <v>44958</v>
      </c>
      <c r="K43" s="2">
        <v>2958465</v>
      </c>
      <c r="L43" s="4">
        <v>10.07</v>
      </c>
      <c r="M43" s="17">
        <v>10.07</v>
      </c>
      <c r="N43" s="4">
        <v>10.07</v>
      </c>
      <c r="O43" t="s">
        <v>8</v>
      </c>
      <c r="P43" s="3">
        <v>1</v>
      </c>
      <c r="Q43" t="s">
        <v>6</v>
      </c>
      <c r="R43" t="s">
        <v>5</v>
      </c>
      <c r="S43" s="2"/>
      <c r="T43" s="4">
        <v>0</v>
      </c>
      <c r="U43" s="5">
        <v>40</v>
      </c>
      <c r="V43" s="5">
        <v>40</v>
      </c>
      <c r="W43" s="3">
        <v>70</v>
      </c>
      <c r="X43" t="s">
        <v>5</v>
      </c>
    </row>
    <row r="44" spans="1:24" x14ac:dyDescent="0.25">
      <c r="A44" t="s">
        <v>906</v>
      </c>
      <c r="B44" t="s">
        <v>769</v>
      </c>
      <c r="C44" t="s">
        <v>907</v>
      </c>
      <c r="D44" s="15" t="s">
        <v>908</v>
      </c>
      <c r="E44" t="s">
        <v>909</v>
      </c>
      <c r="F44" t="s">
        <v>910</v>
      </c>
      <c r="G44" t="s">
        <v>911</v>
      </c>
      <c r="H44" t="s">
        <v>6</v>
      </c>
      <c r="I44" t="s">
        <v>912</v>
      </c>
      <c r="J44" s="16">
        <v>41579</v>
      </c>
      <c r="K44" s="2">
        <v>2958465</v>
      </c>
      <c r="L44" s="4">
        <v>4.53</v>
      </c>
      <c r="M44" s="17">
        <v>4.53</v>
      </c>
      <c r="N44" s="4">
        <v>4.53</v>
      </c>
      <c r="O44" t="s">
        <v>8</v>
      </c>
      <c r="P44" s="3">
        <v>1</v>
      </c>
      <c r="Q44" t="s">
        <v>6</v>
      </c>
      <c r="R44" t="s">
        <v>913</v>
      </c>
      <c r="S44" s="2">
        <v>41467</v>
      </c>
      <c r="T44" s="4">
        <v>0</v>
      </c>
      <c r="U44" s="5">
        <v>100</v>
      </c>
      <c r="V44" s="5">
        <v>100</v>
      </c>
      <c r="W44" s="3">
        <v>30</v>
      </c>
      <c r="X44" t="s">
        <v>5</v>
      </c>
    </row>
    <row r="45" spans="1:24" x14ac:dyDescent="0.25">
      <c r="A45" t="s">
        <v>906</v>
      </c>
      <c r="B45" t="s">
        <v>769</v>
      </c>
      <c r="C45" t="s">
        <v>907</v>
      </c>
      <c r="D45" s="15" t="s">
        <v>914</v>
      </c>
      <c r="E45" t="s">
        <v>915</v>
      </c>
      <c r="F45" t="s">
        <v>916</v>
      </c>
      <c r="G45" t="s">
        <v>917</v>
      </c>
      <c r="H45" t="s">
        <v>6</v>
      </c>
      <c r="I45" t="s">
        <v>5</v>
      </c>
      <c r="J45" s="16"/>
      <c r="K45" s="2"/>
      <c r="L45" s="4">
        <v>0</v>
      </c>
      <c r="M45" s="17">
        <v>0</v>
      </c>
      <c r="N45" s="4">
        <v>0</v>
      </c>
      <c r="O45" t="s">
        <v>5</v>
      </c>
      <c r="P45" s="3">
        <v>0</v>
      </c>
      <c r="Q45" t="s">
        <v>5</v>
      </c>
      <c r="R45" t="s">
        <v>5</v>
      </c>
      <c r="S45" s="2"/>
      <c r="T45" s="4">
        <v>0</v>
      </c>
      <c r="U45" s="5">
        <v>0</v>
      </c>
      <c r="V45" s="5">
        <v>1</v>
      </c>
      <c r="W45" s="3">
        <v>30</v>
      </c>
      <c r="X45" t="s">
        <v>5</v>
      </c>
    </row>
    <row r="46" spans="1:24" x14ac:dyDescent="0.25">
      <c r="A46" t="s">
        <v>906</v>
      </c>
      <c r="B46" t="s">
        <v>769</v>
      </c>
      <c r="C46" t="s">
        <v>907</v>
      </c>
      <c r="D46" s="15" t="s">
        <v>918</v>
      </c>
      <c r="E46" t="s">
        <v>919</v>
      </c>
      <c r="F46" t="s">
        <v>910</v>
      </c>
      <c r="G46" t="s">
        <v>911</v>
      </c>
      <c r="H46" t="s">
        <v>6</v>
      </c>
      <c r="I46" t="s">
        <v>920</v>
      </c>
      <c r="J46" s="16">
        <v>40634</v>
      </c>
      <c r="K46" s="2">
        <v>73050</v>
      </c>
      <c r="L46" s="4">
        <v>2.23</v>
      </c>
      <c r="M46" s="17">
        <v>2.23</v>
      </c>
      <c r="N46" s="4">
        <v>2.23</v>
      </c>
      <c r="O46" t="s">
        <v>8</v>
      </c>
      <c r="P46" s="3">
        <v>1</v>
      </c>
      <c r="Q46" t="s">
        <v>6</v>
      </c>
      <c r="R46" t="s">
        <v>5</v>
      </c>
      <c r="S46" s="2"/>
      <c r="T46" s="4">
        <v>0</v>
      </c>
      <c r="U46" s="5">
        <v>1</v>
      </c>
      <c r="V46" s="5">
        <v>1</v>
      </c>
      <c r="W46" s="3">
        <v>30</v>
      </c>
      <c r="X46" t="s">
        <v>5</v>
      </c>
    </row>
    <row r="47" spans="1:24" x14ac:dyDescent="0.25">
      <c r="A47" t="s">
        <v>835</v>
      </c>
      <c r="B47" t="s">
        <v>769</v>
      </c>
      <c r="C47" t="s">
        <v>836</v>
      </c>
      <c r="D47" s="15" t="s">
        <v>515</v>
      </c>
      <c r="E47" t="s">
        <v>516</v>
      </c>
      <c r="F47" t="s">
        <v>889</v>
      </c>
      <c r="G47" t="s">
        <v>890</v>
      </c>
      <c r="H47" t="s">
        <v>6</v>
      </c>
      <c r="I47" t="s">
        <v>921</v>
      </c>
      <c r="J47" s="16">
        <v>45292</v>
      </c>
      <c r="K47" s="2">
        <v>2958465</v>
      </c>
      <c r="L47" s="4">
        <v>4.59</v>
      </c>
      <c r="M47" s="17">
        <v>4.59</v>
      </c>
      <c r="N47" s="4">
        <v>4.59</v>
      </c>
      <c r="O47" t="s">
        <v>8</v>
      </c>
      <c r="P47" s="3">
        <v>1</v>
      </c>
      <c r="Q47" t="s">
        <v>6</v>
      </c>
      <c r="R47" t="s">
        <v>922</v>
      </c>
      <c r="S47" s="2">
        <v>45351</v>
      </c>
      <c r="T47" s="4">
        <v>0</v>
      </c>
      <c r="U47" s="5">
        <v>40</v>
      </c>
      <c r="V47" s="5">
        <v>40</v>
      </c>
      <c r="W47" s="3">
        <v>70</v>
      </c>
      <c r="X47" t="s">
        <v>5</v>
      </c>
    </row>
    <row r="48" spans="1:24" x14ac:dyDescent="0.25">
      <c r="A48" t="s">
        <v>835</v>
      </c>
      <c r="B48" t="s">
        <v>769</v>
      </c>
      <c r="C48" t="s">
        <v>836</v>
      </c>
      <c r="D48" s="15" t="s">
        <v>923</v>
      </c>
      <c r="E48" t="s">
        <v>924</v>
      </c>
      <c r="F48" t="s">
        <v>773</v>
      </c>
      <c r="G48" t="s">
        <v>774</v>
      </c>
      <c r="H48" t="s">
        <v>6</v>
      </c>
      <c r="I48" t="s">
        <v>925</v>
      </c>
      <c r="J48" s="16"/>
      <c r="K48" s="2"/>
      <c r="L48" s="4">
        <v>0</v>
      </c>
      <c r="M48" s="17">
        <v>0</v>
      </c>
      <c r="N48" s="4">
        <v>0</v>
      </c>
      <c r="O48" t="s">
        <v>5</v>
      </c>
      <c r="P48" s="3">
        <v>0</v>
      </c>
      <c r="Q48" t="s">
        <v>5</v>
      </c>
      <c r="R48" t="s">
        <v>926</v>
      </c>
      <c r="S48" s="2">
        <v>43780</v>
      </c>
      <c r="T48" s="4">
        <v>0</v>
      </c>
      <c r="U48" s="5">
        <v>40</v>
      </c>
      <c r="V48" s="5">
        <v>40</v>
      </c>
      <c r="W48" s="3">
        <v>70</v>
      </c>
      <c r="X48" t="s">
        <v>5</v>
      </c>
    </row>
    <row r="49" spans="1:24" x14ac:dyDescent="0.25">
      <c r="A49" t="s">
        <v>906</v>
      </c>
      <c r="B49" t="s">
        <v>769</v>
      </c>
      <c r="C49" t="s">
        <v>907</v>
      </c>
      <c r="D49" s="15" t="s">
        <v>927</v>
      </c>
      <c r="E49" t="s">
        <v>928</v>
      </c>
      <c r="F49" t="s">
        <v>910</v>
      </c>
      <c r="G49" t="s">
        <v>911</v>
      </c>
      <c r="H49" t="s">
        <v>6</v>
      </c>
      <c r="I49" t="s">
        <v>929</v>
      </c>
      <c r="J49" s="16">
        <v>41579</v>
      </c>
      <c r="K49" s="2">
        <v>2958465</v>
      </c>
      <c r="L49" s="4">
        <v>3.58</v>
      </c>
      <c r="M49" s="17">
        <v>3.58</v>
      </c>
      <c r="N49" s="4">
        <v>3.58</v>
      </c>
      <c r="O49" t="s">
        <v>8</v>
      </c>
      <c r="P49" s="3">
        <v>1</v>
      </c>
      <c r="Q49" t="s">
        <v>6</v>
      </c>
      <c r="R49" t="s">
        <v>5</v>
      </c>
      <c r="S49" s="2"/>
      <c r="T49" s="4">
        <v>0</v>
      </c>
      <c r="U49" s="5">
        <v>200</v>
      </c>
      <c r="V49" s="5">
        <v>200</v>
      </c>
      <c r="W49" s="3">
        <v>30</v>
      </c>
      <c r="X49" t="s">
        <v>5</v>
      </c>
    </row>
    <row r="50" spans="1:24" x14ac:dyDescent="0.25">
      <c r="A50" t="s">
        <v>835</v>
      </c>
      <c r="B50" t="s">
        <v>769</v>
      </c>
      <c r="C50" t="s">
        <v>836</v>
      </c>
      <c r="D50" s="15" t="s">
        <v>930</v>
      </c>
      <c r="E50" t="s">
        <v>931</v>
      </c>
      <c r="F50" t="s">
        <v>889</v>
      </c>
      <c r="G50" t="s">
        <v>890</v>
      </c>
      <c r="H50" t="s">
        <v>6</v>
      </c>
      <c r="I50" t="s">
        <v>932</v>
      </c>
      <c r="J50" s="16"/>
      <c r="K50" s="2"/>
      <c r="L50" s="4">
        <v>0</v>
      </c>
      <c r="M50" s="17">
        <v>0</v>
      </c>
      <c r="N50" s="4">
        <v>0</v>
      </c>
      <c r="O50" t="s">
        <v>5</v>
      </c>
      <c r="P50" s="3">
        <v>0</v>
      </c>
      <c r="Q50" t="s">
        <v>5</v>
      </c>
      <c r="R50" t="s">
        <v>933</v>
      </c>
      <c r="S50" s="2">
        <v>42298</v>
      </c>
      <c r="T50" s="4">
        <v>0</v>
      </c>
      <c r="U50" s="5">
        <v>40</v>
      </c>
      <c r="V50" s="5">
        <v>40</v>
      </c>
      <c r="W50" s="3">
        <v>70</v>
      </c>
      <c r="X50" t="s">
        <v>5</v>
      </c>
    </row>
    <row r="51" spans="1:24" x14ac:dyDescent="0.25">
      <c r="A51" t="s">
        <v>835</v>
      </c>
      <c r="B51" t="s">
        <v>769</v>
      </c>
      <c r="C51" t="s">
        <v>836</v>
      </c>
      <c r="D51" s="15" t="s">
        <v>934</v>
      </c>
      <c r="E51" t="s">
        <v>935</v>
      </c>
      <c r="F51" t="s">
        <v>889</v>
      </c>
      <c r="G51" t="s">
        <v>890</v>
      </c>
      <c r="H51" t="s">
        <v>6</v>
      </c>
      <c r="I51" t="s">
        <v>936</v>
      </c>
      <c r="J51" s="16"/>
      <c r="K51" s="2"/>
      <c r="L51" s="4">
        <v>0</v>
      </c>
      <c r="M51" s="17">
        <v>0</v>
      </c>
      <c r="N51" s="4">
        <v>0</v>
      </c>
      <c r="O51" t="s">
        <v>5</v>
      </c>
      <c r="P51" s="3">
        <v>0</v>
      </c>
      <c r="Q51" t="s">
        <v>5</v>
      </c>
      <c r="R51" t="s">
        <v>937</v>
      </c>
      <c r="S51" s="2">
        <v>41648</v>
      </c>
      <c r="T51" s="4">
        <v>0</v>
      </c>
      <c r="U51" s="5">
        <v>1</v>
      </c>
      <c r="V51" s="5">
        <v>1</v>
      </c>
      <c r="W51" s="3">
        <v>70</v>
      </c>
      <c r="X51" t="s">
        <v>5</v>
      </c>
    </row>
    <row r="52" spans="1:24" x14ac:dyDescent="0.25">
      <c r="A52" t="s">
        <v>906</v>
      </c>
      <c r="B52" t="s">
        <v>769</v>
      </c>
      <c r="C52" t="s">
        <v>907</v>
      </c>
      <c r="D52" s="15" t="s">
        <v>938</v>
      </c>
      <c r="E52" t="s">
        <v>939</v>
      </c>
      <c r="F52" t="s">
        <v>940</v>
      </c>
      <c r="G52" t="s">
        <v>941</v>
      </c>
      <c r="H52" t="s">
        <v>6</v>
      </c>
      <c r="I52" t="s">
        <v>942</v>
      </c>
      <c r="J52" s="16">
        <v>41640</v>
      </c>
      <c r="K52" s="2">
        <v>2958465</v>
      </c>
      <c r="L52" s="4">
        <v>24.57</v>
      </c>
      <c r="M52" s="17">
        <v>24.57</v>
      </c>
      <c r="N52" s="4">
        <v>24.57</v>
      </c>
      <c r="O52" t="s">
        <v>8</v>
      </c>
      <c r="P52" s="3">
        <v>1</v>
      </c>
      <c r="Q52" t="s">
        <v>6</v>
      </c>
      <c r="R52" t="s">
        <v>943</v>
      </c>
      <c r="S52" s="2">
        <v>41786</v>
      </c>
      <c r="T52" s="4">
        <v>0</v>
      </c>
      <c r="U52" s="5">
        <v>10</v>
      </c>
      <c r="V52" s="5">
        <v>10</v>
      </c>
      <c r="W52" s="3">
        <v>30</v>
      </c>
      <c r="X52" t="s">
        <v>5</v>
      </c>
    </row>
    <row r="53" spans="1:24" x14ac:dyDescent="0.25">
      <c r="A53" t="s">
        <v>835</v>
      </c>
      <c r="B53" t="s">
        <v>769</v>
      </c>
      <c r="C53" t="s">
        <v>836</v>
      </c>
      <c r="D53" s="15" t="s">
        <v>944</v>
      </c>
      <c r="E53" t="s">
        <v>945</v>
      </c>
      <c r="F53" t="s">
        <v>837</v>
      </c>
      <c r="G53" t="s">
        <v>838</v>
      </c>
      <c r="H53" t="s">
        <v>6</v>
      </c>
      <c r="I53" t="s">
        <v>946</v>
      </c>
      <c r="J53" s="16"/>
      <c r="K53" s="2"/>
      <c r="L53" s="4">
        <v>0</v>
      </c>
      <c r="M53" s="17">
        <v>0</v>
      </c>
      <c r="N53" s="4">
        <v>0</v>
      </c>
      <c r="O53" t="s">
        <v>5</v>
      </c>
      <c r="P53" s="3">
        <v>0</v>
      </c>
      <c r="Q53" t="s">
        <v>5</v>
      </c>
      <c r="R53" t="s">
        <v>5</v>
      </c>
      <c r="S53" s="2"/>
      <c r="T53" s="4">
        <v>0</v>
      </c>
      <c r="U53" s="5">
        <v>1</v>
      </c>
      <c r="V53" s="5">
        <v>1</v>
      </c>
      <c r="W53" s="3">
        <v>70</v>
      </c>
      <c r="X53" t="s">
        <v>5</v>
      </c>
    </row>
    <row r="54" spans="1:24" x14ac:dyDescent="0.25">
      <c r="A54" t="s">
        <v>835</v>
      </c>
      <c r="B54" t="s">
        <v>769</v>
      </c>
      <c r="C54" t="s">
        <v>836</v>
      </c>
      <c r="D54" s="15" t="s">
        <v>947</v>
      </c>
      <c r="E54" t="s">
        <v>948</v>
      </c>
      <c r="F54" t="s">
        <v>773</v>
      </c>
      <c r="G54" t="s">
        <v>774</v>
      </c>
      <c r="H54" t="s">
        <v>6</v>
      </c>
      <c r="I54" t="s">
        <v>949</v>
      </c>
      <c r="J54" s="16"/>
      <c r="K54" s="2"/>
      <c r="L54" s="4">
        <v>0</v>
      </c>
      <c r="M54" s="17">
        <v>0</v>
      </c>
      <c r="N54" s="4">
        <v>0</v>
      </c>
      <c r="O54" t="s">
        <v>5</v>
      </c>
      <c r="P54" s="3">
        <v>0</v>
      </c>
      <c r="Q54" t="s">
        <v>5</v>
      </c>
      <c r="R54" t="s">
        <v>5</v>
      </c>
      <c r="S54" s="2"/>
      <c r="T54" s="4">
        <v>0</v>
      </c>
      <c r="U54" s="5">
        <v>40</v>
      </c>
      <c r="V54" s="5">
        <v>40</v>
      </c>
      <c r="W54" s="3">
        <v>70</v>
      </c>
      <c r="X54" t="s">
        <v>5</v>
      </c>
    </row>
    <row r="55" spans="1:24" x14ac:dyDescent="0.25">
      <c r="A55" t="s">
        <v>835</v>
      </c>
      <c r="B55" t="s">
        <v>769</v>
      </c>
      <c r="C55" t="s">
        <v>836</v>
      </c>
      <c r="D55" s="15" t="s">
        <v>950</v>
      </c>
      <c r="E55" t="s">
        <v>951</v>
      </c>
      <c r="F55" t="s">
        <v>837</v>
      </c>
      <c r="G55" t="s">
        <v>838</v>
      </c>
      <c r="H55" t="s">
        <v>6</v>
      </c>
      <c r="I55" t="s">
        <v>952</v>
      </c>
      <c r="J55" s="16"/>
      <c r="K55" s="2"/>
      <c r="L55" s="4">
        <v>0</v>
      </c>
      <c r="M55" s="17">
        <v>0</v>
      </c>
      <c r="N55" s="4">
        <v>0</v>
      </c>
      <c r="O55" t="s">
        <v>5</v>
      </c>
      <c r="P55" s="3">
        <v>0</v>
      </c>
      <c r="Q55" t="s">
        <v>5</v>
      </c>
      <c r="R55" t="s">
        <v>953</v>
      </c>
      <c r="S55" s="2">
        <v>42628</v>
      </c>
      <c r="T55" s="4">
        <v>0</v>
      </c>
      <c r="U55" s="5">
        <v>250</v>
      </c>
      <c r="V55" s="5">
        <v>250</v>
      </c>
      <c r="W55" s="3">
        <v>10</v>
      </c>
      <c r="X55" t="s">
        <v>5</v>
      </c>
    </row>
    <row r="56" spans="1:24" x14ac:dyDescent="0.25">
      <c r="A56" t="s">
        <v>835</v>
      </c>
      <c r="B56" t="s">
        <v>769</v>
      </c>
      <c r="C56" t="s">
        <v>836</v>
      </c>
      <c r="D56" s="15" t="s">
        <v>954</v>
      </c>
      <c r="E56" t="s">
        <v>955</v>
      </c>
      <c r="F56" t="s">
        <v>866</v>
      </c>
      <c r="G56" t="s">
        <v>867</v>
      </c>
      <c r="H56" t="s">
        <v>6</v>
      </c>
      <c r="I56" t="s">
        <v>956</v>
      </c>
      <c r="J56" s="16"/>
      <c r="K56" s="2"/>
      <c r="L56" s="4">
        <v>0</v>
      </c>
      <c r="M56" s="17">
        <v>0</v>
      </c>
      <c r="N56" s="4">
        <v>0</v>
      </c>
      <c r="O56" t="s">
        <v>5</v>
      </c>
      <c r="P56" s="3">
        <v>0</v>
      </c>
      <c r="Q56" t="s">
        <v>5</v>
      </c>
      <c r="R56" t="s">
        <v>957</v>
      </c>
      <c r="S56" s="2">
        <v>43486</v>
      </c>
      <c r="T56" s="4">
        <v>0</v>
      </c>
      <c r="U56" s="5">
        <v>50</v>
      </c>
      <c r="V56" s="5">
        <v>50</v>
      </c>
      <c r="W56" s="3">
        <v>24</v>
      </c>
      <c r="X56" t="s">
        <v>5</v>
      </c>
    </row>
    <row r="57" spans="1:24" x14ac:dyDescent="0.25">
      <c r="A57" t="s">
        <v>958</v>
      </c>
      <c r="B57" t="s">
        <v>769</v>
      </c>
      <c r="C57" t="s">
        <v>959</v>
      </c>
      <c r="D57" s="15" t="s">
        <v>960</v>
      </c>
      <c r="E57" t="s">
        <v>961</v>
      </c>
      <c r="F57" t="s">
        <v>889</v>
      </c>
      <c r="G57" t="s">
        <v>890</v>
      </c>
      <c r="H57" t="s">
        <v>6</v>
      </c>
      <c r="I57" t="s">
        <v>962</v>
      </c>
      <c r="J57" s="16">
        <v>43000</v>
      </c>
      <c r="K57" s="2">
        <v>2958465</v>
      </c>
      <c r="L57" s="4">
        <v>3.61</v>
      </c>
      <c r="M57" s="17">
        <v>3.61</v>
      </c>
      <c r="N57" s="4">
        <v>3.61</v>
      </c>
      <c r="O57" t="s">
        <v>8</v>
      </c>
      <c r="P57" s="3">
        <v>1</v>
      </c>
      <c r="Q57" t="s">
        <v>6</v>
      </c>
      <c r="R57" t="s">
        <v>963</v>
      </c>
      <c r="S57" s="2">
        <v>43000</v>
      </c>
      <c r="T57" s="4">
        <v>0</v>
      </c>
      <c r="U57" s="5">
        <v>76.2</v>
      </c>
      <c r="V57" s="5">
        <v>76.2</v>
      </c>
      <c r="W57" s="3">
        <v>60</v>
      </c>
      <c r="X57" t="s">
        <v>5</v>
      </c>
    </row>
    <row r="58" spans="1:24" x14ac:dyDescent="0.25">
      <c r="A58" t="s">
        <v>835</v>
      </c>
      <c r="B58" t="s">
        <v>769</v>
      </c>
      <c r="C58" t="s">
        <v>836</v>
      </c>
      <c r="D58" s="15" t="s">
        <v>501</v>
      </c>
      <c r="E58" t="s">
        <v>502</v>
      </c>
      <c r="F58" t="s">
        <v>889</v>
      </c>
      <c r="G58" t="s">
        <v>890</v>
      </c>
      <c r="H58" t="s">
        <v>6</v>
      </c>
      <c r="I58" t="s">
        <v>964</v>
      </c>
      <c r="J58" s="16">
        <v>45292</v>
      </c>
      <c r="K58" s="2">
        <v>2958465</v>
      </c>
      <c r="L58" s="4">
        <v>3.96</v>
      </c>
      <c r="M58" s="17">
        <v>3.96</v>
      </c>
      <c r="N58" s="4">
        <v>3.96</v>
      </c>
      <c r="O58" t="s">
        <v>8</v>
      </c>
      <c r="P58" s="3">
        <v>1</v>
      </c>
      <c r="Q58" t="s">
        <v>6</v>
      </c>
      <c r="R58" t="s">
        <v>965</v>
      </c>
      <c r="S58" s="2">
        <v>44939</v>
      </c>
      <c r="T58" s="4">
        <v>0</v>
      </c>
      <c r="U58" s="5">
        <v>76</v>
      </c>
      <c r="V58" s="5">
        <v>76</v>
      </c>
      <c r="W58" s="3">
        <v>60</v>
      </c>
      <c r="X58" t="s">
        <v>5</v>
      </c>
    </row>
    <row r="59" spans="1:24" x14ac:dyDescent="0.25">
      <c r="A59" t="s">
        <v>835</v>
      </c>
      <c r="B59" t="s">
        <v>769</v>
      </c>
      <c r="C59" t="s">
        <v>836</v>
      </c>
      <c r="D59" s="15" t="s">
        <v>363</v>
      </c>
      <c r="E59" t="s">
        <v>364</v>
      </c>
      <c r="F59" t="s">
        <v>866</v>
      </c>
      <c r="G59" t="s">
        <v>867</v>
      </c>
      <c r="H59" t="s">
        <v>6</v>
      </c>
      <c r="I59" t="s">
        <v>966</v>
      </c>
      <c r="J59" s="16">
        <v>45292</v>
      </c>
      <c r="K59" s="2">
        <v>2958465</v>
      </c>
      <c r="L59" s="4">
        <v>10.44</v>
      </c>
      <c r="M59" s="17">
        <v>10.44</v>
      </c>
      <c r="N59" s="4">
        <v>10.44</v>
      </c>
      <c r="O59" t="s">
        <v>8</v>
      </c>
      <c r="P59" s="3">
        <v>1</v>
      </c>
      <c r="Q59" t="s">
        <v>6</v>
      </c>
      <c r="R59" t="s">
        <v>967</v>
      </c>
      <c r="S59" s="2">
        <v>45531</v>
      </c>
      <c r="T59" s="4">
        <v>0</v>
      </c>
      <c r="U59" s="5">
        <v>40</v>
      </c>
      <c r="V59" s="5">
        <v>40</v>
      </c>
      <c r="W59" s="3">
        <v>24</v>
      </c>
      <c r="X59" t="s">
        <v>5</v>
      </c>
    </row>
    <row r="60" spans="1:24" x14ac:dyDescent="0.25">
      <c r="A60" t="s">
        <v>835</v>
      </c>
      <c r="B60" t="s">
        <v>769</v>
      </c>
      <c r="C60" t="s">
        <v>836</v>
      </c>
      <c r="D60" s="15" t="s">
        <v>968</v>
      </c>
      <c r="E60" t="s">
        <v>969</v>
      </c>
      <c r="F60" t="s">
        <v>940</v>
      </c>
      <c r="G60" t="s">
        <v>941</v>
      </c>
      <c r="H60" t="s">
        <v>6</v>
      </c>
      <c r="I60" t="s">
        <v>970</v>
      </c>
      <c r="J60" s="16"/>
      <c r="K60" s="2"/>
      <c r="L60" s="4">
        <v>0</v>
      </c>
      <c r="M60" s="17">
        <v>0</v>
      </c>
      <c r="N60" s="4">
        <v>0</v>
      </c>
      <c r="O60" t="s">
        <v>5</v>
      </c>
      <c r="P60" s="3">
        <v>0</v>
      </c>
      <c r="Q60" t="s">
        <v>5</v>
      </c>
      <c r="R60" t="s">
        <v>971</v>
      </c>
      <c r="S60" s="2">
        <v>43263</v>
      </c>
      <c r="T60" s="4">
        <v>0</v>
      </c>
      <c r="U60" s="5">
        <v>40</v>
      </c>
      <c r="V60" s="5">
        <v>40</v>
      </c>
      <c r="W60" s="3">
        <v>40</v>
      </c>
      <c r="X60" t="s">
        <v>5</v>
      </c>
    </row>
    <row r="61" spans="1:24" x14ac:dyDescent="0.25">
      <c r="A61" t="s">
        <v>835</v>
      </c>
      <c r="B61" t="s">
        <v>769</v>
      </c>
      <c r="C61" t="s">
        <v>836</v>
      </c>
      <c r="D61" s="15" t="s">
        <v>972</v>
      </c>
      <c r="E61" t="s">
        <v>973</v>
      </c>
      <c r="F61" t="s">
        <v>779</v>
      </c>
      <c r="G61" t="s">
        <v>780</v>
      </c>
      <c r="H61" t="s">
        <v>6</v>
      </c>
      <c r="I61" t="s">
        <v>974</v>
      </c>
      <c r="J61" s="16"/>
      <c r="K61" s="2"/>
      <c r="L61" s="4">
        <v>0</v>
      </c>
      <c r="M61" s="17">
        <v>0</v>
      </c>
      <c r="N61" s="4">
        <v>0</v>
      </c>
      <c r="O61" t="s">
        <v>5</v>
      </c>
      <c r="P61" s="3">
        <v>0</v>
      </c>
      <c r="Q61" t="s">
        <v>5</v>
      </c>
      <c r="R61" t="s">
        <v>975</v>
      </c>
      <c r="S61" s="2">
        <v>43784</v>
      </c>
      <c r="T61" s="4">
        <v>0</v>
      </c>
      <c r="U61" s="5">
        <v>40</v>
      </c>
      <c r="V61" s="5">
        <v>40</v>
      </c>
      <c r="W61" s="3">
        <v>20</v>
      </c>
      <c r="X61" t="s">
        <v>5</v>
      </c>
    </row>
    <row r="62" spans="1:24" x14ac:dyDescent="0.25">
      <c r="A62" t="s">
        <v>835</v>
      </c>
      <c r="B62" t="s">
        <v>769</v>
      </c>
      <c r="C62" t="s">
        <v>836</v>
      </c>
      <c r="D62" s="15" t="s">
        <v>134</v>
      </c>
      <c r="E62" t="s">
        <v>135</v>
      </c>
      <c r="F62" t="s">
        <v>940</v>
      </c>
      <c r="G62" t="s">
        <v>941</v>
      </c>
      <c r="H62" t="s">
        <v>6</v>
      </c>
      <c r="I62" t="s">
        <v>976</v>
      </c>
      <c r="J62" s="16">
        <v>45376</v>
      </c>
      <c r="K62" s="2">
        <v>2958465</v>
      </c>
      <c r="L62" s="4">
        <v>17.579999999999998</v>
      </c>
      <c r="M62" s="17">
        <v>17.579999999999998</v>
      </c>
      <c r="N62" s="4">
        <v>17.579999999999998</v>
      </c>
      <c r="O62" t="s">
        <v>8</v>
      </c>
      <c r="P62" s="3">
        <v>1</v>
      </c>
      <c r="Q62" t="s">
        <v>6</v>
      </c>
      <c r="R62" t="s">
        <v>861</v>
      </c>
      <c r="S62" s="2">
        <v>45496</v>
      </c>
      <c r="T62" s="4">
        <v>0</v>
      </c>
      <c r="U62" s="5">
        <v>160</v>
      </c>
      <c r="V62" s="5">
        <v>160</v>
      </c>
      <c r="W62" s="3">
        <v>40</v>
      </c>
      <c r="X62" t="s">
        <v>5</v>
      </c>
    </row>
    <row r="63" spans="1:24" x14ac:dyDescent="0.25">
      <c r="A63" t="s">
        <v>835</v>
      </c>
      <c r="B63" t="s">
        <v>769</v>
      </c>
      <c r="C63" t="s">
        <v>836</v>
      </c>
      <c r="D63" s="15" t="s">
        <v>977</v>
      </c>
      <c r="E63" t="s">
        <v>978</v>
      </c>
      <c r="F63" t="s">
        <v>940</v>
      </c>
      <c r="G63" t="s">
        <v>941</v>
      </c>
      <c r="H63" t="s">
        <v>6</v>
      </c>
      <c r="I63" t="s">
        <v>979</v>
      </c>
      <c r="J63" s="16">
        <v>45383</v>
      </c>
      <c r="K63" s="2">
        <v>2958465</v>
      </c>
      <c r="L63" s="4">
        <v>13.69</v>
      </c>
      <c r="M63" s="17">
        <v>13.69</v>
      </c>
      <c r="N63" s="4">
        <v>13.69</v>
      </c>
      <c r="O63" t="s">
        <v>8</v>
      </c>
      <c r="P63" s="3">
        <v>1</v>
      </c>
      <c r="Q63" t="s">
        <v>6</v>
      </c>
      <c r="R63" t="s">
        <v>980</v>
      </c>
      <c r="S63" s="2">
        <v>43256</v>
      </c>
      <c r="T63" s="4">
        <v>0</v>
      </c>
      <c r="U63" s="5">
        <v>40</v>
      </c>
      <c r="V63" s="5">
        <v>40</v>
      </c>
      <c r="W63" s="3">
        <v>40</v>
      </c>
      <c r="X63" t="s">
        <v>5</v>
      </c>
    </row>
    <row r="64" spans="1:24" x14ac:dyDescent="0.25">
      <c r="A64" t="s">
        <v>835</v>
      </c>
      <c r="B64" t="s">
        <v>769</v>
      </c>
      <c r="C64" t="s">
        <v>836</v>
      </c>
      <c r="D64" s="15" t="s">
        <v>981</v>
      </c>
      <c r="E64" t="s">
        <v>982</v>
      </c>
      <c r="F64" t="s">
        <v>983</v>
      </c>
      <c r="G64" t="s">
        <v>984</v>
      </c>
      <c r="H64" t="s">
        <v>6</v>
      </c>
      <c r="I64" t="s">
        <v>985</v>
      </c>
      <c r="J64" s="16">
        <v>45376</v>
      </c>
      <c r="K64" s="2">
        <v>2958465</v>
      </c>
      <c r="L64" s="4">
        <v>8.84</v>
      </c>
      <c r="M64" s="17">
        <v>8.84</v>
      </c>
      <c r="N64" s="4">
        <v>8.84</v>
      </c>
      <c r="O64" t="s">
        <v>8</v>
      </c>
      <c r="P64" s="3">
        <v>1</v>
      </c>
      <c r="Q64" t="s">
        <v>6</v>
      </c>
      <c r="R64" t="s">
        <v>986</v>
      </c>
      <c r="S64" s="2">
        <v>44266</v>
      </c>
      <c r="T64" s="4">
        <v>0</v>
      </c>
      <c r="U64" s="5">
        <v>40</v>
      </c>
      <c r="V64" s="5">
        <v>40</v>
      </c>
      <c r="W64" s="3">
        <v>20</v>
      </c>
      <c r="X64" t="s">
        <v>5</v>
      </c>
    </row>
    <row r="65" spans="1:24" x14ac:dyDescent="0.25">
      <c r="A65" t="s">
        <v>835</v>
      </c>
      <c r="B65" t="s">
        <v>769</v>
      </c>
      <c r="C65" t="s">
        <v>836</v>
      </c>
      <c r="D65" s="15" t="s">
        <v>47</v>
      </c>
      <c r="E65" t="s">
        <v>48</v>
      </c>
      <c r="F65" t="s">
        <v>940</v>
      </c>
      <c r="G65" t="s">
        <v>941</v>
      </c>
      <c r="H65" t="s">
        <v>6</v>
      </c>
      <c r="I65" t="s">
        <v>987</v>
      </c>
      <c r="J65" s="16">
        <v>45376</v>
      </c>
      <c r="K65" s="2">
        <v>2958465</v>
      </c>
      <c r="L65" s="4">
        <v>16.09</v>
      </c>
      <c r="M65" s="17">
        <v>16.09</v>
      </c>
      <c r="N65" s="4">
        <v>16.09</v>
      </c>
      <c r="O65" t="s">
        <v>8</v>
      </c>
      <c r="P65" s="3">
        <v>1</v>
      </c>
      <c r="Q65" t="s">
        <v>6</v>
      </c>
      <c r="R65" t="s">
        <v>844</v>
      </c>
      <c r="S65" s="2">
        <v>45504</v>
      </c>
      <c r="T65" s="4">
        <v>0</v>
      </c>
      <c r="U65" s="5">
        <v>40</v>
      </c>
      <c r="V65" s="5">
        <v>40</v>
      </c>
      <c r="W65" s="3">
        <v>40</v>
      </c>
      <c r="X65" t="s">
        <v>5</v>
      </c>
    </row>
    <row r="66" spans="1:24" x14ac:dyDescent="0.25">
      <c r="A66" t="s">
        <v>835</v>
      </c>
      <c r="B66" t="s">
        <v>769</v>
      </c>
      <c r="C66" t="s">
        <v>836</v>
      </c>
      <c r="D66" s="15" t="s">
        <v>988</v>
      </c>
      <c r="E66" t="s">
        <v>989</v>
      </c>
      <c r="F66" t="s">
        <v>940</v>
      </c>
      <c r="G66" t="s">
        <v>941</v>
      </c>
      <c r="H66" t="s">
        <v>6</v>
      </c>
      <c r="I66" t="s">
        <v>990</v>
      </c>
      <c r="J66" s="16"/>
      <c r="K66" s="2"/>
      <c r="L66" s="4">
        <v>0</v>
      </c>
      <c r="M66" s="17">
        <v>0</v>
      </c>
      <c r="N66" s="4">
        <v>0</v>
      </c>
      <c r="O66" t="s">
        <v>5</v>
      </c>
      <c r="P66" s="3">
        <v>0</v>
      </c>
      <c r="Q66" t="s">
        <v>5</v>
      </c>
      <c r="R66" t="s">
        <v>991</v>
      </c>
      <c r="S66" s="2">
        <v>43313</v>
      </c>
      <c r="T66" s="4">
        <v>0</v>
      </c>
      <c r="U66" s="5">
        <v>40</v>
      </c>
      <c r="V66" s="5">
        <v>40</v>
      </c>
      <c r="W66" s="3">
        <v>40</v>
      </c>
      <c r="X66" t="s">
        <v>5</v>
      </c>
    </row>
    <row r="67" spans="1:24" x14ac:dyDescent="0.25">
      <c r="A67" t="s">
        <v>835</v>
      </c>
      <c r="B67" t="s">
        <v>769</v>
      </c>
      <c r="C67" t="s">
        <v>836</v>
      </c>
      <c r="D67" s="15" t="s">
        <v>992</v>
      </c>
      <c r="E67" t="s">
        <v>993</v>
      </c>
      <c r="F67" t="s">
        <v>940</v>
      </c>
      <c r="G67" t="s">
        <v>941</v>
      </c>
      <c r="H67" t="s">
        <v>6</v>
      </c>
      <c r="I67" t="s">
        <v>994</v>
      </c>
      <c r="J67" s="16"/>
      <c r="K67" s="2"/>
      <c r="L67" s="4">
        <v>0</v>
      </c>
      <c r="M67" s="17">
        <v>0</v>
      </c>
      <c r="N67" s="4">
        <v>0</v>
      </c>
      <c r="O67" t="s">
        <v>5</v>
      </c>
      <c r="P67" s="3">
        <v>0</v>
      </c>
      <c r="Q67" t="s">
        <v>5</v>
      </c>
      <c r="R67" t="s">
        <v>995</v>
      </c>
      <c r="S67" s="2">
        <v>43314</v>
      </c>
      <c r="T67" s="4">
        <v>0</v>
      </c>
      <c r="U67" s="5">
        <v>40</v>
      </c>
      <c r="V67" s="5">
        <v>40</v>
      </c>
      <c r="W67" s="3">
        <v>40</v>
      </c>
      <c r="X67" t="s">
        <v>5</v>
      </c>
    </row>
    <row r="68" spans="1:24" x14ac:dyDescent="0.25">
      <c r="A68" t="s">
        <v>835</v>
      </c>
      <c r="B68" t="s">
        <v>769</v>
      </c>
      <c r="C68" t="s">
        <v>836</v>
      </c>
      <c r="D68" s="15" t="s">
        <v>722</v>
      </c>
      <c r="E68" t="s">
        <v>723</v>
      </c>
      <c r="F68" t="s">
        <v>940</v>
      </c>
      <c r="G68" t="s">
        <v>941</v>
      </c>
      <c r="H68" t="s">
        <v>6</v>
      </c>
      <c r="I68" t="s">
        <v>996</v>
      </c>
      <c r="J68" s="16"/>
      <c r="K68" s="2"/>
      <c r="L68" s="4">
        <v>0</v>
      </c>
      <c r="M68" s="17">
        <v>0</v>
      </c>
      <c r="N68" s="4">
        <v>0</v>
      </c>
      <c r="O68" t="s">
        <v>5</v>
      </c>
      <c r="P68" s="3">
        <v>0</v>
      </c>
      <c r="Q68" t="s">
        <v>5</v>
      </c>
      <c r="R68" t="s">
        <v>997</v>
      </c>
      <c r="S68" s="2">
        <v>44617</v>
      </c>
      <c r="T68" s="4">
        <v>0</v>
      </c>
      <c r="U68" s="5">
        <v>200</v>
      </c>
      <c r="V68" s="5">
        <v>200</v>
      </c>
      <c r="W68" s="3">
        <v>40</v>
      </c>
      <c r="X68" t="s">
        <v>5</v>
      </c>
    </row>
    <row r="69" spans="1:24" x14ac:dyDescent="0.25">
      <c r="A69" t="s">
        <v>835</v>
      </c>
      <c r="B69" t="s">
        <v>769</v>
      </c>
      <c r="C69" t="s">
        <v>836</v>
      </c>
      <c r="D69" s="15" t="s">
        <v>998</v>
      </c>
      <c r="E69" t="s">
        <v>999</v>
      </c>
      <c r="F69" t="s">
        <v>916</v>
      </c>
      <c r="G69" t="s">
        <v>917</v>
      </c>
      <c r="H69" t="s">
        <v>6</v>
      </c>
      <c r="I69" t="s">
        <v>1000</v>
      </c>
      <c r="J69" s="16"/>
      <c r="K69" s="2"/>
      <c r="L69" s="4">
        <v>0</v>
      </c>
      <c r="M69" s="17">
        <v>0</v>
      </c>
      <c r="N69" s="4">
        <v>0</v>
      </c>
      <c r="O69" t="s">
        <v>5</v>
      </c>
      <c r="P69" s="3">
        <v>0</v>
      </c>
      <c r="Q69" t="s">
        <v>5</v>
      </c>
      <c r="R69" t="s">
        <v>1001</v>
      </c>
      <c r="S69" s="2">
        <v>43315</v>
      </c>
      <c r="T69" s="4">
        <v>0</v>
      </c>
      <c r="U69" s="5">
        <v>40</v>
      </c>
      <c r="V69" s="5">
        <v>40</v>
      </c>
      <c r="W69" s="3">
        <v>53</v>
      </c>
      <c r="X69" t="s">
        <v>5</v>
      </c>
    </row>
    <row r="70" spans="1:24" x14ac:dyDescent="0.25">
      <c r="A70" t="s">
        <v>835</v>
      </c>
      <c r="B70" t="s">
        <v>769</v>
      </c>
      <c r="C70" t="s">
        <v>836</v>
      </c>
      <c r="D70" s="15" t="s">
        <v>1002</v>
      </c>
      <c r="E70" t="s">
        <v>1003</v>
      </c>
      <c r="F70" t="s">
        <v>916</v>
      </c>
      <c r="G70" t="s">
        <v>917</v>
      </c>
      <c r="H70" t="s">
        <v>6</v>
      </c>
      <c r="I70" t="s">
        <v>1004</v>
      </c>
      <c r="J70" s="16"/>
      <c r="K70" s="2"/>
      <c r="L70" s="4">
        <v>0</v>
      </c>
      <c r="M70" s="17">
        <v>0</v>
      </c>
      <c r="N70" s="4">
        <v>0</v>
      </c>
      <c r="O70" t="s">
        <v>5</v>
      </c>
      <c r="P70" s="3">
        <v>0</v>
      </c>
      <c r="Q70" t="s">
        <v>5</v>
      </c>
      <c r="R70" t="s">
        <v>1001</v>
      </c>
      <c r="S70" s="2">
        <v>43315</v>
      </c>
      <c r="T70" s="4">
        <v>0</v>
      </c>
      <c r="U70" s="5">
        <v>40</v>
      </c>
      <c r="V70" s="5">
        <v>40</v>
      </c>
      <c r="W70" s="3">
        <v>53</v>
      </c>
      <c r="X70" t="s">
        <v>5</v>
      </c>
    </row>
    <row r="71" spans="1:24" x14ac:dyDescent="0.25">
      <c r="A71" t="s">
        <v>835</v>
      </c>
      <c r="B71" t="s">
        <v>769</v>
      </c>
      <c r="C71" t="s">
        <v>836</v>
      </c>
      <c r="D71" s="15" t="s">
        <v>1005</v>
      </c>
      <c r="E71" t="s">
        <v>1006</v>
      </c>
      <c r="F71" t="s">
        <v>916</v>
      </c>
      <c r="G71" t="s">
        <v>917</v>
      </c>
      <c r="H71" t="s">
        <v>6</v>
      </c>
      <c r="I71" t="s">
        <v>1007</v>
      </c>
      <c r="J71" s="16"/>
      <c r="K71" s="2"/>
      <c r="L71" s="4">
        <v>0</v>
      </c>
      <c r="M71" s="17">
        <v>0</v>
      </c>
      <c r="N71" s="4">
        <v>0</v>
      </c>
      <c r="O71" t="s">
        <v>5</v>
      </c>
      <c r="P71" s="3">
        <v>0</v>
      </c>
      <c r="Q71" t="s">
        <v>5</v>
      </c>
      <c r="R71" t="s">
        <v>1001</v>
      </c>
      <c r="S71" s="2">
        <v>43315</v>
      </c>
      <c r="T71" s="4">
        <v>0</v>
      </c>
      <c r="U71" s="5">
        <v>40</v>
      </c>
      <c r="V71" s="5">
        <v>40</v>
      </c>
      <c r="W71" s="3">
        <v>53</v>
      </c>
      <c r="X71" t="s">
        <v>5</v>
      </c>
    </row>
    <row r="72" spans="1:24" x14ac:dyDescent="0.25">
      <c r="A72" t="s">
        <v>835</v>
      </c>
      <c r="B72" t="s">
        <v>769</v>
      </c>
      <c r="C72" t="s">
        <v>836</v>
      </c>
      <c r="D72" s="15" t="s">
        <v>1008</v>
      </c>
      <c r="E72" t="s">
        <v>1009</v>
      </c>
      <c r="F72" t="s">
        <v>916</v>
      </c>
      <c r="G72" t="s">
        <v>917</v>
      </c>
      <c r="H72" t="s">
        <v>6</v>
      </c>
      <c r="I72" t="s">
        <v>1010</v>
      </c>
      <c r="J72" s="16"/>
      <c r="K72" s="2"/>
      <c r="L72" s="4">
        <v>0</v>
      </c>
      <c r="M72" s="17">
        <v>0</v>
      </c>
      <c r="N72" s="4">
        <v>0</v>
      </c>
      <c r="O72" t="s">
        <v>5</v>
      </c>
      <c r="P72" s="3">
        <v>0</v>
      </c>
      <c r="Q72" t="s">
        <v>5</v>
      </c>
      <c r="R72" t="s">
        <v>1001</v>
      </c>
      <c r="S72" s="2">
        <v>43315</v>
      </c>
      <c r="T72" s="4">
        <v>0</v>
      </c>
      <c r="U72" s="5">
        <v>40</v>
      </c>
      <c r="V72" s="5">
        <v>40</v>
      </c>
      <c r="W72" s="3">
        <v>53</v>
      </c>
      <c r="X72" t="s">
        <v>5</v>
      </c>
    </row>
    <row r="73" spans="1:24" x14ac:dyDescent="0.25">
      <c r="A73" t="s">
        <v>835</v>
      </c>
      <c r="B73" t="s">
        <v>769</v>
      </c>
      <c r="C73" t="s">
        <v>836</v>
      </c>
      <c r="D73" s="15" t="s">
        <v>1011</v>
      </c>
      <c r="E73" t="s">
        <v>1012</v>
      </c>
      <c r="F73" t="s">
        <v>916</v>
      </c>
      <c r="G73" t="s">
        <v>917</v>
      </c>
      <c r="H73" t="s">
        <v>6</v>
      </c>
      <c r="I73" t="s">
        <v>1013</v>
      </c>
      <c r="J73" s="16"/>
      <c r="K73" s="2"/>
      <c r="L73" s="4">
        <v>0</v>
      </c>
      <c r="M73" s="17">
        <v>0</v>
      </c>
      <c r="N73" s="4">
        <v>0</v>
      </c>
      <c r="O73" t="s">
        <v>5</v>
      </c>
      <c r="P73" s="3">
        <v>0</v>
      </c>
      <c r="Q73" t="s">
        <v>5</v>
      </c>
      <c r="R73" t="s">
        <v>1001</v>
      </c>
      <c r="S73" s="2">
        <v>43315</v>
      </c>
      <c r="T73" s="4">
        <v>0</v>
      </c>
      <c r="U73" s="5">
        <v>1</v>
      </c>
      <c r="V73" s="5">
        <v>1</v>
      </c>
      <c r="W73" s="3">
        <v>53</v>
      </c>
      <c r="X73" t="s">
        <v>5</v>
      </c>
    </row>
    <row r="74" spans="1:24" x14ac:dyDescent="0.25">
      <c r="A74" t="s">
        <v>835</v>
      </c>
      <c r="B74" t="s">
        <v>769</v>
      </c>
      <c r="C74" t="s">
        <v>836</v>
      </c>
      <c r="D74" s="15" t="s">
        <v>1014</v>
      </c>
      <c r="E74" t="s">
        <v>1015</v>
      </c>
      <c r="F74" t="s">
        <v>916</v>
      </c>
      <c r="G74" t="s">
        <v>917</v>
      </c>
      <c r="H74" t="s">
        <v>6</v>
      </c>
      <c r="I74" t="s">
        <v>1016</v>
      </c>
      <c r="J74" s="16"/>
      <c r="K74" s="2"/>
      <c r="L74" s="4">
        <v>0</v>
      </c>
      <c r="M74" s="17">
        <v>0</v>
      </c>
      <c r="N74" s="4">
        <v>0</v>
      </c>
      <c r="O74" t="s">
        <v>5</v>
      </c>
      <c r="P74" s="3">
        <v>0</v>
      </c>
      <c r="Q74" t="s">
        <v>5</v>
      </c>
      <c r="R74" t="s">
        <v>1001</v>
      </c>
      <c r="S74" s="2">
        <v>43315</v>
      </c>
      <c r="T74" s="4">
        <v>0</v>
      </c>
      <c r="U74" s="5">
        <v>40</v>
      </c>
      <c r="V74" s="5">
        <v>40</v>
      </c>
      <c r="W74" s="3">
        <v>53</v>
      </c>
      <c r="X74" t="s">
        <v>5</v>
      </c>
    </row>
    <row r="75" spans="1:24" x14ac:dyDescent="0.25">
      <c r="A75" t="s">
        <v>835</v>
      </c>
      <c r="B75" t="s">
        <v>769</v>
      </c>
      <c r="C75" t="s">
        <v>836</v>
      </c>
      <c r="D75" s="15" t="s">
        <v>1017</v>
      </c>
      <c r="E75" t="s">
        <v>1018</v>
      </c>
      <c r="F75" t="s">
        <v>916</v>
      </c>
      <c r="G75" t="s">
        <v>917</v>
      </c>
      <c r="H75" t="s">
        <v>6</v>
      </c>
      <c r="I75" t="s">
        <v>1019</v>
      </c>
      <c r="J75" s="16"/>
      <c r="K75" s="2"/>
      <c r="L75" s="4">
        <v>0</v>
      </c>
      <c r="M75" s="17">
        <v>0</v>
      </c>
      <c r="N75" s="4">
        <v>0</v>
      </c>
      <c r="O75" t="s">
        <v>5</v>
      </c>
      <c r="P75" s="3">
        <v>0</v>
      </c>
      <c r="Q75" t="s">
        <v>5</v>
      </c>
      <c r="R75" t="s">
        <v>1001</v>
      </c>
      <c r="S75" s="2">
        <v>43315</v>
      </c>
      <c r="T75" s="4">
        <v>0</v>
      </c>
      <c r="U75" s="5">
        <v>40</v>
      </c>
      <c r="V75" s="5">
        <v>40</v>
      </c>
      <c r="W75" s="3">
        <v>53</v>
      </c>
      <c r="X75" t="s">
        <v>5</v>
      </c>
    </row>
    <row r="76" spans="1:24" x14ac:dyDescent="0.25">
      <c r="A76" t="s">
        <v>835</v>
      </c>
      <c r="B76" t="s">
        <v>769</v>
      </c>
      <c r="C76" t="s">
        <v>836</v>
      </c>
      <c r="D76" s="15" t="s">
        <v>1020</v>
      </c>
      <c r="E76" t="s">
        <v>1021</v>
      </c>
      <c r="F76" t="s">
        <v>916</v>
      </c>
      <c r="G76" t="s">
        <v>917</v>
      </c>
      <c r="H76" t="s">
        <v>6</v>
      </c>
      <c r="I76" t="s">
        <v>1022</v>
      </c>
      <c r="J76" s="16"/>
      <c r="K76" s="2"/>
      <c r="L76" s="4">
        <v>0</v>
      </c>
      <c r="M76" s="17">
        <v>0</v>
      </c>
      <c r="N76" s="4">
        <v>0</v>
      </c>
      <c r="O76" t="s">
        <v>5</v>
      </c>
      <c r="P76" s="3">
        <v>0</v>
      </c>
      <c r="Q76" t="s">
        <v>5</v>
      </c>
      <c r="R76" t="s">
        <v>1001</v>
      </c>
      <c r="S76" s="2">
        <v>43315</v>
      </c>
      <c r="T76" s="4">
        <v>0</v>
      </c>
      <c r="U76" s="5">
        <v>40</v>
      </c>
      <c r="V76" s="5">
        <v>40</v>
      </c>
      <c r="W76" s="3">
        <v>53</v>
      </c>
      <c r="X76" t="s">
        <v>5</v>
      </c>
    </row>
    <row r="77" spans="1:24" x14ac:dyDescent="0.25">
      <c r="A77" t="s">
        <v>835</v>
      </c>
      <c r="B77" t="s">
        <v>769</v>
      </c>
      <c r="C77" t="s">
        <v>836</v>
      </c>
      <c r="D77" s="15" t="s">
        <v>1023</v>
      </c>
      <c r="E77" t="s">
        <v>1024</v>
      </c>
      <c r="F77" t="s">
        <v>916</v>
      </c>
      <c r="G77" t="s">
        <v>917</v>
      </c>
      <c r="H77" t="s">
        <v>6</v>
      </c>
      <c r="I77" t="s">
        <v>1025</v>
      </c>
      <c r="J77" s="16"/>
      <c r="K77" s="2"/>
      <c r="L77" s="4">
        <v>0</v>
      </c>
      <c r="M77" s="17">
        <v>0</v>
      </c>
      <c r="N77" s="4">
        <v>0</v>
      </c>
      <c r="O77" t="s">
        <v>5</v>
      </c>
      <c r="P77" s="3">
        <v>0</v>
      </c>
      <c r="Q77" t="s">
        <v>5</v>
      </c>
      <c r="R77" t="s">
        <v>1001</v>
      </c>
      <c r="S77" s="2">
        <v>43315</v>
      </c>
      <c r="T77" s="4">
        <v>0</v>
      </c>
      <c r="U77" s="5">
        <v>40</v>
      </c>
      <c r="V77" s="5">
        <v>40</v>
      </c>
      <c r="W77" s="3">
        <v>53</v>
      </c>
      <c r="X77" t="s">
        <v>5</v>
      </c>
    </row>
    <row r="78" spans="1:24" x14ac:dyDescent="0.25">
      <c r="A78" t="s">
        <v>835</v>
      </c>
      <c r="B78" t="s">
        <v>769</v>
      </c>
      <c r="C78" t="s">
        <v>836</v>
      </c>
      <c r="D78" s="15" t="s">
        <v>1026</v>
      </c>
      <c r="E78" t="s">
        <v>1027</v>
      </c>
      <c r="F78" t="s">
        <v>916</v>
      </c>
      <c r="G78" t="s">
        <v>917</v>
      </c>
      <c r="H78" t="s">
        <v>6</v>
      </c>
      <c r="I78" t="s">
        <v>1028</v>
      </c>
      <c r="J78" s="16"/>
      <c r="K78" s="2"/>
      <c r="L78" s="4">
        <v>0</v>
      </c>
      <c r="M78" s="17">
        <v>0</v>
      </c>
      <c r="N78" s="4">
        <v>0</v>
      </c>
      <c r="O78" t="s">
        <v>5</v>
      </c>
      <c r="P78" s="3">
        <v>0</v>
      </c>
      <c r="Q78" t="s">
        <v>5</v>
      </c>
      <c r="R78" t="s">
        <v>1001</v>
      </c>
      <c r="S78" s="2">
        <v>43315</v>
      </c>
      <c r="T78" s="4">
        <v>0</v>
      </c>
      <c r="U78" s="5">
        <v>40</v>
      </c>
      <c r="V78" s="5">
        <v>40</v>
      </c>
      <c r="W78" s="3">
        <v>53</v>
      </c>
      <c r="X78" t="s">
        <v>5</v>
      </c>
    </row>
    <row r="79" spans="1:24" x14ac:dyDescent="0.25">
      <c r="A79" t="s">
        <v>835</v>
      </c>
      <c r="B79" t="s">
        <v>769</v>
      </c>
      <c r="C79" t="s">
        <v>836</v>
      </c>
      <c r="D79" s="15" t="s">
        <v>1029</v>
      </c>
      <c r="E79" t="s">
        <v>1030</v>
      </c>
      <c r="F79" t="s">
        <v>916</v>
      </c>
      <c r="G79" t="s">
        <v>917</v>
      </c>
      <c r="H79" t="s">
        <v>6</v>
      </c>
      <c r="I79" t="s">
        <v>1031</v>
      </c>
      <c r="J79" s="16"/>
      <c r="K79" s="2"/>
      <c r="L79" s="4">
        <v>0</v>
      </c>
      <c r="M79" s="17">
        <v>0</v>
      </c>
      <c r="N79" s="4">
        <v>0</v>
      </c>
      <c r="O79" t="s">
        <v>5</v>
      </c>
      <c r="P79" s="3">
        <v>0</v>
      </c>
      <c r="Q79" t="s">
        <v>5</v>
      </c>
      <c r="R79" t="s">
        <v>1001</v>
      </c>
      <c r="S79" s="2">
        <v>43315</v>
      </c>
      <c r="T79" s="4">
        <v>0</v>
      </c>
      <c r="U79" s="5">
        <v>40</v>
      </c>
      <c r="V79" s="5">
        <v>40</v>
      </c>
      <c r="W79" s="3">
        <v>53</v>
      </c>
      <c r="X79" t="s">
        <v>5</v>
      </c>
    </row>
    <row r="80" spans="1:24" x14ac:dyDescent="0.25">
      <c r="A80" t="s">
        <v>835</v>
      </c>
      <c r="B80" t="s">
        <v>769</v>
      </c>
      <c r="C80" t="s">
        <v>836</v>
      </c>
      <c r="D80" s="15" t="s">
        <v>1032</v>
      </c>
      <c r="E80" t="s">
        <v>1033</v>
      </c>
      <c r="F80" t="s">
        <v>916</v>
      </c>
      <c r="G80" t="s">
        <v>917</v>
      </c>
      <c r="H80" t="s">
        <v>6</v>
      </c>
      <c r="I80" t="s">
        <v>1034</v>
      </c>
      <c r="J80" s="16"/>
      <c r="K80" s="2"/>
      <c r="L80" s="4">
        <v>0</v>
      </c>
      <c r="M80" s="17">
        <v>0</v>
      </c>
      <c r="N80" s="4">
        <v>0</v>
      </c>
      <c r="O80" t="s">
        <v>5</v>
      </c>
      <c r="P80" s="3">
        <v>0</v>
      </c>
      <c r="Q80" t="s">
        <v>5</v>
      </c>
      <c r="R80" t="s">
        <v>1001</v>
      </c>
      <c r="S80" s="2">
        <v>43315</v>
      </c>
      <c r="T80" s="4">
        <v>0</v>
      </c>
      <c r="U80" s="5">
        <v>40</v>
      </c>
      <c r="V80" s="5">
        <v>40</v>
      </c>
      <c r="W80" s="3">
        <v>53</v>
      </c>
      <c r="X80" t="s">
        <v>5</v>
      </c>
    </row>
    <row r="81" spans="1:24" x14ac:dyDescent="0.25">
      <c r="A81" t="s">
        <v>835</v>
      </c>
      <c r="B81" t="s">
        <v>769</v>
      </c>
      <c r="C81" t="s">
        <v>836</v>
      </c>
      <c r="D81" s="15" t="s">
        <v>1035</v>
      </c>
      <c r="E81" t="s">
        <v>1036</v>
      </c>
      <c r="F81" t="s">
        <v>916</v>
      </c>
      <c r="G81" t="s">
        <v>917</v>
      </c>
      <c r="H81" t="s">
        <v>6</v>
      </c>
      <c r="I81" t="s">
        <v>1037</v>
      </c>
      <c r="J81" s="16"/>
      <c r="K81" s="2"/>
      <c r="L81" s="4">
        <v>0</v>
      </c>
      <c r="M81" s="17">
        <v>0</v>
      </c>
      <c r="N81" s="4">
        <v>0</v>
      </c>
      <c r="O81" t="s">
        <v>5</v>
      </c>
      <c r="P81" s="3">
        <v>0</v>
      </c>
      <c r="Q81" t="s">
        <v>5</v>
      </c>
      <c r="R81" t="s">
        <v>1001</v>
      </c>
      <c r="S81" s="2">
        <v>43315</v>
      </c>
      <c r="T81" s="4">
        <v>0</v>
      </c>
      <c r="U81" s="5">
        <v>40</v>
      </c>
      <c r="V81" s="5">
        <v>40</v>
      </c>
      <c r="W81" s="3">
        <v>53</v>
      </c>
      <c r="X81" t="s">
        <v>5</v>
      </c>
    </row>
    <row r="82" spans="1:24" x14ac:dyDescent="0.25">
      <c r="A82" t="s">
        <v>835</v>
      </c>
      <c r="B82" t="s">
        <v>769</v>
      </c>
      <c r="C82" t="s">
        <v>836</v>
      </c>
      <c r="D82" s="15" t="s">
        <v>1038</v>
      </c>
      <c r="E82" t="s">
        <v>1039</v>
      </c>
      <c r="F82" t="s">
        <v>940</v>
      </c>
      <c r="G82" t="s">
        <v>941</v>
      </c>
      <c r="H82" t="s">
        <v>6</v>
      </c>
      <c r="I82" t="s">
        <v>1040</v>
      </c>
      <c r="J82" s="16"/>
      <c r="K82" s="2"/>
      <c r="L82" s="4">
        <v>0</v>
      </c>
      <c r="M82" s="17">
        <v>0</v>
      </c>
      <c r="N82" s="4">
        <v>0</v>
      </c>
      <c r="O82" t="s">
        <v>5</v>
      </c>
      <c r="P82" s="3">
        <v>0</v>
      </c>
      <c r="Q82" t="s">
        <v>5</v>
      </c>
      <c r="R82" t="s">
        <v>1001</v>
      </c>
      <c r="S82" s="2">
        <v>43315</v>
      </c>
      <c r="T82" s="4">
        <v>0</v>
      </c>
      <c r="U82" s="5">
        <v>40</v>
      </c>
      <c r="V82" s="5">
        <v>40</v>
      </c>
      <c r="W82" s="3">
        <v>40</v>
      </c>
      <c r="X82" t="s">
        <v>5</v>
      </c>
    </row>
    <row r="83" spans="1:24" x14ac:dyDescent="0.25">
      <c r="A83" t="s">
        <v>835</v>
      </c>
      <c r="B83" t="s">
        <v>769</v>
      </c>
      <c r="C83" t="s">
        <v>836</v>
      </c>
      <c r="D83" s="15" t="s">
        <v>1041</v>
      </c>
      <c r="E83" t="s">
        <v>1042</v>
      </c>
      <c r="F83" t="s">
        <v>916</v>
      </c>
      <c r="G83" t="s">
        <v>917</v>
      </c>
      <c r="H83" t="s">
        <v>6</v>
      </c>
      <c r="I83" t="s">
        <v>1043</v>
      </c>
      <c r="J83" s="16"/>
      <c r="K83" s="2"/>
      <c r="L83" s="4">
        <v>0</v>
      </c>
      <c r="M83" s="17">
        <v>0</v>
      </c>
      <c r="N83" s="4">
        <v>0</v>
      </c>
      <c r="O83" t="s">
        <v>5</v>
      </c>
      <c r="P83" s="3">
        <v>0</v>
      </c>
      <c r="Q83" t="s">
        <v>5</v>
      </c>
      <c r="R83" t="s">
        <v>1001</v>
      </c>
      <c r="S83" s="2">
        <v>43315</v>
      </c>
      <c r="T83" s="4">
        <v>0</v>
      </c>
      <c r="U83" s="5">
        <v>40</v>
      </c>
      <c r="V83" s="5">
        <v>40</v>
      </c>
      <c r="W83" s="3">
        <v>53</v>
      </c>
      <c r="X83" t="s">
        <v>5</v>
      </c>
    </row>
    <row r="84" spans="1:24" x14ac:dyDescent="0.25">
      <c r="A84" t="s">
        <v>835</v>
      </c>
      <c r="B84" t="s">
        <v>769</v>
      </c>
      <c r="C84" t="s">
        <v>836</v>
      </c>
      <c r="D84" s="15" t="s">
        <v>1044</v>
      </c>
      <c r="E84" t="s">
        <v>1045</v>
      </c>
      <c r="F84" t="s">
        <v>940</v>
      </c>
      <c r="G84" t="s">
        <v>941</v>
      </c>
      <c r="H84" t="s">
        <v>6</v>
      </c>
      <c r="I84" t="s">
        <v>1046</v>
      </c>
      <c r="J84" s="16">
        <v>45376</v>
      </c>
      <c r="K84" s="2">
        <v>2958465</v>
      </c>
      <c r="L84" s="4">
        <v>16.55</v>
      </c>
      <c r="M84" s="17">
        <v>16.55</v>
      </c>
      <c r="N84" s="4">
        <v>16.55</v>
      </c>
      <c r="O84" t="s">
        <v>8</v>
      </c>
      <c r="P84" s="3">
        <v>1</v>
      </c>
      <c r="Q84" t="s">
        <v>6</v>
      </c>
      <c r="R84" t="s">
        <v>1047</v>
      </c>
      <c r="S84" s="2">
        <v>45461</v>
      </c>
      <c r="T84" s="4">
        <v>0</v>
      </c>
      <c r="U84" s="5">
        <v>40</v>
      </c>
      <c r="V84" s="5">
        <v>40</v>
      </c>
      <c r="W84" s="3">
        <v>40</v>
      </c>
      <c r="X84" t="s">
        <v>5</v>
      </c>
    </row>
    <row r="85" spans="1:24" x14ac:dyDescent="0.25">
      <c r="A85" t="s">
        <v>835</v>
      </c>
      <c r="B85" t="s">
        <v>769</v>
      </c>
      <c r="C85" t="s">
        <v>836</v>
      </c>
      <c r="D85" s="15" t="s">
        <v>1048</v>
      </c>
      <c r="E85" t="s">
        <v>1049</v>
      </c>
      <c r="F85" t="s">
        <v>940</v>
      </c>
      <c r="G85" t="s">
        <v>941</v>
      </c>
      <c r="H85" t="s">
        <v>6</v>
      </c>
      <c r="I85" t="s">
        <v>1050</v>
      </c>
      <c r="J85" s="16">
        <v>44958</v>
      </c>
      <c r="K85" s="2">
        <v>2958465</v>
      </c>
      <c r="L85" s="4">
        <v>10.75</v>
      </c>
      <c r="M85" s="17">
        <v>10.75</v>
      </c>
      <c r="N85" s="4">
        <v>10.75</v>
      </c>
      <c r="O85" t="s">
        <v>8</v>
      </c>
      <c r="P85" s="3">
        <v>1</v>
      </c>
      <c r="Q85" t="s">
        <v>6</v>
      </c>
      <c r="R85" t="s">
        <v>5</v>
      </c>
      <c r="S85" s="2"/>
      <c r="T85" s="4">
        <v>0</v>
      </c>
      <c r="U85" s="5">
        <v>40</v>
      </c>
      <c r="V85" s="5">
        <v>40</v>
      </c>
      <c r="W85" s="3">
        <v>40</v>
      </c>
      <c r="X85" t="s">
        <v>5</v>
      </c>
    </row>
    <row r="86" spans="1:24" x14ac:dyDescent="0.25">
      <c r="A86" t="s">
        <v>835</v>
      </c>
      <c r="B86" t="s">
        <v>769</v>
      </c>
      <c r="C86" t="s">
        <v>836</v>
      </c>
      <c r="D86" s="15" t="s">
        <v>708</v>
      </c>
      <c r="E86" t="s">
        <v>709</v>
      </c>
      <c r="F86" t="s">
        <v>940</v>
      </c>
      <c r="G86" t="s">
        <v>941</v>
      </c>
      <c r="H86" t="s">
        <v>6</v>
      </c>
      <c r="I86" t="s">
        <v>1051</v>
      </c>
      <c r="J86" s="16">
        <v>45292</v>
      </c>
      <c r="K86" s="2">
        <v>2958465</v>
      </c>
      <c r="L86" s="4">
        <v>18.84</v>
      </c>
      <c r="M86" s="17">
        <v>18.84</v>
      </c>
      <c r="N86" s="4">
        <v>18.84</v>
      </c>
      <c r="O86" t="s">
        <v>8</v>
      </c>
      <c r="P86" s="3">
        <v>1</v>
      </c>
      <c r="Q86" t="s">
        <v>6</v>
      </c>
      <c r="R86" t="s">
        <v>1052</v>
      </c>
      <c r="S86" s="2">
        <v>44774</v>
      </c>
      <c r="T86" s="4">
        <v>0</v>
      </c>
      <c r="U86" s="5">
        <v>40</v>
      </c>
      <c r="V86" s="5">
        <v>40</v>
      </c>
      <c r="W86" s="3">
        <v>40</v>
      </c>
      <c r="X86" t="s">
        <v>5</v>
      </c>
    </row>
    <row r="87" spans="1:24" x14ac:dyDescent="0.25">
      <c r="A87" t="s">
        <v>835</v>
      </c>
      <c r="B87" t="s">
        <v>769</v>
      </c>
      <c r="C87" t="s">
        <v>836</v>
      </c>
      <c r="D87" s="15" t="s">
        <v>712</v>
      </c>
      <c r="E87" t="s">
        <v>713</v>
      </c>
      <c r="F87" t="s">
        <v>940</v>
      </c>
      <c r="G87" t="s">
        <v>941</v>
      </c>
      <c r="H87" t="s">
        <v>6</v>
      </c>
      <c r="I87" t="s">
        <v>1053</v>
      </c>
      <c r="J87" s="16"/>
      <c r="K87" s="2"/>
      <c r="L87" s="4">
        <v>0</v>
      </c>
      <c r="M87" s="17">
        <v>0</v>
      </c>
      <c r="N87" s="4">
        <v>0</v>
      </c>
      <c r="O87" t="s">
        <v>5</v>
      </c>
      <c r="P87" s="3">
        <v>0</v>
      </c>
      <c r="Q87" t="s">
        <v>5</v>
      </c>
      <c r="R87" t="s">
        <v>1054</v>
      </c>
      <c r="S87" s="2">
        <v>44700</v>
      </c>
      <c r="T87" s="4">
        <v>0</v>
      </c>
      <c r="U87" s="5">
        <v>40</v>
      </c>
      <c r="V87" s="5">
        <v>40</v>
      </c>
      <c r="W87" s="3">
        <v>40</v>
      </c>
      <c r="X87" t="s">
        <v>5</v>
      </c>
    </row>
    <row r="88" spans="1:24" x14ac:dyDescent="0.25">
      <c r="A88" t="s">
        <v>835</v>
      </c>
      <c r="B88" t="s">
        <v>769</v>
      </c>
      <c r="C88" t="s">
        <v>836</v>
      </c>
      <c r="D88" s="15" t="s">
        <v>1055</v>
      </c>
      <c r="E88" t="s">
        <v>1056</v>
      </c>
      <c r="F88" t="s">
        <v>940</v>
      </c>
      <c r="G88" t="s">
        <v>941</v>
      </c>
      <c r="H88" t="s">
        <v>6</v>
      </c>
      <c r="I88" t="s">
        <v>1057</v>
      </c>
      <c r="J88" s="16"/>
      <c r="K88" s="2"/>
      <c r="L88" s="4">
        <v>0</v>
      </c>
      <c r="M88" s="17">
        <v>0</v>
      </c>
      <c r="N88" s="4">
        <v>0</v>
      </c>
      <c r="O88" t="s">
        <v>5</v>
      </c>
      <c r="P88" s="3">
        <v>0</v>
      </c>
      <c r="Q88" t="s">
        <v>5</v>
      </c>
      <c r="R88" t="s">
        <v>5</v>
      </c>
      <c r="S88" s="2"/>
      <c r="T88" s="4">
        <v>0</v>
      </c>
      <c r="U88" s="5">
        <v>40</v>
      </c>
      <c r="V88" s="5">
        <v>40</v>
      </c>
      <c r="W88" s="3">
        <v>40</v>
      </c>
      <c r="X88" t="s">
        <v>5</v>
      </c>
    </row>
    <row r="89" spans="1:24" x14ac:dyDescent="0.25">
      <c r="A89" t="s">
        <v>1058</v>
      </c>
      <c r="B89" t="s">
        <v>769</v>
      </c>
      <c r="C89" t="s">
        <v>1059</v>
      </c>
      <c r="D89" s="15" t="s">
        <v>1060</v>
      </c>
      <c r="E89" t="s">
        <v>1061</v>
      </c>
      <c r="F89" t="s">
        <v>889</v>
      </c>
      <c r="G89" t="s">
        <v>890</v>
      </c>
      <c r="H89" t="s">
        <v>6</v>
      </c>
      <c r="I89" t="s">
        <v>1062</v>
      </c>
      <c r="J89" s="16">
        <v>44896</v>
      </c>
      <c r="K89" s="2">
        <v>2958465</v>
      </c>
      <c r="L89" s="4">
        <v>4.17</v>
      </c>
      <c r="M89" s="17">
        <v>4.17</v>
      </c>
      <c r="N89" s="4">
        <v>4.17</v>
      </c>
      <c r="O89" t="s">
        <v>8</v>
      </c>
      <c r="P89" s="3">
        <v>1</v>
      </c>
      <c r="Q89" t="s">
        <v>6</v>
      </c>
      <c r="R89" t="s">
        <v>5</v>
      </c>
      <c r="S89" s="2"/>
      <c r="T89" s="4">
        <v>0</v>
      </c>
      <c r="U89" s="5">
        <v>168</v>
      </c>
      <c r="V89" s="5">
        <v>168</v>
      </c>
      <c r="W89" s="3">
        <v>60</v>
      </c>
      <c r="X89" t="s">
        <v>5</v>
      </c>
    </row>
    <row r="90" spans="1:24" x14ac:dyDescent="0.25">
      <c r="A90" t="s">
        <v>1058</v>
      </c>
      <c r="B90" t="s">
        <v>769</v>
      </c>
      <c r="C90" t="s">
        <v>1059</v>
      </c>
      <c r="D90" s="15" t="s">
        <v>248</v>
      </c>
      <c r="E90" t="s">
        <v>249</v>
      </c>
      <c r="F90" t="s">
        <v>889</v>
      </c>
      <c r="G90" t="s">
        <v>890</v>
      </c>
      <c r="H90" t="s">
        <v>6</v>
      </c>
      <c r="I90" t="s">
        <v>1063</v>
      </c>
      <c r="J90" s="16">
        <v>44896</v>
      </c>
      <c r="K90" s="2">
        <v>2958465</v>
      </c>
      <c r="L90" s="4">
        <v>5.38</v>
      </c>
      <c r="M90" s="17">
        <v>5.38</v>
      </c>
      <c r="N90" s="4">
        <v>5.38</v>
      </c>
      <c r="O90" t="s">
        <v>8</v>
      </c>
      <c r="P90" s="3">
        <v>1</v>
      </c>
      <c r="Q90" t="s">
        <v>6</v>
      </c>
      <c r="R90" t="s">
        <v>1064</v>
      </c>
      <c r="S90" s="2">
        <v>45109</v>
      </c>
      <c r="T90" s="4">
        <v>0</v>
      </c>
      <c r="U90" s="5">
        <v>334</v>
      </c>
      <c r="V90" s="5">
        <v>334</v>
      </c>
      <c r="W90" s="3">
        <v>60</v>
      </c>
      <c r="X90" t="s">
        <v>5</v>
      </c>
    </row>
    <row r="91" spans="1:24" x14ac:dyDescent="0.25">
      <c r="A91" t="s">
        <v>1058</v>
      </c>
      <c r="B91" t="s">
        <v>769</v>
      </c>
      <c r="C91" t="s">
        <v>1059</v>
      </c>
      <c r="D91" s="15" t="s">
        <v>167</v>
      </c>
      <c r="E91" t="s">
        <v>168</v>
      </c>
      <c r="F91" t="s">
        <v>889</v>
      </c>
      <c r="G91" t="s">
        <v>890</v>
      </c>
      <c r="H91" t="s">
        <v>6</v>
      </c>
      <c r="I91" t="s">
        <v>1065</v>
      </c>
      <c r="J91" s="16">
        <v>44896</v>
      </c>
      <c r="K91" s="2">
        <v>2958465</v>
      </c>
      <c r="L91" s="4">
        <v>5.67</v>
      </c>
      <c r="M91" s="17">
        <v>5.67</v>
      </c>
      <c r="N91" s="4">
        <v>5.67</v>
      </c>
      <c r="O91" t="s">
        <v>8</v>
      </c>
      <c r="P91" s="3">
        <v>1</v>
      </c>
      <c r="Q91" t="s">
        <v>6</v>
      </c>
      <c r="R91" t="s">
        <v>1066</v>
      </c>
      <c r="S91" s="2">
        <v>45082</v>
      </c>
      <c r="T91" s="4">
        <v>0</v>
      </c>
      <c r="U91" s="5">
        <v>167</v>
      </c>
      <c r="V91" s="5">
        <v>167</v>
      </c>
      <c r="W91" s="3">
        <v>60</v>
      </c>
      <c r="X91" t="s">
        <v>5</v>
      </c>
    </row>
    <row r="92" spans="1:24" x14ac:dyDescent="0.25">
      <c r="A92" t="s">
        <v>1058</v>
      </c>
      <c r="B92" t="s">
        <v>769</v>
      </c>
      <c r="C92" t="s">
        <v>1059</v>
      </c>
      <c r="D92" s="15" t="s">
        <v>1067</v>
      </c>
      <c r="E92" t="s">
        <v>1068</v>
      </c>
      <c r="F92" t="s">
        <v>916</v>
      </c>
      <c r="G92" t="s">
        <v>917</v>
      </c>
      <c r="H92" t="s">
        <v>6</v>
      </c>
      <c r="I92" t="s">
        <v>1069</v>
      </c>
      <c r="J92" s="16"/>
      <c r="K92" s="2"/>
      <c r="L92" s="4">
        <v>0</v>
      </c>
      <c r="M92" s="17">
        <v>0</v>
      </c>
      <c r="N92" s="4">
        <v>0</v>
      </c>
      <c r="O92" t="s">
        <v>5</v>
      </c>
      <c r="P92" s="3">
        <v>0</v>
      </c>
      <c r="Q92" t="s">
        <v>5</v>
      </c>
      <c r="R92" t="s">
        <v>1070</v>
      </c>
      <c r="S92" s="2">
        <v>43585</v>
      </c>
      <c r="T92" s="4">
        <v>0</v>
      </c>
      <c r="U92" s="5">
        <v>1650</v>
      </c>
      <c r="V92" s="5">
        <v>1650</v>
      </c>
      <c r="W92" s="3">
        <v>30</v>
      </c>
      <c r="X92" t="s">
        <v>5</v>
      </c>
    </row>
    <row r="93" spans="1:24" x14ac:dyDescent="0.25">
      <c r="A93" t="s">
        <v>1058</v>
      </c>
      <c r="B93" t="s">
        <v>769</v>
      </c>
      <c r="C93" t="s">
        <v>1059</v>
      </c>
      <c r="D93" s="15" t="s">
        <v>1071</v>
      </c>
      <c r="E93" t="s">
        <v>1072</v>
      </c>
      <c r="F93" t="s">
        <v>916</v>
      </c>
      <c r="G93" t="s">
        <v>917</v>
      </c>
      <c r="H93" t="s">
        <v>6</v>
      </c>
      <c r="I93" t="s">
        <v>1073</v>
      </c>
      <c r="J93" s="16"/>
      <c r="K93" s="2"/>
      <c r="L93" s="4">
        <v>0</v>
      </c>
      <c r="M93" s="17">
        <v>0</v>
      </c>
      <c r="N93" s="4">
        <v>0</v>
      </c>
      <c r="O93" t="s">
        <v>5</v>
      </c>
      <c r="P93" s="3">
        <v>0</v>
      </c>
      <c r="Q93" t="s">
        <v>5</v>
      </c>
      <c r="R93" t="s">
        <v>5</v>
      </c>
      <c r="S93" s="2"/>
      <c r="T93" s="4">
        <v>0</v>
      </c>
      <c r="U93" s="5">
        <v>1600</v>
      </c>
      <c r="V93" s="5">
        <v>1600</v>
      </c>
      <c r="W93" s="3">
        <v>30</v>
      </c>
      <c r="X93" t="s">
        <v>5</v>
      </c>
    </row>
    <row r="94" spans="1:24" x14ac:dyDescent="0.25">
      <c r="A94" t="s">
        <v>1058</v>
      </c>
      <c r="B94" t="s">
        <v>769</v>
      </c>
      <c r="C94" t="s">
        <v>1059</v>
      </c>
      <c r="D94" s="15" t="s">
        <v>1074</v>
      </c>
      <c r="E94" t="s">
        <v>1075</v>
      </c>
      <c r="F94" t="s">
        <v>916</v>
      </c>
      <c r="G94" t="s">
        <v>917</v>
      </c>
      <c r="H94" t="s">
        <v>6</v>
      </c>
      <c r="I94" t="s">
        <v>1076</v>
      </c>
      <c r="J94" s="16"/>
      <c r="K94" s="2"/>
      <c r="L94" s="4">
        <v>0</v>
      </c>
      <c r="M94" s="17">
        <v>0</v>
      </c>
      <c r="N94" s="4">
        <v>0</v>
      </c>
      <c r="O94" t="s">
        <v>5</v>
      </c>
      <c r="P94" s="3">
        <v>0</v>
      </c>
      <c r="Q94" t="s">
        <v>5</v>
      </c>
      <c r="R94" t="s">
        <v>1070</v>
      </c>
      <c r="S94" s="2">
        <v>43585</v>
      </c>
      <c r="T94" s="4">
        <v>0</v>
      </c>
      <c r="U94" s="5">
        <v>1100</v>
      </c>
      <c r="V94" s="5">
        <v>1100</v>
      </c>
      <c r="W94" s="3">
        <v>30</v>
      </c>
      <c r="X94" t="s">
        <v>5</v>
      </c>
    </row>
    <row r="95" spans="1:24" x14ac:dyDescent="0.25">
      <c r="A95" t="s">
        <v>1058</v>
      </c>
      <c r="B95" t="s">
        <v>769</v>
      </c>
      <c r="C95" t="s">
        <v>1059</v>
      </c>
      <c r="D95" s="15" t="s">
        <v>1077</v>
      </c>
      <c r="E95" t="s">
        <v>1078</v>
      </c>
      <c r="F95" t="s">
        <v>916</v>
      </c>
      <c r="G95" t="s">
        <v>917</v>
      </c>
      <c r="H95" t="s">
        <v>6</v>
      </c>
      <c r="I95" t="s">
        <v>1079</v>
      </c>
      <c r="J95" s="16"/>
      <c r="K95" s="2"/>
      <c r="L95" s="4">
        <v>0</v>
      </c>
      <c r="M95" s="17">
        <v>0</v>
      </c>
      <c r="N95" s="4">
        <v>0</v>
      </c>
      <c r="O95" t="s">
        <v>5</v>
      </c>
      <c r="P95" s="3">
        <v>0</v>
      </c>
      <c r="Q95" t="s">
        <v>5</v>
      </c>
      <c r="R95" t="s">
        <v>1070</v>
      </c>
      <c r="S95" s="2">
        <v>43585</v>
      </c>
      <c r="T95" s="4">
        <v>0</v>
      </c>
      <c r="U95" s="5">
        <v>800</v>
      </c>
      <c r="V95" s="5">
        <v>800</v>
      </c>
      <c r="W95" s="3">
        <v>30</v>
      </c>
      <c r="X95" t="s">
        <v>5</v>
      </c>
    </row>
    <row r="96" spans="1:24" x14ac:dyDescent="0.25">
      <c r="A96" t="s">
        <v>1058</v>
      </c>
      <c r="B96" t="s">
        <v>769</v>
      </c>
      <c r="C96" t="s">
        <v>1059</v>
      </c>
      <c r="D96" s="15" t="s">
        <v>1080</v>
      </c>
      <c r="E96" t="s">
        <v>1081</v>
      </c>
      <c r="F96" t="s">
        <v>916</v>
      </c>
      <c r="G96" t="s">
        <v>917</v>
      </c>
      <c r="H96" t="s">
        <v>6</v>
      </c>
      <c r="I96" t="s">
        <v>1082</v>
      </c>
      <c r="J96" s="16"/>
      <c r="K96" s="2"/>
      <c r="L96" s="4">
        <v>0</v>
      </c>
      <c r="M96" s="17">
        <v>0</v>
      </c>
      <c r="N96" s="4">
        <v>0</v>
      </c>
      <c r="O96" t="s">
        <v>5</v>
      </c>
      <c r="P96" s="3">
        <v>0</v>
      </c>
      <c r="Q96" t="s">
        <v>5</v>
      </c>
      <c r="R96" t="s">
        <v>5</v>
      </c>
      <c r="S96" s="2"/>
      <c r="T96" s="4">
        <v>0</v>
      </c>
      <c r="U96" s="5">
        <v>600</v>
      </c>
      <c r="V96" s="5">
        <v>600</v>
      </c>
      <c r="W96" s="3">
        <v>30</v>
      </c>
      <c r="X96" t="s">
        <v>5</v>
      </c>
    </row>
    <row r="97" spans="1:24" x14ac:dyDescent="0.25">
      <c r="A97" t="s">
        <v>1058</v>
      </c>
      <c r="B97" t="s">
        <v>769</v>
      </c>
      <c r="C97" t="s">
        <v>1059</v>
      </c>
      <c r="D97" s="15" t="s">
        <v>1083</v>
      </c>
      <c r="E97" t="s">
        <v>1084</v>
      </c>
      <c r="F97" t="s">
        <v>916</v>
      </c>
      <c r="G97" t="s">
        <v>917</v>
      </c>
      <c r="H97" t="s">
        <v>6</v>
      </c>
      <c r="I97" t="s">
        <v>1085</v>
      </c>
      <c r="J97" s="16"/>
      <c r="K97" s="2"/>
      <c r="L97" s="4">
        <v>0</v>
      </c>
      <c r="M97" s="17">
        <v>0</v>
      </c>
      <c r="N97" s="4">
        <v>0</v>
      </c>
      <c r="O97" t="s">
        <v>5</v>
      </c>
      <c r="P97" s="3">
        <v>0</v>
      </c>
      <c r="Q97" t="s">
        <v>5</v>
      </c>
      <c r="R97" t="s">
        <v>5</v>
      </c>
      <c r="S97" s="2"/>
      <c r="T97" s="4">
        <v>0</v>
      </c>
      <c r="U97" s="5">
        <v>500</v>
      </c>
      <c r="V97" s="5">
        <v>500</v>
      </c>
      <c r="W97" s="3">
        <v>30</v>
      </c>
      <c r="X97" t="s">
        <v>5</v>
      </c>
    </row>
    <row r="98" spans="1:24" x14ac:dyDescent="0.25">
      <c r="A98" t="s">
        <v>1058</v>
      </c>
      <c r="B98" t="s">
        <v>769</v>
      </c>
      <c r="C98" t="s">
        <v>1059</v>
      </c>
      <c r="D98" s="15" t="s">
        <v>1086</v>
      </c>
      <c r="E98" t="s">
        <v>1087</v>
      </c>
      <c r="F98" t="s">
        <v>916</v>
      </c>
      <c r="G98" t="s">
        <v>917</v>
      </c>
      <c r="H98" t="s">
        <v>6</v>
      </c>
      <c r="I98" t="s">
        <v>1088</v>
      </c>
      <c r="J98" s="16"/>
      <c r="K98" s="2"/>
      <c r="L98" s="4">
        <v>0</v>
      </c>
      <c r="M98" s="17">
        <v>0</v>
      </c>
      <c r="N98" s="4">
        <v>0</v>
      </c>
      <c r="O98" t="s">
        <v>5</v>
      </c>
      <c r="P98" s="3">
        <v>0</v>
      </c>
      <c r="Q98" t="s">
        <v>5</v>
      </c>
      <c r="R98" t="s">
        <v>1089</v>
      </c>
      <c r="S98" s="2">
        <v>43601</v>
      </c>
      <c r="T98" s="4">
        <v>0</v>
      </c>
      <c r="U98" s="5">
        <v>200</v>
      </c>
      <c r="V98" s="5">
        <v>200</v>
      </c>
      <c r="W98" s="3">
        <v>30</v>
      </c>
      <c r="X98" t="s">
        <v>5</v>
      </c>
    </row>
    <row r="99" spans="1:24" x14ac:dyDescent="0.25">
      <c r="A99" t="s">
        <v>1058</v>
      </c>
      <c r="B99" t="s">
        <v>769</v>
      </c>
      <c r="C99" t="s">
        <v>1059</v>
      </c>
      <c r="D99" s="15" t="s">
        <v>1090</v>
      </c>
      <c r="E99" t="s">
        <v>1091</v>
      </c>
      <c r="F99" t="s">
        <v>910</v>
      </c>
      <c r="G99" t="s">
        <v>911</v>
      </c>
      <c r="H99" t="s">
        <v>6</v>
      </c>
      <c r="I99" t="s">
        <v>1092</v>
      </c>
      <c r="J99" s="16"/>
      <c r="K99" s="2"/>
      <c r="L99" s="4">
        <v>0</v>
      </c>
      <c r="M99" s="17">
        <v>0</v>
      </c>
      <c r="N99" s="4">
        <v>0</v>
      </c>
      <c r="O99" t="s">
        <v>5</v>
      </c>
      <c r="P99" s="3">
        <v>0</v>
      </c>
      <c r="Q99" t="s">
        <v>5</v>
      </c>
      <c r="R99" t="s">
        <v>1093</v>
      </c>
      <c r="S99" s="2">
        <v>43748</v>
      </c>
      <c r="T99" s="4">
        <v>0</v>
      </c>
      <c r="U99" s="5">
        <v>1650</v>
      </c>
      <c r="V99" s="5">
        <v>1650</v>
      </c>
      <c r="W99" s="3">
        <v>30</v>
      </c>
      <c r="X99" t="s">
        <v>5</v>
      </c>
    </row>
    <row r="100" spans="1:24" x14ac:dyDescent="0.25">
      <c r="A100" t="s">
        <v>1058</v>
      </c>
      <c r="B100" t="s">
        <v>769</v>
      </c>
      <c r="C100" t="s">
        <v>1059</v>
      </c>
      <c r="D100" s="15" t="s">
        <v>1094</v>
      </c>
      <c r="E100" t="s">
        <v>1095</v>
      </c>
      <c r="F100" t="s">
        <v>910</v>
      </c>
      <c r="G100" t="s">
        <v>911</v>
      </c>
      <c r="H100" t="s">
        <v>6</v>
      </c>
      <c r="I100" t="s">
        <v>1096</v>
      </c>
      <c r="J100" s="16"/>
      <c r="K100" s="2"/>
      <c r="L100" s="4">
        <v>0</v>
      </c>
      <c r="M100" s="17">
        <v>0</v>
      </c>
      <c r="N100" s="4">
        <v>0</v>
      </c>
      <c r="O100" t="s">
        <v>5</v>
      </c>
      <c r="P100" s="3">
        <v>0</v>
      </c>
      <c r="Q100" t="s">
        <v>5</v>
      </c>
      <c r="R100" t="s">
        <v>5</v>
      </c>
      <c r="S100" s="2"/>
      <c r="T100" s="4">
        <v>0</v>
      </c>
      <c r="U100" s="5">
        <v>1500</v>
      </c>
      <c r="V100" s="5">
        <v>1500</v>
      </c>
      <c r="W100" s="3">
        <v>30</v>
      </c>
      <c r="X100" t="s">
        <v>5</v>
      </c>
    </row>
    <row r="101" spans="1:24" x14ac:dyDescent="0.25">
      <c r="A101" t="s">
        <v>1058</v>
      </c>
      <c r="B101" t="s">
        <v>769</v>
      </c>
      <c r="C101" t="s">
        <v>1059</v>
      </c>
      <c r="D101" s="15" t="s">
        <v>1097</v>
      </c>
      <c r="E101" t="s">
        <v>1098</v>
      </c>
      <c r="F101" t="s">
        <v>910</v>
      </c>
      <c r="G101" t="s">
        <v>911</v>
      </c>
      <c r="H101" t="s">
        <v>6</v>
      </c>
      <c r="I101" t="s">
        <v>1099</v>
      </c>
      <c r="J101" s="16"/>
      <c r="K101" s="2"/>
      <c r="L101" s="4">
        <v>0</v>
      </c>
      <c r="M101" s="17">
        <v>0</v>
      </c>
      <c r="N101" s="4">
        <v>0</v>
      </c>
      <c r="O101" t="s">
        <v>5</v>
      </c>
      <c r="P101" s="3">
        <v>0</v>
      </c>
      <c r="Q101" t="s">
        <v>5</v>
      </c>
      <c r="R101" t="s">
        <v>1070</v>
      </c>
      <c r="S101" s="2">
        <v>43585</v>
      </c>
      <c r="T101" s="4">
        <v>0</v>
      </c>
      <c r="U101" s="5">
        <v>700</v>
      </c>
      <c r="V101" s="5">
        <v>700</v>
      </c>
      <c r="W101" s="3">
        <v>30</v>
      </c>
      <c r="X101" t="s">
        <v>5</v>
      </c>
    </row>
    <row r="102" spans="1:24" x14ac:dyDescent="0.25">
      <c r="A102" t="s">
        <v>1058</v>
      </c>
      <c r="B102" t="s">
        <v>769</v>
      </c>
      <c r="C102" t="s">
        <v>1059</v>
      </c>
      <c r="D102" s="15" t="s">
        <v>1100</v>
      </c>
      <c r="E102" t="s">
        <v>1101</v>
      </c>
      <c r="F102" t="s">
        <v>910</v>
      </c>
      <c r="G102" t="s">
        <v>911</v>
      </c>
      <c r="H102" t="s">
        <v>6</v>
      </c>
      <c r="I102" t="s">
        <v>1102</v>
      </c>
      <c r="J102" s="16"/>
      <c r="K102" s="2"/>
      <c r="L102" s="4">
        <v>0</v>
      </c>
      <c r="M102" s="17">
        <v>0</v>
      </c>
      <c r="N102" s="4">
        <v>0</v>
      </c>
      <c r="O102" t="s">
        <v>5</v>
      </c>
      <c r="P102" s="3">
        <v>0</v>
      </c>
      <c r="Q102" t="s">
        <v>5</v>
      </c>
      <c r="R102" t="s">
        <v>1103</v>
      </c>
      <c r="S102" s="2">
        <v>43777</v>
      </c>
      <c r="T102" s="4">
        <v>0</v>
      </c>
      <c r="U102" s="5">
        <v>750</v>
      </c>
      <c r="V102" s="5">
        <v>750</v>
      </c>
      <c r="W102" s="3">
        <v>30</v>
      </c>
      <c r="X102" t="s">
        <v>5</v>
      </c>
    </row>
    <row r="103" spans="1:24" x14ac:dyDescent="0.25">
      <c r="A103" t="s">
        <v>1058</v>
      </c>
      <c r="B103" t="s">
        <v>769</v>
      </c>
      <c r="C103" t="s">
        <v>1059</v>
      </c>
      <c r="D103" s="15" t="s">
        <v>1104</v>
      </c>
      <c r="E103" t="s">
        <v>1105</v>
      </c>
      <c r="F103" t="s">
        <v>910</v>
      </c>
      <c r="G103" t="s">
        <v>911</v>
      </c>
      <c r="H103" t="s">
        <v>6</v>
      </c>
      <c r="I103" t="s">
        <v>1106</v>
      </c>
      <c r="J103" s="16"/>
      <c r="K103" s="2"/>
      <c r="L103" s="4">
        <v>0</v>
      </c>
      <c r="M103" s="17">
        <v>0</v>
      </c>
      <c r="N103" s="4">
        <v>0</v>
      </c>
      <c r="O103" t="s">
        <v>5</v>
      </c>
      <c r="P103" s="3">
        <v>0</v>
      </c>
      <c r="Q103" t="s">
        <v>5</v>
      </c>
      <c r="R103" t="s">
        <v>5</v>
      </c>
      <c r="S103" s="2"/>
      <c r="T103" s="4">
        <v>0</v>
      </c>
      <c r="U103" s="5">
        <v>400</v>
      </c>
      <c r="V103" s="5">
        <v>400</v>
      </c>
      <c r="W103" s="3">
        <v>30</v>
      </c>
      <c r="X103" t="s">
        <v>5</v>
      </c>
    </row>
    <row r="104" spans="1:24" x14ac:dyDescent="0.25">
      <c r="A104" t="s">
        <v>1058</v>
      </c>
      <c r="B104" t="s">
        <v>769</v>
      </c>
      <c r="C104" t="s">
        <v>1059</v>
      </c>
      <c r="D104" s="15" t="s">
        <v>392</v>
      </c>
      <c r="E104" t="s">
        <v>393</v>
      </c>
      <c r="F104" t="s">
        <v>910</v>
      </c>
      <c r="G104" t="s">
        <v>911</v>
      </c>
      <c r="H104" t="s">
        <v>6</v>
      </c>
      <c r="I104" t="s">
        <v>1107</v>
      </c>
      <c r="J104" s="16"/>
      <c r="K104" s="2"/>
      <c r="L104" s="4">
        <v>0</v>
      </c>
      <c r="M104" s="17">
        <v>0</v>
      </c>
      <c r="N104" s="4">
        <v>0</v>
      </c>
      <c r="O104" t="s">
        <v>5</v>
      </c>
      <c r="P104" s="3">
        <v>0</v>
      </c>
      <c r="Q104" t="s">
        <v>5</v>
      </c>
      <c r="R104" t="s">
        <v>5</v>
      </c>
      <c r="S104" s="2"/>
      <c r="T104" s="4">
        <v>0</v>
      </c>
      <c r="U104" s="5">
        <v>450</v>
      </c>
      <c r="V104" s="5">
        <v>450</v>
      </c>
      <c r="W104" s="3">
        <v>30</v>
      </c>
      <c r="X104" t="s">
        <v>5</v>
      </c>
    </row>
    <row r="105" spans="1:24" x14ac:dyDescent="0.25">
      <c r="A105" t="s">
        <v>1058</v>
      </c>
      <c r="B105" t="s">
        <v>769</v>
      </c>
      <c r="C105" t="s">
        <v>1059</v>
      </c>
      <c r="D105" s="15" t="s">
        <v>1108</v>
      </c>
      <c r="E105" t="s">
        <v>1109</v>
      </c>
      <c r="F105" t="s">
        <v>910</v>
      </c>
      <c r="G105" t="s">
        <v>911</v>
      </c>
      <c r="H105" t="s">
        <v>6</v>
      </c>
      <c r="I105" t="s">
        <v>1110</v>
      </c>
      <c r="J105" s="16"/>
      <c r="K105" s="2"/>
      <c r="L105" s="4">
        <v>0</v>
      </c>
      <c r="M105" s="17">
        <v>0</v>
      </c>
      <c r="N105" s="4">
        <v>0</v>
      </c>
      <c r="O105" t="s">
        <v>5</v>
      </c>
      <c r="P105" s="3">
        <v>0</v>
      </c>
      <c r="Q105" t="s">
        <v>5</v>
      </c>
      <c r="R105" t="s">
        <v>5</v>
      </c>
      <c r="S105" s="2"/>
      <c r="T105" s="4">
        <v>0</v>
      </c>
      <c r="U105" s="5">
        <v>200</v>
      </c>
      <c r="V105" s="5">
        <v>200</v>
      </c>
      <c r="W105" s="3">
        <v>30</v>
      </c>
      <c r="X105" t="s">
        <v>5</v>
      </c>
    </row>
    <row r="106" spans="1:24" x14ac:dyDescent="0.25">
      <c r="A106" t="s">
        <v>1058</v>
      </c>
      <c r="B106" t="s">
        <v>769</v>
      </c>
      <c r="C106" t="s">
        <v>1059</v>
      </c>
      <c r="D106" s="15" t="s">
        <v>710</v>
      </c>
      <c r="E106" t="s">
        <v>711</v>
      </c>
      <c r="F106" t="s">
        <v>815</v>
      </c>
      <c r="G106" t="s">
        <v>816</v>
      </c>
      <c r="H106" t="s">
        <v>6</v>
      </c>
      <c r="I106" t="s">
        <v>1111</v>
      </c>
      <c r="J106" s="16">
        <v>44927</v>
      </c>
      <c r="K106" s="2">
        <v>2958465</v>
      </c>
      <c r="L106" s="4">
        <v>4.55</v>
      </c>
      <c r="M106" s="17">
        <v>4.55</v>
      </c>
      <c r="N106" s="4">
        <v>4.55</v>
      </c>
      <c r="O106" t="s">
        <v>8</v>
      </c>
      <c r="P106" s="3">
        <v>1</v>
      </c>
      <c r="Q106" t="s">
        <v>6</v>
      </c>
      <c r="R106" t="s">
        <v>1112</v>
      </c>
      <c r="S106" s="2">
        <v>44774</v>
      </c>
      <c r="T106" s="4">
        <v>0</v>
      </c>
      <c r="U106" s="5">
        <v>15</v>
      </c>
      <c r="V106" s="5">
        <v>15</v>
      </c>
      <c r="W106" s="3">
        <v>10</v>
      </c>
      <c r="X106" t="s">
        <v>5</v>
      </c>
    </row>
    <row r="107" spans="1:24" x14ac:dyDescent="0.25">
      <c r="A107" t="s">
        <v>1058</v>
      </c>
      <c r="B107" t="s">
        <v>769</v>
      </c>
      <c r="C107" t="s">
        <v>1059</v>
      </c>
      <c r="D107" s="15" t="s">
        <v>1113</v>
      </c>
      <c r="E107" t="s">
        <v>1114</v>
      </c>
      <c r="F107" t="s">
        <v>815</v>
      </c>
      <c r="G107" t="s">
        <v>816</v>
      </c>
      <c r="H107" t="s">
        <v>6</v>
      </c>
      <c r="I107" t="s">
        <v>1115</v>
      </c>
      <c r="J107" s="16">
        <v>44927</v>
      </c>
      <c r="K107" s="2">
        <v>2958465</v>
      </c>
      <c r="L107" s="4">
        <v>2.21</v>
      </c>
      <c r="M107" s="17">
        <v>2.21</v>
      </c>
      <c r="N107" s="4">
        <v>2.21</v>
      </c>
      <c r="O107" t="s">
        <v>8</v>
      </c>
      <c r="P107" s="3">
        <v>1</v>
      </c>
      <c r="Q107" t="s">
        <v>6</v>
      </c>
      <c r="R107" t="s">
        <v>5</v>
      </c>
      <c r="S107" s="2"/>
      <c r="T107" s="4">
        <v>0</v>
      </c>
      <c r="U107" s="5">
        <v>15</v>
      </c>
      <c r="V107" s="5">
        <v>15</v>
      </c>
      <c r="W107" s="3">
        <v>30</v>
      </c>
      <c r="X107" t="s">
        <v>5</v>
      </c>
    </row>
    <row r="108" spans="1:24" x14ac:dyDescent="0.25">
      <c r="A108" t="s">
        <v>1058</v>
      </c>
      <c r="B108" t="s">
        <v>769</v>
      </c>
      <c r="C108" t="s">
        <v>1059</v>
      </c>
      <c r="D108" s="15" t="s">
        <v>1116</v>
      </c>
      <c r="E108" t="s">
        <v>1117</v>
      </c>
      <c r="F108" t="s">
        <v>815</v>
      </c>
      <c r="G108" t="s">
        <v>816</v>
      </c>
      <c r="H108" t="s">
        <v>6</v>
      </c>
      <c r="I108" t="s">
        <v>1118</v>
      </c>
      <c r="J108" s="16"/>
      <c r="K108" s="2"/>
      <c r="L108" s="4">
        <v>0</v>
      </c>
      <c r="M108" s="17">
        <v>0</v>
      </c>
      <c r="N108" s="4">
        <v>0</v>
      </c>
      <c r="O108" t="s">
        <v>5</v>
      </c>
      <c r="P108" s="3">
        <v>0</v>
      </c>
      <c r="Q108" t="s">
        <v>5</v>
      </c>
      <c r="R108" t="s">
        <v>5</v>
      </c>
      <c r="S108" s="2"/>
      <c r="T108" s="4">
        <v>0</v>
      </c>
      <c r="U108" s="5">
        <v>15</v>
      </c>
      <c r="V108" s="5">
        <v>15</v>
      </c>
      <c r="W108" s="3">
        <v>30</v>
      </c>
      <c r="X108" t="s">
        <v>5</v>
      </c>
    </row>
    <row r="109" spans="1:24" x14ac:dyDescent="0.25">
      <c r="A109" t="s">
        <v>1058</v>
      </c>
      <c r="B109" t="s">
        <v>769</v>
      </c>
      <c r="C109" t="s">
        <v>1059</v>
      </c>
      <c r="D109" s="15" t="s">
        <v>51</v>
      </c>
      <c r="E109" t="s">
        <v>52</v>
      </c>
      <c r="F109" t="s">
        <v>1119</v>
      </c>
      <c r="G109" t="s">
        <v>1120</v>
      </c>
      <c r="H109" t="s">
        <v>6</v>
      </c>
      <c r="I109" t="s">
        <v>1121</v>
      </c>
      <c r="J109" s="16">
        <v>44896</v>
      </c>
      <c r="K109" s="2">
        <v>2958465</v>
      </c>
      <c r="L109" s="4">
        <v>3.2</v>
      </c>
      <c r="M109" s="17">
        <v>3.2</v>
      </c>
      <c r="N109" s="4">
        <v>3.2</v>
      </c>
      <c r="O109" t="s">
        <v>8</v>
      </c>
      <c r="P109" s="3">
        <v>1</v>
      </c>
      <c r="Q109" t="s">
        <v>6</v>
      </c>
      <c r="R109" t="s">
        <v>1122</v>
      </c>
      <c r="S109" s="2">
        <v>45414</v>
      </c>
      <c r="T109" s="4">
        <v>0</v>
      </c>
      <c r="U109" s="5">
        <v>152.4</v>
      </c>
      <c r="V109" s="5">
        <v>152.4</v>
      </c>
      <c r="W109" s="3">
        <v>30</v>
      </c>
      <c r="X109" t="s">
        <v>5</v>
      </c>
    </row>
    <row r="110" spans="1:24" x14ac:dyDescent="0.25">
      <c r="A110" t="s">
        <v>1058</v>
      </c>
      <c r="B110" t="s">
        <v>769</v>
      </c>
      <c r="C110" t="s">
        <v>1059</v>
      </c>
      <c r="D110" s="15" t="s">
        <v>31</v>
      </c>
      <c r="E110" t="s">
        <v>32</v>
      </c>
      <c r="F110" t="s">
        <v>1119</v>
      </c>
      <c r="G110" t="s">
        <v>1120</v>
      </c>
      <c r="H110" t="s">
        <v>6</v>
      </c>
      <c r="I110" t="s">
        <v>1123</v>
      </c>
      <c r="J110" s="16">
        <v>44896</v>
      </c>
      <c r="K110" s="2">
        <v>2958465</v>
      </c>
      <c r="L110" s="4">
        <v>3.79</v>
      </c>
      <c r="M110" s="17">
        <v>3.79</v>
      </c>
      <c r="N110" s="4">
        <v>3.79</v>
      </c>
      <c r="O110" t="s">
        <v>8</v>
      </c>
      <c r="P110" s="3">
        <v>1</v>
      </c>
      <c r="Q110" t="s">
        <v>6</v>
      </c>
      <c r="R110" t="s">
        <v>1124</v>
      </c>
      <c r="S110" s="2">
        <v>45474</v>
      </c>
      <c r="T110" s="4">
        <v>0</v>
      </c>
      <c r="U110" s="5">
        <v>76.2</v>
      </c>
      <c r="V110" s="5">
        <v>76.2</v>
      </c>
      <c r="W110" s="3">
        <v>30</v>
      </c>
      <c r="X110" t="s">
        <v>5</v>
      </c>
    </row>
    <row r="111" spans="1:24" x14ac:dyDescent="0.25">
      <c r="A111" t="s">
        <v>1058</v>
      </c>
      <c r="B111" t="s">
        <v>769</v>
      </c>
      <c r="C111" t="s">
        <v>1059</v>
      </c>
      <c r="D111" s="15" t="s">
        <v>455</v>
      </c>
      <c r="E111" t="s">
        <v>456</v>
      </c>
      <c r="F111" t="s">
        <v>1119</v>
      </c>
      <c r="G111" t="s">
        <v>1120</v>
      </c>
      <c r="H111" t="s">
        <v>6</v>
      </c>
      <c r="I111" t="s">
        <v>1125</v>
      </c>
      <c r="J111" s="16">
        <v>45017</v>
      </c>
      <c r="K111" s="2">
        <v>2958465</v>
      </c>
      <c r="L111" s="4">
        <v>5.01</v>
      </c>
      <c r="M111" s="17">
        <v>5.01</v>
      </c>
      <c r="N111" s="4">
        <v>5.01</v>
      </c>
      <c r="O111" t="s">
        <v>8</v>
      </c>
      <c r="P111" s="3">
        <v>1</v>
      </c>
      <c r="Q111" t="s">
        <v>6</v>
      </c>
      <c r="R111" t="s">
        <v>1126</v>
      </c>
      <c r="S111" s="2">
        <v>45058</v>
      </c>
      <c r="T111" s="4">
        <v>0</v>
      </c>
      <c r="U111" s="5">
        <v>60</v>
      </c>
      <c r="V111" s="5">
        <v>60</v>
      </c>
      <c r="W111" s="3">
        <v>30</v>
      </c>
      <c r="X111" t="s">
        <v>5</v>
      </c>
    </row>
    <row r="112" spans="1:24" x14ac:dyDescent="0.25">
      <c r="A112" t="s">
        <v>1058</v>
      </c>
      <c r="B112" t="s">
        <v>769</v>
      </c>
      <c r="C112" t="s">
        <v>1059</v>
      </c>
      <c r="D112" s="15" t="s">
        <v>1127</v>
      </c>
      <c r="E112" t="s">
        <v>1128</v>
      </c>
      <c r="F112" t="s">
        <v>1119</v>
      </c>
      <c r="G112" t="s">
        <v>1120</v>
      </c>
      <c r="H112" t="s">
        <v>6</v>
      </c>
      <c r="I112" t="s">
        <v>1129</v>
      </c>
      <c r="J112" s="16"/>
      <c r="K112" s="2"/>
      <c r="L112" s="4">
        <v>0</v>
      </c>
      <c r="M112" s="17">
        <v>0</v>
      </c>
      <c r="N112" s="4">
        <v>0</v>
      </c>
      <c r="O112" t="s">
        <v>5</v>
      </c>
      <c r="P112" s="3">
        <v>0</v>
      </c>
      <c r="Q112" t="s">
        <v>5</v>
      </c>
      <c r="R112" t="s">
        <v>5</v>
      </c>
      <c r="S112" s="2"/>
      <c r="T112" s="4">
        <v>0</v>
      </c>
      <c r="U112" s="5">
        <v>45</v>
      </c>
      <c r="V112" s="5">
        <v>45</v>
      </c>
      <c r="W112" s="3">
        <v>30</v>
      </c>
      <c r="X112" t="s">
        <v>5</v>
      </c>
    </row>
    <row r="113" spans="1:24" x14ac:dyDescent="0.25">
      <c r="A113" t="s">
        <v>1058</v>
      </c>
      <c r="B113" t="s">
        <v>769</v>
      </c>
      <c r="C113" t="s">
        <v>1059</v>
      </c>
      <c r="D113" s="15" t="s">
        <v>1130</v>
      </c>
      <c r="E113" t="s">
        <v>1131</v>
      </c>
      <c r="F113" t="s">
        <v>1119</v>
      </c>
      <c r="G113" t="s">
        <v>1120</v>
      </c>
      <c r="H113" t="s">
        <v>6</v>
      </c>
      <c r="I113" t="s">
        <v>1132</v>
      </c>
      <c r="J113" s="16"/>
      <c r="K113" s="2"/>
      <c r="L113" s="4">
        <v>0</v>
      </c>
      <c r="M113" s="17">
        <v>0</v>
      </c>
      <c r="N113" s="4">
        <v>0</v>
      </c>
      <c r="O113" t="s">
        <v>5</v>
      </c>
      <c r="P113" s="3">
        <v>0</v>
      </c>
      <c r="Q113" t="s">
        <v>5</v>
      </c>
      <c r="R113" t="s">
        <v>5</v>
      </c>
      <c r="S113" s="2"/>
      <c r="T113" s="4">
        <v>0</v>
      </c>
      <c r="U113" s="5">
        <v>1</v>
      </c>
      <c r="V113" s="5">
        <v>1</v>
      </c>
      <c r="W113" s="3">
        <v>30</v>
      </c>
      <c r="X113" t="s">
        <v>5</v>
      </c>
    </row>
    <row r="114" spans="1:24" x14ac:dyDescent="0.25">
      <c r="A114" t="s">
        <v>1058</v>
      </c>
      <c r="B114" t="s">
        <v>769</v>
      </c>
      <c r="C114" t="s">
        <v>1059</v>
      </c>
      <c r="D114" s="15" t="s">
        <v>1133</v>
      </c>
      <c r="E114" t="s">
        <v>1134</v>
      </c>
      <c r="F114" t="s">
        <v>1119</v>
      </c>
      <c r="G114" t="s">
        <v>1120</v>
      </c>
      <c r="H114" t="s">
        <v>6</v>
      </c>
      <c r="I114" t="s">
        <v>1135</v>
      </c>
      <c r="J114" s="16"/>
      <c r="K114" s="2"/>
      <c r="L114" s="4">
        <v>0</v>
      </c>
      <c r="M114" s="17">
        <v>0</v>
      </c>
      <c r="N114" s="4">
        <v>0</v>
      </c>
      <c r="O114" t="s">
        <v>5</v>
      </c>
      <c r="P114" s="3">
        <v>0</v>
      </c>
      <c r="Q114" t="s">
        <v>5</v>
      </c>
      <c r="R114" t="s">
        <v>5</v>
      </c>
      <c r="S114" s="2"/>
      <c r="T114" s="4">
        <v>0</v>
      </c>
      <c r="U114" s="5">
        <v>9.14</v>
      </c>
      <c r="V114" s="5">
        <v>9.14</v>
      </c>
      <c r="W114" s="3">
        <v>30</v>
      </c>
      <c r="X114" t="s">
        <v>5</v>
      </c>
    </row>
    <row r="115" spans="1:24" x14ac:dyDescent="0.25">
      <c r="A115" t="s">
        <v>1058</v>
      </c>
      <c r="B115" t="s">
        <v>769</v>
      </c>
      <c r="C115" t="s">
        <v>1059</v>
      </c>
      <c r="D115" s="15" t="s">
        <v>1136</v>
      </c>
      <c r="E115" t="s">
        <v>1137</v>
      </c>
      <c r="F115" t="s">
        <v>1119</v>
      </c>
      <c r="G115" t="s">
        <v>1120</v>
      </c>
      <c r="H115" t="s">
        <v>6</v>
      </c>
      <c r="I115" t="s">
        <v>1138</v>
      </c>
      <c r="J115" s="16">
        <v>44927</v>
      </c>
      <c r="K115" s="2">
        <v>2958465</v>
      </c>
      <c r="L115" s="4">
        <v>246.25</v>
      </c>
      <c r="M115" s="17">
        <v>24.63</v>
      </c>
      <c r="N115" s="4">
        <v>246.25</v>
      </c>
      <c r="O115" t="s">
        <v>8</v>
      </c>
      <c r="P115" s="3">
        <v>10</v>
      </c>
      <c r="Q115" t="s">
        <v>6</v>
      </c>
      <c r="R115" t="s">
        <v>5</v>
      </c>
      <c r="S115" s="2"/>
      <c r="T115" s="4">
        <v>0</v>
      </c>
      <c r="U115" s="5">
        <v>9.14</v>
      </c>
      <c r="V115" s="5">
        <v>9.14</v>
      </c>
      <c r="W115" s="3">
        <v>30</v>
      </c>
      <c r="X115" t="s">
        <v>5</v>
      </c>
    </row>
    <row r="116" spans="1:24" x14ac:dyDescent="0.25">
      <c r="A116" t="s">
        <v>1058</v>
      </c>
      <c r="B116" t="s">
        <v>769</v>
      </c>
      <c r="C116" t="s">
        <v>1059</v>
      </c>
      <c r="D116" s="15" t="s">
        <v>1139</v>
      </c>
      <c r="E116" t="s">
        <v>1140</v>
      </c>
      <c r="F116" t="s">
        <v>910</v>
      </c>
      <c r="G116" t="s">
        <v>911</v>
      </c>
      <c r="H116" t="s">
        <v>6</v>
      </c>
      <c r="I116" t="s">
        <v>1141</v>
      </c>
      <c r="J116" s="16"/>
      <c r="K116" s="2"/>
      <c r="L116" s="4">
        <v>0</v>
      </c>
      <c r="M116" s="17">
        <v>0</v>
      </c>
      <c r="N116" s="4">
        <v>0</v>
      </c>
      <c r="O116" t="s">
        <v>5</v>
      </c>
      <c r="P116" s="3">
        <v>0</v>
      </c>
      <c r="Q116" t="s">
        <v>5</v>
      </c>
      <c r="R116" t="s">
        <v>5</v>
      </c>
      <c r="S116" s="2"/>
      <c r="T116" s="4">
        <v>0</v>
      </c>
      <c r="U116" s="5">
        <v>175</v>
      </c>
      <c r="V116" s="5">
        <v>175</v>
      </c>
      <c r="W116" s="3">
        <v>30</v>
      </c>
      <c r="X116" t="s">
        <v>5</v>
      </c>
    </row>
    <row r="117" spans="1:24" x14ac:dyDescent="0.25">
      <c r="A117" t="s">
        <v>1058</v>
      </c>
      <c r="B117" t="s">
        <v>769</v>
      </c>
      <c r="C117" t="s">
        <v>1059</v>
      </c>
      <c r="D117" s="15" t="s">
        <v>1142</v>
      </c>
      <c r="E117" t="s">
        <v>1143</v>
      </c>
      <c r="F117" t="s">
        <v>910</v>
      </c>
      <c r="G117" t="s">
        <v>911</v>
      </c>
      <c r="H117" t="s">
        <v>6</v>
      </c>
      <c r="I117" t="s">
        <v>1144</v>
      </c>
      <c r="J117" s="16">
        <v>44896</v>
      </c>
      <c r="K117" s="2">
        <v>2958465</v>
      </c>
      <c r="L117" s="4">
        <v>4.0999999999999996</v>
      </c>
      <c r="M117" s="17">
        <v>4.0999999999999996</v>
      </c>
      <c r="N117" s="4">
        <v>4.0999999999999996</v>
      </c>
      <c r="O117" t="s">
        <v>8</v>
      </c>
      <c r="P117" s="3">
        <v>1</v>
      </c>
      <c r="Q117" t="s">
        <v>6</v>
      </c>
      <c r="R117" t="s">
        <v>1145</v>
      </c>
      <c r="S117" s="2">
        <v>44309</v>
      </c>
      <c r="T117" s="4">
        <v>0</v>
      </c>
      <c r="U117" s="5">
        <v>150</v>
      </c>
      <c r="V117" s="5">
        <v>150</v>
      </c>
      <c r="W117" s="3">
        <v>30</v>
      </c>
      <c r="X117" t="s">
        <v>5</v>
      </c>
    </row>
    <row r="118" spans="1:24" x14ac:dyDescent="0.25">
      <c r="A118" t="s">
        <v>1058</v>
      </c>
      <c r="B118" t="s">
        <v>769</v>
      </c>
      <c r="C118" t="s">
        <v>1059</v>
      </c>
      <c r="D118" s="15" t="s">
        <v>1146</v>
      </c>
      <c r="E118" t="s">
        <v>1147</v>
      </c>
      <c r="F118" t="s">
        <v>910</v>
      </c>
      <c r="G118" t="s">
        <v>911</v>
      </c>
      <c r="H118" t="s">
        <v>6</v>
      </c>
      <c r="I118" t="s">
        <v>1148</v>
      </c>
      <c r="J118" s="16"/>
      <c r="K118" s="2"/>
      <c r="L118" s="4">
        <v>0</v>
      </c>
      <c r="M118" s="17">
        <v>0</v>
      </c>
      <c r="N118" s="4">
        <v>0</v>
      </c>
      <c r="O118" t="s">
        <v>5</v>
      </c>
      <c r="P118" s="3">
        <v>0</v>
      </c>
      <c r="Q118" t="s">
        <v>5</v>
      </c>
      <c r="R118" t="s">
        <v>5</v>
      </c>
      <c r="S118" s="2"/>
      <c r="T118" s="4">
        <v>0</v>
      </c>
      <c r="U118" s="5">
        <v>140</v>
      </c>
      <c r="V118" s="5">
        <v>1400</v>
      </c>
      <c r="W118" s="3">
        <v>30</v>
      </c>
      <c r="X118" t="s">
        <v>5</v>
      </c>
    </row>
    <row r="119" spans="1:24" x14ac:dyDescent="0.25">
      <c r="A119" t="s">
        <v>1058</v>
      </c>
      <c r="B119" t="s">
        <v>769</v>
      </c>
      <c r="C119" t="s">
        <v>1059</v>
      </c>
      <c r="D119" s="15" t="s">
        <v>1149</v>
      </c>
      <c r="E119" t="s">
        <v>1150</v>
      </c>
      <c r="F119" t="s">
        <v>916</v>
      </c>
      <c r="G119" t="s">
        <v>917</v>
      </c>
      <c r="H119" t="s">
        <v>6</v>
      </c>
      <c r="I119" t="s">
        <v>1151</v>
      </c>
      <c r="J119" s="16">
        <v>43525</v>
      </c>
      <c r="K119" s="2">
        <v>2958465</v>
      </c>
      <c r="L119" s="4">
        <v>2.23</v>
      </c>
      <c r="M119" s="17">
        <v>2.23</v>
      </c>
      <c r="N119" s="4">
        <v>2.23</v>
      </c>
      <c r="O119" t="s">
        <v>8</v>
      </c>
      <c r="P119" s="3">
        <v>1</v>
      </c>
      <c r="Q119" t="s">
        <v>6</v>
      </c>
      <c r="R119" t="s">
        <v>5</v>
      </c>
      <c r="S119" s="2"/>
      <c r="T119" s="4">
        <v>0</v>
      </c>
      <c r="U119" s="5">
        <v>1</v>
      </c>
      <c r="V119" s="5">
        <v>1</v>
      </c>
      <c r="W119" s="3">
        <v>30</v>
      </c>
      <c r="X119" t="s">
        <v>5</v>
      </c>
    </row>
    <row r="120" spans="1:24" x14ac:dyDescent="0.25">
      <c r="A120" t="s">
        <v>1058</v>
      </c>
      <c r="B120" t="s">
        <v>769</v>
      </c>
      <c r="C120" t="s">
        <v>1059</v>
      </c>
      <c r="D120" s="15" t="s">
        <v>1152</v>
      </c>
      <c r="E120" t="s">
        <v>1153</v>
      </c>
      <c r="F120" t="s">
        <v>916</v>
      </c>
      <c r="G120" t="s">
        <v>917</v>
      </c>
      <c r="H120" t="s">
        <v>6</v>
      </c>
      <c r="I120" t="s">
        <v>1154</v>
      </c>
      <c r="J120" s="16">
        <v>44896</v>
      </c>
      <c r="K120" s="2">
        <v>2958465</v>
      </c>
      <c r="L120" s="4">
        <v>5.39</v>
      </c>
      <c r="M120" s="17">
        <v>5.39</v>
      </c>
      <c r="N120" s="4">
        <v>5.39</v>
      </c>
      <c r="O120" t="s">
        <v>8</v>
      </c>
      <c r="P120" s="3">
        <v>1</v>
      </c>
      <c r="Q120" t="s">
        <v>6</v>
      </c>
      <c r="R120" t="s">
        <v>5</v>
      </c>
      <c r="S120" s="2"/>
      <c r="T120" s="4">
        <v>0</v>
      </c>
      <c r="U120" s="5">
        <v>1</v>
      </c>
      <c r="V120" s="5">
        <v>1</v>
      </c>
      <c r="W120" s="3">
        <v>30</v>
      </c>
      <c r="X120" t="s">
        <v>5</v>
      </c>
    </row>
    <row r="121" spans="1:24" x14ac:dyDescent="0.25">
      <c r="A121" t="s">
        <v>1058</v>
      </c>
      <c r="B121" t="s">
        <v>769</v>
      </c>
      <c r="C121" t="s">
        <v>1059</v>
      </c>
      <c r="D121" s="15" t="s">
        <v>1155</v>
      </c>
      <c r="E121" t="s">
        <v>1156</v>
      </c>
      <c r="F121" t="s">
        <v>916</v>
      </c>
      <c r="G121" t="s">
        <v>917</v>
      </c>
      <c r="H121" t="s">
        <v>6</v>
      </c>
      <c r="I121" t="s">
        <v>1157</v>
      </c>
      <c r="J121" s="16"/>
      <c r="K121" s="2"/>
      <c r="L121" s="4">
        <v>0</v>
      </c>
      <c r="M121" s="17">
        <v>0</v>
      </c>
      <c r="N121" s="4">
        <v>0</v>
      </c>
      <c r="O121" t="s">
        <v>5</v>
      </c>
      <c r="P121" s="3">
        <v>0</v>
      </c>
      <c r="Q121" t="s">
        <v>5</v>
      </c>
      <c r="R121" t="s">
        <v>5</v>
      </c>
      <c r="S121" s="2"/>
      <c r="T121" s="4">
        <v>0</v>
      </c>
      <c r="U121" s="5">
        <v>1</v>
      </c>
      <c r="V121" s="5">
        <v>1</v>
      </c>
      <c r="W121" s="3">
        <v>30</v>
      </c>
      <c r="X121" t="s">
        <v>5</v>
      </c>
    </row>
    <row r="122" spans="1:24" x14ac:dyDescent="0.25">
      <c r="A122" t="s">
        <v>1058</v>
      </c>
      <c r="B122" t="s">
        <v>769</v>
      </c>
      <c r="C122" t="s">
        <v>1059</v>
      </c>
      <c r="D122" s="15" t="s">
        <v>1158</v>
      </c>
      <c r="E122" t="s">
        <v>1159</v>
      </c>
      <c r="F122" t="s">
        <v>916</v>
      </c>
      <c r="G122" t="s">
        <v>917</v>
      </c>
      <c r="H122" t="s">
        <v>6</v>
      </c>
      <c r="I122" t="s">
        <v>1160</v>
      </c>
      <c r="J122" s="16"/>
      <c r="K122" s="2"/>
      <c r="L122" s="4">
        <v>0</v>
      </c>
      <c r="M122" s="17">
        <v>0</v>
      </c>
      <c r="N122" s="4">
        <v>0</v>
      </c>
      <c r="O122" t="s">
        <v>5</v>
      </c>
      <c r="P122" s="3">
        <v>0</v>
      </c>
      <c r="Q122" t="s">
        <v>5</v>
      </c>
      <c r="R122" t="s">
        <v>5</v>
      </c>
      <c r="S122" s="2"/>
      <c r="T122" s="4">
        <v>0</v>
      </c>
      <c r="U122" s="5">
        <v>67</v>
      </c>
      <c r="V122" s="5">
        <v>67</v>
      </c>
      <c r="W122" s="3">
        <v>30</v>
      </c>
      <c r="X122" t="s">
        <v>5</v>
      </c>
    </row>
    <row r="123" spans="1:24" x14ac:dyDescent="0.25">
      <c r="A123" t="s">
        <v>1058</v>
      </c>
      <c r="B123" t="s">
        <v>769</v>
      </c>
      <c r="C123" t="s">
        <v>1059</v>
      </c>
      <c r="D123" s="15" t="s">
        <v>1161</v>
      </c>
      <c r="E123" t="s">
        <v>1162</v>
      </c>
      <c r="F123" t="s">
        <v>910</v>
      </c>
      <c r="G123" t="s">
        <v>911</v>
      </c>
      <c r="H123" t="s">
        <v>6</v>
      </c>
      <c r="I123" t="s">
        <v>1163</v>
      </c>
      <c r="J123" s="16">
        <v>44896</v>
      </c>
      <c r="K123" s="2">
        <v>2958465</v>
      </c>
      <c r="L123" s="4">
        <v>7.05</v>
      </c>
      <c r="M123" s="17">
        <v>7.05</v>
      </c>
      <c r="N123" s="4">
        <v>7.05</v>
      </c>
      <c r="O123" t="s">
        <v>8</v>
      </c>
      <c r="P123" s="3">
        <v>1</v>
      </c>
      <c r="Q123" t="s">
        <v>6</v>
      </c>
      <c r="R123" t="s">
        <v>5</v>
      </c>
      <c r="S123" s="2"/>
      <c r="T123" s="4">
        <v>0</v>
      </c>
      <c r="U123" s="5">
        <v>121</v>
      </c>
      <c r="V123" s="5">
        <v>121</v>
      </c>
      <c r="W123" s="3">
        <v>30</v>
      </c>
      <c r="X123" t="s">
        <v>5</v>
      </c>
    </row>
    <row r="124" spans="1:24" x14ac:dyDescent="0.25">
      <c r="A124" t="s">
        <v>1058</v>
      </c>
      <c r="B124" t="s">
        <v>769</v>
      </c>
      <c r="C124" t="s">
        <v>1059</v>
      </c>
      <c r="D124" s="15" t="s">
        <v>1164</v>
      </c>
      <c r="E124" t="s">
        <v>1165</v>
      </c>
      <c r="F124" t="s">
        <v>940</v>
      </c>
      <c r="G124" t="s">
        <v>941</v>
      </c>
      <c r="H124" t="s">
        <v>6</v>
      </c>
      <c r="I124" t="s">
        <v>1166</v>
      </c>
      <c r="J124" s="16"/>
      <c r="K124" s="2"/>
      <c r="L124" s="4">
        <v>0</v>
      </c>
      <c r="M124" s="17">
        <v>0</v>
      </c>
      <c r="N124" s="4">
        <v>0</v>
      </c>
      <c r="O124" t="s">
        <v>5</v>
      </c>
      <c r="P124" s="3">
        <v>0</v>
      </c>
      <c r="Q124" t="s">
        <v>5</v>
      </c>
      <c r="R124" t="s">
        <v>5</v>
      </c>
      <c r="S124" s="2"/>
      <c r="T124" s="4">
        <v>0</v>
      </c>
      <c r="U124" s="5">
        <v>30.48</v>
      </c>
      <c r="V124" s="5">
        <v>30.48</v>
      </c>
      <c r="W124" s="3">
        <v>45</v>
      </c>
      <c r="X124" t="s">
        <v>5</v>
      </c>
    </row>
    <row r="125" spans="1:24" x14ac:dyDescent="0.25">
      <c r="A125" t="s">
        <v>1058</v>
      </c>
      <c r="B125" t="s">
        <v>769</v>
      </c>
      <c r="C125" t="s">
        <v>1059</v>
      </c>
      <c r="D125" s="15" t="s">
        <v>1167</v>
      </c>
      <c r="E125" t="s">
        <v>1168</v>
      </c>
      <c r="F125" t="s">
        <v>940</v>
      </c>
      <c r="G125" t="s">
        <v>941</v>
      </c>
      <c r="H125" t="s">
        <v>6</v>
      </c>
      <c r="I125" t="s">
        <v>1169</v>
      </c>
      <c r="J125" s="16">
        <v>44896</v>
      </c>
      <c r="K125" s="2">
        <v>2958465</v>
      </c>
      <c r="L125" s="4">
        <v>20.79</v>
      </c>
      <c r="M125" s="17">
        <v>20.79</v>
      </c>
      <c r="N125" s="4">
        <v>20.79</v>
      </c>
      <c r="O125" t="s">
        <v>8</v>
      </c>
      <c r="P125" s="3">
        <v>1</v>
      </c>
      <c r="Q125" t="s">
        <v>6</v>
      </c>
      <c r="R125" t="s">
        <v>5</v>
      </c>
      <c r="S125" s="2"/>
      <c r="T125" s="4">
        <v>0</v>
      </c>
      <c r="U125" s="5">
        <v>1</v>
      </c>
      <c r="V125" s="5">
        <v>1</v>
      </c>
      <c r="W125" s="3">
        <v>30</v>
      </c>
      <c r="X125" t="s">
        <v>5</v>
      </c>
    </row>
    <row r="126" spans="1:24" x14ac:dyDescent="0.25">
      <c r="A126" t="s">
        <v>1058</v>
      </c>
      <c r="B126" t="s">
        <v>769</v>
      </c>
      <c r="C126" t="s">
        <v>1059</v>
      </c>
      <c r="D126" s="15" t="s">
        <v>1170</v>
      </c>
      <c r="E126" t="s">
        <v>1171</v>
      </c>
      <c r="F126" t="s">
        <v>940</v>
      </c>
      <c r="G126" t="s">
        <v>941</v>
      </c>
      <c r="H126" t="s">
        <v>6</v>
      </c>
      <c r="I126" t="s">
        <v>1172</v>
      </c>
      <c r="J126" s="16">
        <v>44682</v>
      </c>
      <c r="K126" s="2">
        <v>2958465</v>
      </c>
      <c r="L126" s="4">
        <v>15.01</v>
      </c>
      <c r="M126" s="17">
        <v>15.01</v>
      </c>
      <c r="N126" s="4">
        <v>15.01</v>
      </c>
      <c r="O126" t="s">
        <v>8</v>
      </c>
      <c r="P126" s="3">
        <v>1</v>
      </c>
      <c r="Q126" t="s">
        <v>6</v>
      </c>
      <c r="R126" t="s">
        <v>5</v>
      </c>
      <c r="S126" s="2"/>
      <c r="T126" s="4">
        <v>0</v>
      </c>
      <c r="U126" s="5">
        <v>30.48</v>
      </c>
      <c r="V126" s="5">
        <v>30.48</v>
      </c>
      <c r="W126" s="3">
        <v>30</v>
      </c>
      <c r="X126" t="s">
        <v>5</v>
      </c>
    </row>
    <row r="127" spans="1:24" x14ac:dyDescent="0.25">
      <c r="A127" t="s">
        <v>1058</v>
      </c>
      <c r="B127" t="s">
        <v>769</v>
      </c>
      <c r="C127" t="s">
        <v>1059</v>
      </c>
      <c r="D127" s="15" t="s">
        <v>371</v>
      </c>
      <c r="E127" t="s">
        <v>372</v>
      </c>
      <c r="F127" t="s">
        <v>940</v>
      </c>
      <c r="G127" t="s">
        <v>941</v>
      </c>
      <c r="H127" t="s">
        <v>6</v>
      </c>
      <c r="I127" t="s">
        <v>1173</v>
      </c>
      <c r="J127" s="16">
        <v>44896</v>
      </c>
      <c r="K127" s="2">
        <v>2958465</v>
      </c>
      <c r="L127" s="4">
        <v>12.39</v>
      </c>
      <c r="M127" s="17">
        <v>12.39</v>
      </c>
      <c r="N127" s="4">
        <v>12.39</v>
      </c>
      <c r="O127" t="s">
        <v>8</v>
      </c>
      <c r="P127" s="3">
        <v>1</v>
      </c>
      <c r="Q127" t="s">
        <v>6</v>
      </c>
      <c r="R127" t="s">
        <v>1174</v>
      </c>
      <c r="S127" s="2">
        <v>45353</v>
      </c>
      <c r="T127" s="4">
        <v>0</v>
      </c>
      <c r="U127" s="5">
        <v>60.96</v>
      </c>
      <c r="V127" s="5">
        <v>60.96</v>
      </c>
      <c r="W127" s="3">
        <v>30</v>
      </c>
      <c r="X127" t="s">
        <v>5</v>
      </c>
    </row>
    <row r="128" spans="1:24" x14ac:dyDescent="0.25">
      <c r="A128" t="s">
        <v>1058</v>
      </c>
      <c r="B128" t="s">
        <v>769</v>
      </c>
      <c r="C128" t="s">
        <v>1059</v>
      </c>
      <c r="D128" s="15" t="s">
        <v>1175</v>
      </c>
      <c r="E128" t="s">
        <v>1176</v>
      </c>
      <c r="F128" t="s">
        <v>940</v>
      </c>
      <c r="G128" t="s">
        <v>941</v>
      </c>
      <c r="H128" t="s">
        <v>6</v>
      </c>
      <c r="I128" t="s">
        <v>1177</v>
      </c>
      <c r="J128" s="16">
        <v>45047</v>
      </c>
      <c r="K128" s="2">
        <v>2958465</v>
      </c>
      <c r="L128" s="4">
        <v>54.57</v>
      </c>
      <c r="M128" s="17">
        <v>54.57</v>
      </c>
      <c r="N128" s="4">
        <v>341.69</v>
      </c>
      <c r="O128" t="s">
        <v>8</v>
      </c>
      <c r="P128" s="3">
        <v>1</v>
      </c>
      <c r="Q128" t="s">
        <v>6</v>
      </c>
      <c r="R128" t="s">
        <v>1178</v>
      </c>
      <c r="S128" s="2">
        <v>44411</v>
      </c>
      <c r="T128" s="4">
        <v>-84.03</v>
      </c>
      <c r="U128" s="5">
        <v>15</v>
      </c>
      <c r="V128" s="5">
        <v>15</v>
      </c>
      <c r="W128" s="3">
        <v>30</v>
      </c>
      <c r="X128" t="s">
        <v>5</v>
      </c>
    </row>
    <row r="129" spans="1:24" x14ac:dyDescent="0.25">
      <c r="A129" t="s">
        <v>1058</v>
      </c>
      <c r="B129" t="s">
        <v>769</v>
      </c>
      <c r="C129" t="s">
        <v>1059</v>
      </c>
      <c r="D129" s="15" t="s">
        <v>1179</v>
      </c>
      <c r="E129" t="s">
        <v>1180</v>
      </c>
      <c r="F129" t="s">
        <v>940</v>
      </c>
      <c r="G129" t="s">
        <v>941</v>
      </c>
      <c r="H129" t="s">
        <v>6</v>
      </c>
      <c r="I129" t="s">
        <v>1181</v>
      </c>
      <c r="J129" s="16"/>
      <c r="K129" s="2"/>
      <c r="L129" s="4">
        <v>0</v>
      </c>
      <c r="M129" s="17">
        <v>0</v>
      </c>
      <c r="N129" s="4">
        <v>0</v>
      </c>
      <c r="O129" t="s">
        <v>5</v>
      </c>
      <c r="P129" s="3">
        <v>0</v>
      </c>
      <c r="Q129" t="s">
        <v>5</v>
      </c>
      <c r="R129" t="s">
        <v>5</v>
      </c>
      <c r="S129" s="2"/>
      <c r="T129" s="4">
        <v>0</v>
      </c>
      <c r="U129" s="5">
        <v>30.48</v>
      </c>
      <c r="V129" s="5">
        <v>30.48</v>
      </c>
      <c r="W129" s="3">
        <v>30</v>
      </c>
      <c r="X129" t="s">
        <v>5</v>
      </c>
    </row>
    <row r="130" spans="1:24" x14ac:dyDescent="0.25">
      <c r="A130" t="s">
        <v>1058</v>
      </c>
      <c r="B130" t="s">
        <v>769</v>
      </c>
      <c r="C130" t="s">
        <v>1059</v>
      </c>
      <c r="D130" s="15" t="s">
        <v>97</v>
      </c>
      <c r="E130" t="s">
        <v>98</v>
      </c>
      <c r="F130" t="s">
        <v>940</v>
      </c>
      <c r="G130" t="s">
        <v>941</v>
      </c>
      <c r="H130" t="s">
        <v>6</v>
      </c>
      <c r="I130" t="s">
        <v>1182</v>
      </c>
      <c r="J130" s="16">
        <v>44896</v>
      </c>
      <c r="K130" s="2">
        <v>2958465</v>
      </c>
      <c r="L130" s="4">
        <v>20.14</v>
      </c>
      <c r="M130" s="17">
        <v>20.14</v>
      </c>
      <c r="N130" s="4">
        <v>20.14</v>
      </c>
      <c r="O130" t="s">
        <v>8</v>
      </c>
      <c r="P130" s="3">
        <v>1</v>
      </c>
      <c r="Q130" t="s">
        <v>6</v>
      </c>
      <c r="R130" t="s">
        <v>1183</v>
      </c>
      <c r="S130" s="2">
        <v>45205</v>
      </c>
      <c r="T130" s="4">
        <v>0</v>
      </c>
      <c r="U130" s="5">
        <v>30.48</v>
      </c>
      <c r="V130" s="5">
        <v>30.48</v>
      </c>
      <c r="W130" s="3">
        <v>30</v>
      </c>
      <c r="X130" t="s">
        <v>5</v>
      </c>
    </row>
    <row r="131" spans="1:24" x14ac:dyDescent="0.25">
      <c r="A131" t="s">
        <v>1058</v>
      </c>
      <c r="B131" t="s">
        <v>769</v>
      </c>
      <c r="C131" t="s">
        <v>1059</v>
      </c>
      <c r="D131" s="15" t="s">
        <v>1184</v>
      </c>
      <c r="E131" t="s">
        <v>1185</v>
      </c>
      <c r="F131" t="s">
        <v>940</v>
      </c>
      <c r="G131" t="s">
        <v>941</v>
      </c>
      <c r="H131" t="s">
        <v>6</v>
      </c>
      <c r="I131" t="s">
        <v>1186</v>
      </c>
      <c r="J131" s="16"/>
      <c r="K131" s="2"/>
      <c r="L131" s="4">
        <v>0</v>
      </c>
      <c r="M131" s="17">
        <v>0</v>
      </c>
      <c r="N131" s="4">
        <v>0</v>
      </c>
      <c r="O131" t="s">
        <v>5</v>
      </c>
      <c r="P131" s="3">
        <v>0</v>
      </c>
      <c r="Q131" t="s">
        <v>5</v>
      </c>
      <c r="R131" t="s">
        <v>5</v>
      </c>
      <c r="S131" s="2"/>
      <c r="T131" s="4">
        <v>0</v>
      </c>
      <c r="U131" s="5">
        <v>30.48</v>
      </c>
      <c r="V131" s="5">
        <v>30.48</v>
      </c>
      <c r="W131" s="3">
        <v>30</v>
      </c>
      <c r="X131" t="s">
        <v>5</v>
      </c>
    </row>
    <row r="132" spans="1:24" x14ac:dyDescent="0.25">
      <c r="A132" t="s">
        <v>1058</v>
      </c>
      <c r="B132" t="s">
        <v>769</v>
      </c>
      <c r="C132" t="s">
        <v>1059</v>
      </c>
      <c r="D132" s="15" t="s">
        <v>373</v>
      </c>
      <c r="E132" t="s">
        <v>374</v>
      </c>
      <c r="F132" t="s">
        <v>940</v>
      </c>
      <c r="G132" t="s">
        <v>941</v>
      </c>
      <c r="H132" t="s">
        <v>6</v>
      </c>
      <c r="I132" t="s">
        <v>1187</v>
      </c>
      <c r="J132" s="16">
        <v>44896</v>
      </c>
      <c r="K132" s="2">
        <v>2958465</v>
      </c>
      <c r="L132" s="4">
        <v>10.71</v>
      </c>
      <c r="M132" s="17">
        <v>10.71</v>
      </c>
      <c r="N132" s="4">
        <v>10.71</v>
      </c>
      <c r="O132" t="s">
        <v>8</v>
      </c>
      <c r="P132" s="3">
        <v>1</v>
      </c>
      <c r="Q132" t="s">
        <v>6</v>
      </c>
      <c r="R132" t="s">
        <v>1188</v>
      </c>
      <c r="S132" s="2">
        <v>45522</v>
      </c>
      <c r="T132" s="4">
        <v>0</v>
      </c>
      <c r="U132" s="5">
        <v>30.48</v>
      </c>
      <c r="V132" s="5">
        <v>30.48</v>
      </c>
      <c r="W132" s="3">
        <v>30</v>
      </c>
      <c r="X132" t="s">
        <v>5</v>
      </c>
    </row>
    <row r="133" spans="1:24" x14ac:dyDescent="0.25">
      <c r="A133" t="s">
        <v>1058</v>
      </c>
      <c r="B133" t="s">
        <v>769</v>
      </c>
      <c r="C133" t="s">
        <v>1059</v>
      </c>
      <c r="D133" s="15" t="s">
        <v>256</v>
      </c>
      <c r="E133" t="s">
        <v>257</v>
      </c>
      <c r="F133" t="s">
        <v>940</v>
      </c>
      <c r="G133" t="s">
        <v>941</v>
      </c>
      <c r="H133" t="s">
        <v>6</v>
      </c>
      <c r="I133" t="s">
        <v>1189</v>
      </c>
      <c r="J133" s="16">
        <v>44896</v>
      </c>
      <c r="K133" s="2">
        <v>2958465</v>
      </c>
      <c r="L133" s="4">
        <v>12.51</v>
      </c>
      <c r="M133" s="17">
        <v>12.51</v>
      </c>
      <c r="N133" s="4">
        <v>12.51</v>
      </c>
      <c r="O133" t="s">
        <v>8</v>
      </c>
      <c r="P133" s="3">
        <v>1</v>
      </c>
      <c r="Q133" t="s">
        <v>6</v>
      </c>
      <c r="R133" t="s">
        <v>1190</v>
      </c>
      <c r="S133" s="2">
        <v>45082</v>
      </c>
      <c r="T133" s="4">
        <v>0</v>
      </c>
      <c r="U133" s="5">
        <v>1338</v>
      </c>
      <c r="V133" s="5">
        <v>1338</v>
      </c>
      <c r="W133" s="3">
        <v>30</v>
      </c>
      <c r="X133" t="s">
        <v>5</v>
      </c>
    </row>
    <row r="134" spans="1:24" x14ac:dyDescent="0.25">
      <c r="A134" t="s">
        <v>1058</v>
      </c>
      <c r="B134" t="s">
        <v>769</v>
      </c>
      <c r="C134" t="s">
        <v>1059</v>
      </c>
      <c r="D134" s="15" t="s">
        <v>99</v>
      </c>
      <c r="E134" t="s">
        <v>100</v>
      </c>
      <c r="F134" t="s">
        <v>940</v>
      </c>
      <c r="G134" t="s">
        <v>941</v>
      </c>
      <c r="H134" t="s">
        <v>6</v>
      </c>
      <c r="I134" t="s">
        <v>1191</v>
      </c>
      <c r="J134" s="16">
        <v>44896</v>
      </c>
      <c r="K134" s="2">
        <v>2958465</v>
      </c>
      <c r="L134" s="4">
        <v>17.36</v>
      </c>
      <c r="M134" s="17">
        <v>17.36</v>
      </c>
      <c r="N134" s="4">
        <v>17.36</v>
      </c>
      <c r="O134" t="s">
        <v>8</v>
      </c>
      <c r="P134" s="3">
        <v>1</v>
      </c>
      <c r="Q134" t="s">
        <v>6</v>
      </c>
      <c r="R134" t="s">
        <v>1192</v>
      </c>
      <c r="S134" s="2">
        <v>45522</v>
      </c>
      <c r="T134" s="4">
        <v>0</v>
      </c>
      <c r="U134" s="5">
        <v>60.96</v>
      </c>
      <c r="V134" s="5">
        <v>60.96</v>
      </c>
      <c r="W134" s="3">
        <v>30</v>
      </c>
      <c r="X134" t="s">
        <v>5</v>
      </c>
    </row>
    <row r="135" spans="1:24" x14ac:dyDescent="0.25">
      <c r="A135" t="s">
        <v>1058</v>
      </c>
      <c r="B135" t="s">
        <v>769</v>
      </c>
      <c r="C135" t="s">
        <v>1059</v>
      </c>
      <c r="D135" s="15" t="s">
        <v>198</v>
      </c>
      <c r="E135" t="s">
        <v>199</v>
      </c>
      <c r="F135" t="s">
        <v>940</v>
      </c>
      <c r="G135" t="s">
        <v>941</v>
      </c>
      <c r="H135" t="s">
        <v>6</v>
      </c>
      <c r="I135" t="s">
        <v>1193</v>
      </c>
      <c r="J135" s="16">
        <v>45323</v>
      </c>
      <c r="K135" s="2">
        <v>2958465</v>
      </c>
      <c r="L135" s="4">
        <v>32.92</v>
      </c>
      <c r="M135" s="17">
        <v>32.92</v>
      </c>
      <c r="N135" s="4">
        <v>32.92</v>
      </c>
      <c r="O135" t="s">
        <v>8</v>
      </c>
      <c r="P135" s="3">
        <v>1</v>
      </c>
      <c r="Q135" t="s">
        <v>6</v>
      </c>
      <c r="R135" t="s">
        <v>1194</v>
      </c>
      <c r="S135" s="2">
        <v>45418</v>
      </c>
      <c r="T135" s="4">
        <v>0</v>
      </c>
      <c r="U135" s="5">
        <v>182.88</v>
      </c>
      <c r="V135" s="5">
        <v>182.88</v>
      </c>
      <c r="W135" s="3">
        <v>30</v>
      </c>
      <c r="X135" t="s">
        <v>5</v>
      </c>
    </row>
    <row r="136" spans="1:24" x14ac:dyDescent="0.25">
      <c r="A136" t="s">
        <v>1058</v>
      </c>
      <c r="B136" t="s">
        <v>769</v>
      </c>
      <c r="C136" t="s">
        <v>1059</v>
      </c>
      <c r="D136" s="15" t="s">
        <v>174</v>
      </c>
      <c r="E136" t="s">
        <v>175</v>
      </c>
      <c r="F136" t="s">
        <v>940</v>
      </c>
      <c r="G136" t="s">
        <v>941</v>
      </c>
      <c r="H136" t="s">
        <v>6</v>
      </c>
      <c r="I136" t="s">
        <v>1195</v>
      </c>
      <c r="J136" s="16">
        <v>44896</v>
      </c>
      <c r="K136" s="2">
        <v>2958465</v>
      </c>
      <c r="L136" s="4">
        <v>19.22</v>
      </c>
      <c r="M136" s="17">
        <v>19.22</v>
      </c>
      <c r="N136" s="4">
        <v>19.22</v>
      </c>
      <c r="O136" t="s">
        <v>8</v>
      </c>
      <c r="P136" s="3">
        <v>1</v>
      </c>
      <c r="Q136" t="s">
        <v>6</v>
      </c>
      <c r="R136" t="s">
        <v>1196</v>
      </c>
      <c r="S136" s="2">
        <v>45180</v>
      </c>
      <c r="T136" s="4">
        <v>0</v>
      </c>
      <c r="U136" s="5">
        <v>30.48</v>
      </c>
      <c r="V136" s="5">
        <v>30.48</v>
      </c>
      <c r="W136" s="3">
        <v>30</v>
      </c>
      <c r="X136" t="s">
        <v>5</v>
      </c>
    </row>
    <row r="137" spans="1:24" x14ac:dyDescent="0.25">
      <c r="A137" t="s">
        <v>1058</v>
      </c>
      <c r="B137" t="s">
        <v>769</v>
      </c>
      <c r="C137" t="s">
        <v>1059</v>
      </c>
      <c r="D137" s="15" t="s">
        <v>730</v>
      </c>
      <c r="E137" t="s">
        <v>731</v>
      </c>
      <c r="F137" t="s">
        <v>940</v>
      </c>
      <c r="G137" t="s">
        <v>941</v>
      </c>
      <c r="H137" t="s">
        <v>6</v>
      </c>
      <c r="I137" t="s">
        <v>1197</v>
      </c>
      <c r="J137" s="16">
        <v>44896</v>
      </c>
      <c r="K137" s="2">
        <v>2958465</v>
      </c>
      <c r="L137" s="4">
        <v>16.920000000000002</v>
      </c>
      <c r="M137" s="17">
        <v>16.920000000000002</v>
      </c>
      <c r="N137" s="4">
        <v>16.920000000000002</v>
      </c>
      <c r="O137" t="s">
        <v>8</v>
      </c>
      <c r="P137" s="3">
        <v>1</v>
      </c>
      <c r="Q137" t="s">
        <v>6</v>
      </c>
      <c r="R137" t="s">
        <v>1198</v>
      </c>
      <c r="S137" s="2">
        <v>44585</v>
      </c>
      <c r="T137" s="4">
        <v>0</v>
      </c>
      <c r="U137" s="5">
        <v>30.48</v>
      </c>
      <c r="V137" s="5">
        <v>30.48</v>
      </c>
      <c r="W137" s="3">
        <v>30</v>
      </c>
      <c r="X137" t="s">
        <v>5</v>
      </c>
    </row>
    <row r="138" spans="1:24" x14ac:dyDescent="0.25">
      <c r="A138" t="s">
        <v>1058</v>
      </c>
      <c r="B138" t="s">
        <v>769</v>
      </c>
      <c r="C138" t="s">
        <v>1059</v>
      </c>
      <c r="D138" s="15" t="s">
        <v>1199</v>
      </c>
      <c r="E138" t="s">
        <v>1200</v>
      </c>
      <c r="F138" t="s">
        <v>940</v>
      </c>
      <c r="G138" t="s">
        <v>941</v>
      </c>
      <c r="H138" t="s">
        <v>6</v>
      </c>
      <c r="I138" t="s">
        <v>1201</v>
      </c>
      <c r="J138" s="16">
        <v>44896</v>
      </c>
      <c r="K138" s="2">
        <v>2958465</v>
      </c>
      <c r="L138" s="4">
        <v>20.13</v>
      </c>
      <c r="M138" s="17">
        <v>20.13</v>
      </c>
      <c r="N138" s="4">
        <v>20.13</v>
      </c>
      <c r="O138" t="s">
        <v>8</v>
      </c>
      <c r="P138" s="3">
        <v>1</v>
      </c>
      <c r="Q138" t="s">
        <v>6</v>
      </c>
      <c r="R138" t="s">
        <v>1202</v>
      </c>
      <c r="S138" s="2">
        <v>43809</v>
      </c>
      <c r="T138" s="4">
        <v>0</v>
      </c>
      <c r="U138" s="5">
        <v>30.48</v>
      </c>
      <c r="V138" s="5">
        <v>30.48</v>
      </c>
      <c r="W138" s="3">
        <v>30</v>
      </c>
      <c r="X138" t="s">
        <v>5</v>
      </c>
    </row>
    <row r="139" spans="1:24" x14ac:dyDescent="0.25">
      <c r="A139" t="s">
        <v>1058</v>
      </c>
      <c r="B139" t="s">
        <v>769</v>
      </c>
      <c r="C139" t="s">
        <v>1059</v>
      </c>
      <c r="D139" s="15" t="s">
        <v>1203</v>
      </c>
      <c r="E139" t="s">
        <v>1204</v>
      </c>
      <c r="F139" t="s">
        <v>940</v>
      </c>
      <c r="G139" t="s">
        <v>941</v>
      </c>
      <c r="H139" t="s">
        <v>6</v>
      </c>
      <c r="I139" t="s">
        <v>1205</v>
      </c>
      <c r="J139" s="16"/>
      <c r="K139" s="2"/>
      <c r="L139" s="4">
        <v>0</v>
      </c>
      <c r="M139" s="17">
        <v>0</v>
      </c>
      <c r="N139" s="4">
        <v>0</v>
      </c>
      <c r="O139" t="s">
        <v>5</v>
      </c>
      <c r="P139" s="3">
        <v>0</v>
      </c>
      <c r="Q139" t="s">
        <v>5</v>
      </c>
      <c r="R139" t="s">
        <v>5</v>
      </c>
      <c r="S139" s="2"/>
      <c r="T139" s="4">
        <v>0</v>
      </c>
      <c r="U139" s="5">
        <v>15</v>
      </c>
      <c r="V139" s="5">
        <v>15</v>
      </c>
      <c r="W139" s="3">
        <v>30</v>
      </c>
      <c r="X139" t="s">
        <v>5</v>
      </c>
    </row>
    <row r="140" spans="1:24" x14ac:dyDescent="0.25">
      <c r="A140" t="s">
        <v>1058</v>
      </c>
      <c r="B140" t="s">
        <v>769</v>
      </c>
      <c r="C140" t="s">
        <v>1059</v>
      </c>
      <c r="D140" s="15" t="s">
        <v>1206</v>
      </c>
      <c r="E140" t="s">
        <v>1207</v>
      </c>
      <c r="F140" t="s">
        <v>983</v>
      </c>
      <c r="G140" t="s">
        <v>984</v>
      </c>
      <c r="H140" t="s">
        <v>6</v>
      </c>
      <c r="I140" t="s">
        <v>1208</v>
      </c>
      <c r="J140" s="16"/>
      <c r="K140" s="2"/>
      <c r="L140" s="4">
        <v>0</v>
      </c>
      <c r="M140" s="17">
        <v>0</v>
      </c>
      <c r="N140" s="4">
        <v>0</v>
      </c>
      <c r="O140" t="s">
        <v>5</v>
      </c>
      <c r="P140" s="3">
        <v>0</v>
      </c>
      <c r="Q140" t="s">
        <v>5</v>
      </c>
      <c r="R140" t="s">
        <v>5</v>
      </c>
      <c r="S140" s="2"/>
      <c r="T140" s="4">
        <v>0</v>
      </c>
      <c r="U140" s="5">
        <v>30.48</v>
      </c>
      <c r="V140" s="5">
        <v>30.48</v>
      </c>
      <c r="W140" s="3">
        <v>10</v>
      </c>
      <c r="X140" t="s">
        <v>5</v>
      </c>
    </row>
    <row r="141" spans="1:24" x14ac:dyDescent="0.25">
      <c r="A141" t="s">
        <v>1058</v>
      </c>
      <c r="B141" t="s">
        <v>769</v>
      </c>
      <c r="C141" t="s">
        <v>1059</v>
      </c>
      <c r="D141" s="15" t="s">
        <v>1209</v>
      </c>
      <c r="E141" t="s">
        <v>1210</v>
      </c>
      <c r="F141" t="s">
        <v>983</v>
      </c>
      <c r="G141" t="s">
        <v>984</v>
      </c>
      <c r="H141" t="s">
        <v>6</v>
      </c>
      <c r="I141" t="s">
        <v>1211</v>
      </c>
      <c r="J141" s="16"/>
      <c r="K141" s="2"/>
      <c r="L141" s="4">
        <v>0</v>
      </c>
      <c r="M141" s="17">
        <v>0</v>
      </c>
      <c r="N141" s="4">
        <v>0</v>
      </c>
      <c r="O141" t="s">
        <v>5</v>
      </c>
      <c r="P141" s="3">
        <v>0</v>
      </c>
      <c r="Q141" t="s">
        <v>5</v>
      </c>
      <c r="R141" t="s">
        <v>5</v>
      </c>
      <c r="S141" s="2"/>
      <c r="T141" s="4">
        <v>0</v>
      </c>
      <c r="U141" s="5">
        <v>30.48</v>
      </c>
      <c r="V141" s="5">
        <v>30.48</v>
      </c>
      <c r="W141" s="3">
        <v>30</v>
      </c>
      <c r="X141" t="s">
        <v>5</v>
      </c>
    </row>
    <row r="142" spans="1:24" x14ac:dyDescent="0.25">
      <c r="A142" t="s">
        <v>1058</v>
      </c>
      <c r="B142" t="s">
        <v>769</v>
      </c>
      <c r="C142" t="s">
        <v>1059</v>
      </c>
      <c r="D142" s="15" t="s">
        <v>1212</v>
      </c>
      <c r="E142" t="s">
        <v>1213</v>
      </c>
      <c r="F142" t="s">
        <v>889</v>
      </c>
      <c r="G142" t="s">
        <v>890</v>
      </c>
      <c r="H142" t="s">
        <v>6</v>
      </c>
      <c r="I142" t="s">
        <v>1214</v>
      </c>
      <c r="J142" s="16">
        <v>44896</v>
      </c>
      <c r="K142" s="2">
        <v>2958465</v>
      </c>
      <c r="L142" s="4">
        <v>7.17</v>
      </c>
      <c r="M142" s="17">
        <v>7.17</v>
      </c>
      <c r="N142" s="4">
        <v>7.17</v>
      </c>
      <c r="O142" t="s">
        <v>8</v>
      </c>
      <c r="P142" s="3">
        <v>1</v>
      </c>
      <c r="Q142" t="s">
        <v>6</v>
      </c>
      <c r="R142" t="s">
        <v>5</v>
      </c>
      <c r="S142" s="2"/>
      <c r="T142" s="4">
        <v>0</v>
      </c>
      <c r="U142" s="5">
        <v>2800</v>
      </c>
      <c r="V142" s="5">
        <v>2800</v>
      </c>
      <c r="W142" s="3">
        <v>60</v>
      </c>
      <c r="X142" t="s">
        <v>5</v>
      </c>
    </row>
    <row r="143" spans="1:24" x14ac:dyDescent="0.25">
      <c r="A143" t="s">
        <v>1058</v>
      </c>
      <c r="B143" t="s">
        <v>769</v>
      </c>
      <c r="C143" t="s">
        <v>1059</v>
      </c>
      <c r="D143" s="15" t="s">
        <v>1215</v>
      </c>
      <c r="E143" t="s">
        <v>1216</v>
      </c>
      <c r="F143" t="s">
        <v>916</v>
      </c>
      <c r="G143" t="s">
        <v>917</v>
      </c>
      <c r="H143" t="s">
        <v>6</v>
      </c>
      <c r="I143" t="s">
        <v>1217</v>
      </c>
      <c r="J143" s="16">
        <v>44896</v>
      </c>
      <c r="K143" s="2">
        <v>2958465</v>
      </c>
      <c r="L143" s="4">
        <v>6.43</v>
      </c>
      <c r="M143" s="17">
        <v>6.43</v>
      </c>
      <c r="N143" s="4">
        <v>6.43</v>
      </c>
      <c r="O143" t="s">
        <v>8</v>
      </c>
      <c r="P143" s="3">
        <v>1</v>
      </c>
      <c r="Q143" t="s">
        <v>6</v>
      </c>
      <c r="R143" t="s">
        <v>5</v>
      </c>
      <c r="S143" s="2"/>
      <c r="T143" s="4">
        <v>0</v>
      </c>
      <c r="U143" s="5">
        <v>76</v>
      </c>
      <c r="V143" s="5">
        <v>76</v>
      </c>
      <c r="W143" s="3">
        <v>40</v>
      </c>
      <c r="X143" t="s">
        <v>5</v>
      </c>
    </row>
    <row r="144" spans="1:24" x14ac:dyDescent="0.25">
      <c r="A144" t="s">
        <v>1058</v>
      </c>
      <c r="B144" t="s">
        <v>769</v>
      </c>
      <c r="C144" t="s">
        <v>1059</v>
      </c>
      <c r="D144" s="15" t="s">
        <v>54</v>
      </c>
      <c r="E144" t="s">
        <v>55</v>
      </c>
      <c r="F144" t="s">
        <v>916</v>
      </c>
      <c r="G144" t="s">
        <v>917</v>
      </c>
      <c r="H144" t="s">
        <v>6</v>
      </c>
      <c r="I144" t="s">
        <v>1218</v>
      </c>
      <c r="J144" s="16">
        <v>44896</v>
      </c>
      <c r="K144" s="2">
        <v>2958465</v>
      </c>
      <c r="L144" s="4">
        <v>3.48</v>
      </c>
      <c r="M144" s="17">
        <v>3.48</v>
      </c>
      <c r="N144" s="4">
        <v>3.48</v>
      </c>
      <c r="O144" t="s">
        <v>8</v>
      </c>
      <c r="P144" s="3">
        <v>1</v>
      </c>
      <c r="Q144" t="s">
        <v>6</v>
      </c>
      <c r="R144" t="s">
        <v>1219</v>
      </c>
      <c r="S144" s="2">
        <v>45539</v>
      </c>
      <c r="T144" s="4">
        <v>0</v>
      </c>
      <c r="U144" s="5">
        <v>1706.88</v>
      </c>
      <c r="V144" s="5">
        <v>1706.88</v>
      </c>
      <c r="W144" s="3">
        <v>10</v>
      </c>
      <c r="X144" t="s">
        <v>5</v>
      </c>
    </row>
    <row r="145" spans="1:24" x14ac:dyDescent="0.25">
      <c r="A145" t="s">
        <v>1058</v>
      </c>
      <c r="B145" t="s">
        <v>769</v>
      </c>
      <c r="C145" t="s">
        <v>1059</v>
      </c>
      <c r="D145" s="15" t="s">
        <v>158</v>
      </c>
      <c r="E145" t="s">
        <v>159</v>
      </c>
      <c r="F145" t="s">
        <v>916</v>
      </c>
      <c r="G145" t="s">
        <v>917</v>
      </c>
      <c r="H145" t="s">
        <v>6</v>
      </c>
      <c r="I145" t="s">
        <v>1220</v>
      </c>
      <c r="J145" s="16">
        <v>44896</v>
      </c>
      <c r="K145" s="2">
        <v>2958465</v>
      </c>
      <c r="L145" s="4">
        <v>2.16</v>
      </c>
      <c r="M145" s="17">
        <v>2.16</v>
      </c>
      <c r="N145" s="4">
        <v>2.16</v>
      </c>
      <c r="O145" t="s">
        <v>8</v>
      </c>
      <c r="P145" s="3">
        <v>1</v>
      </c>
      <c r="Q145" t="s">
        <v>6</v>
      </c>
      <c r="R145" t="s">
        <v>1221</v>
      </c>
      <c r="S145" s="2">
        <v>45446</v>
      </c>
      <c r="T145" s="4">
        <v>0</v>
      </c>
      <c r="U145" s="5">
        <v>1700</v>
      </c>
      <c r="V145" s="5">
        <v>1700</v>
      </c>
      <c r="W145" s="3">
        <v>5</v>
      </c>
      <c r="X145" t="s">
        <v>5</v>
      </c>
    </row>
    <row r="146" spans="1:24" x14ac:dyDescent="0.25">
      <c r="A146" t="s">
        <v>1058</v>
      </c>
      <c r="B146" t="s">
        <v>769</v>
      </c>
      <c r="C146" t="s">
        <v>1059</v>
      </c>
      <c r="D146" s="15" t="s">
        <v>102</v>
      </c>
      <c r="E146" t="s">
        <v>103</v>
      </c>
      <c r="F146" t="s">
        <v>916</v>
      </c>
      <c r="G146" t="s">
        <v>917</v>
      </c>
      <c r="H146" t="s">
        <v>6</v>
      </c>
      <c r="I146" t="s">
        <v>1222</v>
      </c>
      <c r="J146" s="16">
        <v>44896</v>
      </c>
      <c r="K146" s="2">
        <v>2958465</v>
      </c>
      <c r="L146" s="4">
        <v>2.67</v>
      </c>
      <c r="M146" s="17">
        <v>2.67</v>
      </c>
      <c r="N146" s="4">
        <v>2.67</v>
      </c>
      <c r="O146" t="s">
        <v>8</v>
      </c>
      <c r="P146" s="3">
        <v>1</v>
      </c>
      <c r="Q146" t="s">
        <v>6</v>
      </c>
      <c r="R146" t="s">
        <v>1188</v>
      </c>
      <c r="S146" s="2">
        <v>45522</v>
      </c>
      <c r="T146" s="4">
        <v>0</v>
      </c>
      <c r="U146" s="5">
        <v>175</v>
      </c>
      <c r="V146" s="5">
        <v>175</v>
      </c>
      <c r="W146" s="3">
        <v>30</v>
      </c>
      <c r="X146" t="s">
        <v>5</v>
      </c>
    </row>
    <row r="147" spans="1:24" x14ac:dyDescent="0.25">
      <c r="A147" t="s">
        <v>1058</v>
      </c>
      <c r="B147" t="s">
        <v>769</v>
      </c>
      <c r="C147" t="s">
        <v>1059</v>
      </c>
      <c r="D147" s="15" t="s">
        <v>105</v>
      </c>
      <c r="E147" t="s">
        <v>106</v>
      </c>
      <c r="F147" t="s">
        <v>916</v>
      </c>
      <c r="G147" t="s">
        <v>917</v>
      </c>
      <c r="H147" t="s">
        <v>6</v>
      </c>
      <c r="I147" t="s">
        <v>1223</v>
      </c>
      <c r="J147" s="16">
        <v>44896</v>
      </c>
      <c r="K147" s="2">
        <v>2958465</v>
      </c>
      <c r="L147" s="4">
        <v>2.74</v>
      </c>
      <c r="M147" s="17">
        <v>2.74</v>
      </c>
      <c r="N147" s="4">
        <v>2.74</v>
      </c>
      <c r="O147" t="s">
        <v>8</v>
      </c>
      <c r="P147" s="3">
        <v>1</v>
      </c>
      <c r="Q147" t="s">
        <v>6</v>
      </c>
      <c r="R147" t="s">
        <v>1224</v>
      </c>
      <c r="S147" s="2">
        <v>45462</v>
      </c>
      <c r="T147" s="4">
        <v>0</v>
      </c>
      <c r="U147" s="5">
        <v>1100</v>
      </c>
      <c r="V147" s="5">
        <v>1100</v>
      </c>
      <c r="W147" s="3">
        <v>30</v>
      </c>
      <c r="X147" t="s">
        <v>5</v>
      </c>
    </row>
    <row r="148" spans="1:24" x14ac:dyDescent="0.25">
      <c r="A148" t="s">
        <v>1058</v>
      </c>
      <c r="B148" t="s">
        <v>769</v>
      </c>
      <c r="C148" t="s">
        <v>1059</v>
      </c>
      <c r="D148" s="15" t="s">
        <v>176</v>
      </c>
      <c r="E148" t="s">
        <v>177</v>
      </c>
      <c r="F148" t="s">
        <v>916</v>
      </c>
      <c r="G148" t="s">
        <v>917</v>
      </c>
      <c r="H148" t="s">
        <v>6</v>
      </c>
      <c r="I148" t="s">
        <v>1225</v>
      </c>
      <c r="J148" s="16">
        <v>44896</v>
      </c>
      <c r="K148" s="2">
        <v>2958465</v>
      </c>
      <c r="L148" s="4">
        <v>3.48</v>
      </c>
      <c r="M148" s="17">
        <v>3.48</v>
      </c>
      <c r="N148" s="4">
        <v>3.48</v>
      </c>
      <c r="O148" t="s">
        <v>8</v>
      </c>
      <c r="P148" s="3">
        <v>1</v>
      </c>
      <c r="Q148" t="s">
        <v>6</v>
      </c>
      <c r="R148" t="s">
        <v>1226</v>
      </c>
      <c r="S148" s="2">
        <v>45485</v>
      </c>
      <c r="T148" s="4">
        <v>0</v>
      </c>
      <c r="U148" s="5">
        <v>700</v>
      </c>
      <c r="V148" s="5">
        <v>700</v>
      </c>
      <c r="W148" s="3">
        <v>30</v>
      </c>
      <c r="X148" t="s">
        <v>5</v>
      </c>
    </row>
    <row r="149" spans="1:24" x14ac:dyDescent="0.25">
      <c r="A149" t="s">
        <v>1058</v>
      </c>
      <c r="B149" t="s">
        <v>769</v>
      </c>
      <c r="C149" t="s">
        <v>1059</v>
      </c>
      <c r="D149" s="15" t="s">
        <v>56</v>
      </c>
      <c r="E149" t="s">
        <v>57</v>
      </c>
      <c r="F149" t="s">
        <v>916</v>
      </c>
      <c r="G149" t="s">
        <v>917</v>
      </c>
      <c r="H149" t="s">
        <v>6</v>
      </c>
      <c r="I149" t="s">
        <v>1227</v>
      </c>
      <c r="J149" s="16">
        <v>44896</v>
      </c>
      <c r="K149" s="2">
        <v>2958465</v>
      </c>
      <c r="L149" s="4">
        <v>7.01</v>
      </c>
      <c r="M149" s="17">
        <v>7.01</v>
      </c>
      <c r="N149" s="4">
        <v>50.26</v>
      </c>
      <c r="O149" t="s">
        <v>8</v>
      </c>
      <c r="P149" s="3">
        <v>1</v>
      </c>
      <c r="Q149" t="s">
        <v>6</v>
      </c>
      <c r="R149" t="s">
        <v>1228</v>
      </c>
      <c r="S149" s="2">
        <v>45264</v>
      </c>
      <c r="T149" s="4">
        <v>-86.06</v>
      </c>
      <c r="U149" s="5">
        <v>50</v>
      </c>
      <c r="V149" s="5">
        <v>50</v>
      </c>
      <c r="W149" s="3">
        <v>30</v>
      </c>
      <c r="X149" t="s">
        <v>5</v>
      </c>
    </row>
    <row r="150" spans="1:24" x14ac:dyDescent="0.25">
      <c r="A150" t="s">
        <v>1058</v>
      </c>
      <c r="B150" t="s">
        <v>769</v>
      </c>
      <c r="C150" t="s">
        <v>1059</v>
      </c>
      <c r="D150" s="15" t="s">
        <v>744</v>
      </c>
      <c r="E150" t="s">
        <v>745</v>
      </c>
      <c r="F150" t="s">
        <v>916</v>
      </c>
      <c r="G150" t="s">
        <v>917</v>
      </c>
      <c r="H150" t="s">
        <v>6</v>
      </c>
      <c r="I150" t="s">
        <v>1229</v>
      </c>
      <c r="J150" s="16">
        <v>44896</v>
      </c>
      <c r="K150" s="2">
        <v>2958465</v>
      </c>
      <c r="L150" s="4">
        <v>7.96</v>
      </c>
      <c r="M150" s="17">
        <v>7.96</v>
      </c>
      <c r="N150" s="4">
        <v>7.96</v>
      </c>
      <c r="O150" t="s">
        <v>8</v>
      </c>
      <c r="P150" s="3">
        <v>1</v>
      </c>
      <c r="Q150" t="s">
        <v>6</v>
      </c>
      <c r="R150" t="s">
        <v>1230</v>
      </c>
      <c r="S150" s="2">
        <v>44452</v>
      </c>
      <c r="T150" s="4">
        <v>0</v>
      </c>
      <c r="U150" s="5">
        <v>50</v>
      </c>
      <c r="V150" s="5">
        <v>50</v>
      </c>
      <c r="W150" s="3">
        <v>40</v>
      </c>
      <c r="X150" t="s">
        <v>5</v>
      </c>
    </row>
    <row r="151" spans="1:24" x14ac:dyDescent="0.25">
      <c r="A151" t="s">
        <v>1058</v>
      </c>
      <c r="B151" t="s">
        <v>769</v>
      </c>
      <c r="C151" t="s">
        <v>1059</v>
      </c>
      <c r="D151" s="15" t="s">
        <v>595</v>
      </c>
      <c r="E151" t="s">
        <v>596</v>
      </c>
      <c r="F151" t="s">
        <v>916</v>
      </c>
      <c r="G151" t="s">
        <v>917</v>
      </c>
      <c r="H151" t="s">
        <v>6</v>
      </c>
      <c r="I151" t="s">
        <v>1231</v>
      </c>
      <c r="J151" s="16">
        <v>44896</v>
      </c>
      <c r="K151" s="2">
        <v>2958465</v>
      </c>
      <c r="L151" s="4">
        <v>10.199999999999999</v>
      </c>
      <c r="M151" s="17">
        <v>10.199999999999999</v>
      </c>
      <c r="N151" s="4">
        <v>10.199999999999999</v>
      </c>
      <c r="O151" t="s">
        <v>8</v>
      </c>
      <c r="P151" s="3">
        <v>1</v>
      </c>
      <c r="Q151" t="s">
        <v>6</v>
      </c>
      <c r="R151" t="s">
        <v>1232</v>
      </c>
      <c r="S151" s="2">
        <v>45419</v>
      </c>
      <c r="T151" s="4">
        <v>0</v>
      </c>
      <c r="U151" s="5">
        <v>213.36</v>
      </c>
      <c r="V151" s="5">
        <v>213.36</v>
      </c>
      <c r="W151" s="3">
        <v>30</v>
      </c>
      <c r="X151" t="s">
        <v>5</v>
      </c>
    </row>
    <row r="152" spans="1:24" x14ac:dyDescent="0.25">
      <c r="A152" t="s">
        <v>1058</v>
      </c>
      <c r="B152" t="s">
        <v>769</v>
      </c>
      <c r="C152" t="s">
        <v>1059</v>
      </c>
      <c r="D152" s="15" t="s">
        <v>1233</v>
      </c>
      <c r="E152" t="s">
        <v>1234</v>
      </c>
      <c r="F152" t="s">
        <v>916</v>
      </c>
      <c r="G152" t="s">
        <v>917</v>
      </c>
      <c r="H152" t="s">
        <v>6</v>
      </c>
      <c r="I152" t="s">
        <v>1235</v>
      </c>
      <c r="J152" s="16"/>
      <c r="K152" s="2"/>
      <c r="L152" s="4">
        <v>0</v>
      </c>
      <c r="M152" s="17">
        <v>0</v>
      </c>
      <c r="N152" s="4">
        <v>0</v>
      </c>
      <c r="O152" t="s">
        <v>5</v>
      </c>
      <c r="P152" s="3">
        <v>0</v>
      </c>
      <c r="Q152" t="s">
        <v>5</v>
      </c>
      <c r="R152" t="s">
        <v>5</v>
      </c>
      <c r="S152" s="2"/>
      <c r="T152" s="4">
        <v>0</v>
      </c>
      <c r="U152" s="5">
        <v>100</v>
      </c>
      <c r="V152" s="5">
        <v>100</v>
      </c>
      <c r="W152" s="3">
        <v>30</v>
      </c>
      <c r="X152" t="s">
        <v>5</v>
      </c>
    </row>
    <row r="153" spans="1:24" x14ac:dyDescent="0.25">
      <c r="A153" t="s">
        <v>1058</v>
      </c>
      <c r="B153" t="s">
        <v>769</v>
      </c>
      <c r="C153" t="s">
        <v>1059</v>
      </c>
      <c r="D153" s="15" t="s">
        <v>107</v>
      </c>
      <c r="E153" t="s">
        <v>108</v>
      </c>
      <c r="F153" t="s">
        <v>916</v>
      </c>
      <c r="G153" t="s">
        <v>917</v>
      </c>
      <c r="H153" t="s">
        <v>6</v>
      </c>
      <c r="I153" t="s">
        <v>1236</v>
      </c>
      <c r="J153" s="16">
        <v>44896</v>
      </c>
      <c r="K153" s="2">
        <v>2958465</v>
      </c>
      <c r="L153" s="4">
        <v>3.66</v>
      </c>
      <c r="M153" s="17">
        <v>3.66</v>
      </c>
      <c r="N153" s="4">
        <v>3.66</v>
      </c>
      <c r="O153" t="s">
        <v>8</v>
      </c>
      <c r="P153" s="3">
        <v>1</v>
      </c>
      <c r="Q153" t="s">
        <v>6</v>
      </c>
      <c r="R153" t="s">
        <v>1237</v>
      </c>
      <c r="S153" s="2">
        <v>45539</v>
      </c>
      <c r="T153" s="4">
        <v>0</v>
      </c>
      <c r="U153" s="5">
        <v>1249.68</v>
      </c>
      <c r="V153" s="5">
        <v>1249.68</v>
      </c>
      <c r="W153" s="3">
        <v>30</v>
      </c>
      <c r="X153" t="s">
        <v>5</v>
      </c>
    </row>
    <row r="154" spans="1:24" x14ac:dyDescent="0.25">
      <c r="A154" t="s">
        <v>1058</v>
      </c>
      <c r="B154" t="s">
        <v>769</v>
      </c>
      <c r="C154" t="s">
        <v>1059</v>
      </c>
      <c r="D154" s="15" t="s">
        <v>59</v>
      </c>
      <c r="E154" t="s">
        <v>60</v>
      </c>
      <c r="F154" t="s">
        <v>916</v>
      </c>
      <c r="G154" t="s">
        <v>917</v>
      </c>
      <c r="H154" t="s">
        <v>6</v>
      </c>
      <c r="I154" t="s">
        <v>1238</v>
      </c>
      <c r="J154" s="16">
        <v>44896</v>
      </c>
      <c r="K154" s="2">
        <v>2958465</v>
      </c>
      <c r="L154" s="4">
        <v>4.57</v>
      </c>
      <c r="M154" s="17">
        <v>4.57</v>
      </c>
      <c r="N154" s="4">
        <v>4.57</v>
      </c>
      <c r="O154" t="s">
        <v>8</v>
      </c>
      <c r="P154" s="3">
        <v>1</v>
      </c>
      <c r="Q154" t="s">
        <v>6</v>
      </c>
      <c r="R154" t="s">
        <v>1239</v>
      </c>
      <c r="S154" s="2">
        <v>45522</v>
      </c>
      <c r="T154" s="4">
        <v>0</v>
      </c>
      <c r="U154" s="5">
        <v>125</v>
      </c>
      <c r="V154" s="5">
        <v>125</v>
      </c>
      <c r="W154" s="3">
        <v>30</v>
      </c>
      <c r="X154" t="s">
        <v>5</v>
      </c>
    </row>
    <row r="155" spans="1:24" x14ac:dyDescent="0.25">
      <c r="A155" t="s">
        <v>1058</v>
      </c>
      <c r="B155" t="s">
        <v>769</v>
      </c>
      <c r="C155" t="s">
        <v>1059</v>
      </c>
      <c r="D155" s="15" t="s">
        <v>21</v>
      </c>
      <c r="E155" t="s">
        <v>22</v>
      </c>
      <c r="F155" t="s">
        <v>916</v>
      </c>
      <c r="G155" t="s">
        <v>917</v>
      </c>
      <c r="H155" t="s">
        <v>6</v>
      </c>
      <c r="I155" t="s">
        <v>1240</v>
      </c>
      <c r="J155" s="16">
        <v>44896</v>
      </c>
      <c r="K155" s="2">
        <v>2958465</v>
      </c>
      <c r="L155" s="4">
        <v>4.16</v>
      </c>
      <c r="M155" s="17">
        <v>4.16</v>
      </c>
      <c r="N155" s="4">
        <v>4.16</v>
      </c>
      <c r="O155" t="s">
        <v>8</v>
      </c>
      <c r="P155" s="3">
        <v>1</v>
      </c>
      <c r="Q155" t="s">
        <v>6</v>
      </c>
      <c r="R155" t="s">
        <v>1241</v>
      </c>
      <c r="S155" s="2">
        <v>45539</v>
      </c>
      <c r="T155" s="4">
        <v>0</v>
      </c>
      <c r="U155" s="5">
        <v>1158.24</v>
      </c>
      <c r="V155" s="5">
        <v>1158.24</v>
      </c>
      <c r="W155" s="3">
        <v>30</v>
      </c>
      <c r="X155" t="s">
        <v>5</v>
      </c>
    </row>
    <row r="156" spans="1:24" x14ac:dyDescent="0.25">
      <c r="A156" t="s">
        <v>1058</v>
      </c>
      <c r="B156" t="s">
        <v>769</v>
      </c>
      <c r="C156" t="s">
        <v>1059</v>
      </c>
      <c r="D156" s="15" t="s">
        <v>62</v>
      </c>
      <c r="E156" t="s">
        <v>63</v>
      </c>
      <c r="F156" t="s">
        <v>916</v>
      </c>
      <c r="G156" t="s">
        <v>917</v>
      </c>
      <c r="H156" t="s">
        <v>6</v>
      </c>
      <c r="I156" t="s">
        <v>1242</v>
      </c>
      <c r="J156" s="16">
        <v>44896</v>
      </c>
      <c r="K156" s="2">
        <v>2958465</v>
      </c>
      <c r="L156" s="4">
        <v>4.88</v>
      </c>
      <c r="M156" s="17">
        <v>4.88</v>
      </c>
      <c r="N156" s="4">
        <v>4.88</v>
      </c>
      <c r="O156" t="s">
        <v>8</v>
      </c>
      <c r="P156" s="3">
        <v>1</v>
      </c>
      <c r="Q156" t="s">
        <v>6</v>
      </c>
      <c r="R156" t="s">
        <v>1243</v>
      </c>
      <c r="S156" s="2">
        <v>45539</v>
      </c>
      <c r="T156" s="4">
        <v>0</v>
      </c>
      <c r="U156" s="5">
        <v>762</v>
      </c>
      <c r="V156" s="5">
        <v>762</v>
      </c>
      <c r="W156" s="3">
        <v>30</v>
      </c>
      <c r="X156" t="s">
        <v>5</v>
      </c>
    </row>
    <row r="157" spans="1:24" x14ac:dyDescent="0.25">
      <c r="A157" t="s">
        <v>1058</v>
      </c>
      <c r="B157" t="s">
        <v>769</v>
      </c>
      <c r="C157" t="s">
        <v>1059</v>
      </c>
      <c r="D157" s="15" t="s">
        <v>1244</v>
      </c>
      <c r="E157" t="s">
        <v>1245</v>
      </c>
      <c r="F157" t="s">
        <v>910</v>
      </c>
      <c r="G157" t="s">
        <v>911</v>
      </c>
      <c r="H157" t="s">
        <v>6</v>
      </c>
      <c r="I157" t="s">
        <v>1246</v>
      </c>
      <c r="J157" s="16">
        <v>44986</v>
      </c>
      <c r="K157" s="2">
        <v>2958465</v>
      </c>
      <c r="L157" s="4">
        <v>32.340000000000003</v>
      </c>
      <c r="M157" s="17">
        <v>3.23</v>
      </c>
      <c r="N157" s="4">
        <v>32.340000000000003</v>
      </c>
      <c r="O157" t="s">
        <v>8</v>
      </c>
      <c r="P157" s="3">
        <v>10</v>
      </c>
      <c r="Q157" t="s">
        <v>6</v>
      </c>
      <c r="R157" t="s">
        <v>1247</v>
      </c>
      <c r="S157" s="2">
        <v>44537</v>
      </c>
      <c r="T157" s="4">
        <v>0</v>
      </c>
      <c r="U157" s="5">
        <v>1</v>
      </c>
      <c r="V157" s="5">
        <v>1</v>
      </c>
      <c r="W157" s="3">
        <v>10</v>
      </c>
      <c r="X157" t="s">
        <v>5</v>
      </c>
    </row>
    <row r="158" spans="1:24" x14ac:dyDescent="0.25">
      <c r="A158" t="s">
        <v>1058</v>
      </c>
      <c r="B158" t="s">
        <v>769</v>
      </c>
      <c r="C158" t="s">
        <v>1059</v>
      </c>
      <c r="D158" s="15" t="s">
        <v>1248</v>
      </c>
      <c r="E158" t="s">
        <v>1249</v>
      </c>
      <c r="F158" t="s">
        <v>910</v>
      </c>
      <c r="G158" t="s">
        <v>911</v>
      </c>
      <c r="H158" t="s">
        <v>6</v>
      </c>
      <c r="I158" t="s">
        <v>1250</v>
      </c>
      <c r="J158" s="16">
        <v>44986</v>
      </c>
      <c r="K158" s="2">
        <v>2958465</v>
      </c>
      <c r="L158" s="4">
        <v>4.1900000000000004</v>
      </c>
      <c r="M158" s="17">
        <v>4.1900000000000004</v>
      </c>
      <c r="N158" s="4">
        <v>4.1900000000000004</v>
      </c>
      <c r="O158" t="s">
        <v>8</v>
      </c>
      <c r="P158" s="3">
        <v>1</v>
      </c>
      <c r="Q158" t="s">
        <v>6</v>
      </c>
      <c r="R158" t="s">
        <v>1247</v>
      </c>
      <c r="S158" s="2">
        <v>44537</v>
      </c>
      <c r="T158" s="4">
        <v>0</v>
      </c>
      <c r="U158" s="5">
        <v>67</v>
      </c>
      <c r="V158" s="5">
        <v>67</v>
      </c>
      <c r="W158" s="3">
        <v>10</v>
      </c>
      <c r="X158" t="s">
        <v>5</v>
      </c>
    </row>
    <row r="159" spans="1:24" x14ac:dyDescent="0.25">
      <c r="A159" t="s">
        <v>1058</v>
      </c>
      <c r="B159" t="s">
        <v>769</v>
      </c>
      <c r="C159" t="s">
        <v>1059</v>
      </c>
      <c r="D159" s="15" t="s">
        <v>178</v>
      </c>
      <c r="E159" t="s">
        <v>179</v>
      </c>
      <c r="F159" t="s">
        <v>910</v>
      </c>
      <c r="G159" t="s">
        <v>911</v>
      </c>
      <c r="H159" t="s">
        <v>6</v>
      </c>
      <c r="I159" t="s">
        <v>1251</v>
      </c>
      <c r="J159" s="16">
        <v>44896</v>
      </c>
      <c r="K159" s="2">
        <v>2958465</v>
      </c>
      <c r="L159" s="4">
        <v>3.28</v>
      </c>
      <c r="M159" s="17">
        <v>3.28</v>
      </c>
      <c r="N159" s="4">
        <v>3.28</v>
      </c>
      <c r="O159" t="s">
        <v>8</v>
      </c>
      <c r="P159" s="3">
        <v>1</v>
      </c>
      <c r="Q159" t="s">
        <v>6</v>
      </c>
      <c r="R159" t="s">
        <v>1252</v>
      </c>
      <c r="S159" s="2">
        <v>45480</v>
      </c>
      <c r="T159" s="4">
        <v>0</v>
      </c>
      <c r="U159" s="5">
        <v>175</v>
      </c>
      <c r="V159" s="5">
        <v>175</v>
      </c>
      <c r="W159" s="3">
        <v>30</v>
      </c>
      <c r="X159" t="s">
        <v>5</v>
      </c>
    </row>
    <row r="160" spans="1:24" x14ac:dyDescent="0.25">
      <c r="A160" t="s">
        <v>1058</v>
      </c>
      <c r="B160" t="s">
        <v>769</v>
      </c>
      <c r="C160" t="s">
        <v>1059</v>
      </c>
      <c r="D160" s="15" t="s">
        <v>732</v>
      </c>
      <c r="E160" t="s">
        <v>733</v>
      </c>
      <c r="F160" t="s">
        <v>916</v>
      </c>
      <c r="G160" t="s">
        <v>917</v>
      </c>
      <c r="H160" t="s">
        <v>6</v>
      </c>
      <c r="I160" t="s">
        <v>1253</v>
      </c>
      <c r="J160" s="16">
        <v>44896</v>
      </c>
      <c r="K160" s="2">
        <v>2958465</v>
      </c>
      <c r="L160" s="4">
        <v>3.65</v>
      </c>
      <c r="M160" s="17">
        <v>3.65</v>
      </c>
      <c r="N160" s="4">
        <v>3.65</v>
      </c>
      <c r="O160" t="s">
        <v>8</v>
      </c>
      <c r="P160" s="3">
        <v>1</v>
      </c>
      <c r="Q160" t="s">
        <v>6</v>
      </c>
      <c r="R160" t="s">
        <v>1254</v>
      </c>
      <c r="S160" s="2">
        <v>44640</v>
      </c>
      <c r="T160" s="4">
        <v>0</v>
      </c>
      <c r="U160" s="5">
        <v>150</v>
      </c>
      <c r="V160" s="5">
        <v>150</v>
      </c>
      <c r="W160" s="3">
        <v>30</v>
      </c>
      <c r="X160" t="s">
        <v>5</v>
      </c>
    </row>
    <row r="161" spans="1:24" x14ac:dyDescent="0.25">
      <c r="A161" t="s">
        <v>1058</v>
      </c>
      <c r="B161" t="s">
        <v>769</v>
      </c>
      <c r="C161" t="s">
        <v>1059</v>
      </c>
      <c r="D161" s="15" t="s">
        <v>114</v>
      </c>
      <c r="E161" t="s">
        <v>115</v>
      </c>
      <c r="F161" t="s">
        <v>910</v>
      </c>
      <c r="G161" t="s">
        <v>911</v>
      </c>
      <c r="H161" t="s">
        <v>6</v>
      </c>
      <c r="I161" t="s">
        <v>1255</v>
      </c>
      <c r="J161" s="16">
        <v>44896</v>
      </c>
      <c r="K161" s="2">
        <v>2958465</v>
      </c>
      <c r="L161" s="4">
        <v>2.92</v>
      </c>
      <c r="M161" s="17">
        <v>2.92</v>
      </c>
      <c r="N161" s="4">
        <v>2.92</v>
      </c>
      <c r="O161" t="s">
        <v>8</v>
      </c>
      <c r="P161" s="3">
        <v>1</v>
      </c>
      <c r="Q161" t="s">
        <v>6</v>
      </c>
      <c r="R161" t="s">
        <v>1239</v>
      </c>
      <c r="S161" s="2">
        <v>45522</v>
      </c>
      <c r="T161" s="4">
        <v>0</v>
      </c>
      <c r="U161" s="5">
        <v>950</v>
      </c>
      <c r="V161" s="5">
        <v>950</v>
      </c>
      <c r="W161" s="3">
        <v>30</v>
      </c>
      <c r="X161" t="s">
        <v>5</v>
      </c>
    </row>
    <row r="162" spans="1:24" x14ac:dyDescent="0.25">
      <c r="A162" t="s">
        <v>1058</v>
      </c>
      <c r="B162" t="s">
        <v>769</v>
      </c>
      <c r="C162" t="s">
        <v>1059</v>
      </c>
      <c r="D162" s="15" t="s">
        <v>117</v>
      </c>
      <c r="E162" t="s">
        <v>118</v>
      </c>
      <c r="F162" t="s">
        <v>910</v>
      </c>
      <c r="G162" t="s">
        <v>911</v>
      </c>
      <c r="H162" t="s">
        <v>6</v>
      </c>
      <c r="I162" t="s">
        <v>1256</v>
      </c>
      <c r="J162" s="16">
        <v>44896</v>
      </c>
      <c r="K162" s="2">
        <v>2958465</v>
      </c>
      <c r="L162" s="4">
        <v>4.84</v>
      </c>
      <c r="M162" s="17">
        <v>4.84</v>
      </c>
      <c r="N162" s="4">
        <v>4.84</v>
      </c>
      <c r="O162" t="s">
        <v>8</v>
      </c>
      <c r="P162" s="3">
        <v>1</v>
      </c>
      <c r="Q162" t="s">
        <v>6</v>
      </c>
      <c r="R162" t="s">
        <v>1257</v>
      </c>
      <c r="S162" s="2">
        <v>45522</v>
      </c>
      <c r="T162" s="4">
        <v>0</v>
      </c>
      <c r="U162" s="5">
        <v>700</v>
      </c>
      <c r="V162" s="5">
        <v>700</v>
      </c>
      <c r="W162" s="3">
        <v>30</v>
      </c>
      <c r="X162" t="s">
        <v>5</v>
      </c>
    </row>
    <row r="163" spans="1:24" x14ac:dyDescent="0.25">
      <c r="A163" t="s">
        <v>1058</v>
      </c>
      <c r="B163" t="s">
        <v>769</v>
      </c>
      <c r="C163" t="s">
        <v>1059</v>
      </c>
      <c r="D163" s="15" t="s">
        <v>119</v>
      </c>
      <c r="E163" t="s">
        <v>120</v>
      </c>
      <c r="F163" t="s">
        <v>910</v>
      </c>
      <c r="G163" t="s">
        <v>911</v>
      </c>
      <c r="H163" t="s">
        <v>6</v>
      </c>
      <c r="I163" t="s">
        <v>1258</v>
      </c>
      <c r="J163" s="16">
        <v>44896</v>
      </c>
      <c r="K163" s="2">
        <v>2958465</v>
      </c>
      <c r="L163" s="4">
        <v>5.63</v>
      </c>
      <c r="M163" s="17">
        <v>5.63</v>
      </c>
      <c r="N163" s="4">
        <v>5.63</v>
      </c>
      <c r="O163" t="s">
        <v>8</v>
      </c>
      <c r="P163" s="3">
        <v>1</v>
      </c>
      <c r="Q163" t="s">
        <v>6</v>
      </c>
      <c r="R163" t="s">
        <v>1259</v>
      </c>
      <c r="S163" s="2">
        <v>45355</v>
      </c>
      <c r="T163" s="4">
        <v>0</v>
      </c>
      <c r="U163" s="5">
        <v>50</v>
      </c>
      <c r="V163" s="5">
        <v>50</v>
      </c>
      <c r="W163" s="3">
        <v>30</v>
      </c>
      <c r="X163" t="s">
        <v>5</v>
      </c>
    </row>
    <row r="164" spans="1:24" x14ac:dyDescent="0.25">
      <c r="A164" t="s">
        <v>1058</v>
      </c>
      <c r="B164" t="s">
        <v>769</v>
      </c>
      <c r="C164" t="s">
        <v>1059</v>
      </c>
      <c r="D164" s="15" t="s">
        <v>122</v>
      </c>
      <c r="E164" t="s">
        <v>123</v>
      </c>
      <c r="F164" t="s">
        <v>910</v>
      </c>
      <c r="G164" t="s">
        <v>911</v>
      </c>
      <c r="H164" t="s">
        <v>6</v>
      </c>
      <c r="I164" t="s">
        <v>1260</v>
      </c>
      <c r="J164" s="16">
        <v>44896</v>
      </c>
      <c r="K164" s="2">
        <v>2958465</v>
      </c>
      <c r="L164" s="4">
        <v>7.18</v>
      </c>
      <c r="M164" s="17">
        <v>7.18</v>
      </c>
      <c r="N164" s="4">
        <v>7.18</v>
      </c>
      <c r="O164" t="s">
        <v>8</v>
      </c>
      <c r="P164" s="3">
        <v>1</v>
      </c>
      <c r="Q164" t="s">
        <v>6</v>
      </c>
      <c r="R164" t="s">
        <v>1261</v>
      </c>
      <c r="S164" s="2">
        <v>45406</v>
      </c>
      <c r="T164" s="4">
        <v>0</v>
      </c>
      <c r="U164" s="5">
        <v>40</v>
      </c>
      <c r="V164" s="5">
        <v>40</v>
      </c>
      <c r="W164" s="3">
        <v>30</v>
      </c>
      <c r="X164" t="s">
        <v>5</v>
      </c>
    </row>
    <row r="165" spans="1:24" x14ac:dyDescent="0.25">
      <c r="A165" t="s">
        <v>1058</v>
      </c>
      <c r="B165" t="s">
        <v>769</v>
      </c>
      <c r="C165" t="s">
        <v>1059</v>
      </c>
      <c r="D165" s="15" t="s">
        <v>1262</v>
      </c>
      <c r="E165" t="s">
        <v>1263</v>
      </c>
      <c r="F165" t="s">
        <v>910</v>
      </c>
      <c r="G165" t="s">
        <v>911</v>
      </c>
      <c r="H165" t="s">
        <v>6</v>
      </c>
      <c r="I165" t="s">
        <v>1264</v>
      </c>
      <c r="J165" s="16">
        <v>44896</v>
      </c>
      <c r="K165" s="2">
        <v>2958465</v>
      </c>
      <c r="L165" s="4">
        <v>5.95</v>
      </c>
      <c r="M165" s="17">
        <v>5.95</v>
      </c>
      <c r="N165" s="4">
        <v>5.95</v>
      </c>
      <c r="O165" t="s">
        <v>8</v>
      </c>
      <c r="P165" s="3">
        <v>1</v>
      </c>
      <c r="Q165" t="s">
        <v>6</v>
      </c>
      <c r="R165" t="s">
        <v>5</v>
      </c>
      <c r="S165" s="2"/>
      <c r="T165" s="4">
        <v>0</v>
      </c>
      <c r="U165" s="5">
        <v>100</v>
      </c>
      <c r="V165" s="5">
        <v>100</v>
      </c>
      <c r="W165" s="3">
        <v>30</v>
      </c>
      <c r="X165" t="s">
        <v>5</v>
      </c>
    </row>
    <row r="166" spans="1:24" x14ac:dyDescent="0.25">
      <c r="A166" t="s">
        <v>1058</v>
      </c>
      <c r="B166" t="s">
        <v>769</v>
      </c>
      <c r="C166" t="s">
        <v>1059</v>
      </c>
      <c r="D166" s="15" t="s">
        <v>281</v>
      </c>
      <c r="E166" t="s">
        <v>282</v>
      </c>
      <c r="F166" t="s">
        <v>910</v>
      </c>
      <c r="G166" t="s">
        <v>911</v>
      </c>
      <c r="H166" t="s">
        <v>6</v>
      </c>
      <c r="I166" t="s">
        <v>1265</v>
      </c>
      <c r="J166" s="16">
        <v>44896</v>
      </c>
      <c r="K166" s="2">
        <v>2958465</v>
      </c>
      <c r="L166" s="4">
        <v>4.57</v>
      </c>
      <c r="M166" s="17">
        <v>4.57</v>
      </c>
      <c r="N166" s="4">
        <v>4.57</v>
      </c>
      <c r="O166" t="s">
        <v>8</v>
      </c>
      <c r="P166" s="3">
        <v>1</v>
      </c>
      <c r="Q166" t="s">
        <v>6</v>
      </c>
      <c r="R166" t="s">
        <v>1226</v>
      </c>
      <c r="S166" s="2">
        <v>45485</v>
      </c>
      <c r="T166" s="4">
        <v>0</v>
      </c>
      <c r="U166" s="5">
        <v>100.58</v>
      </c>
      <c r="V166" s="5">
        <v>100.58</v>
      </c>
      <c r="W166" s="3">
        <v>30</v>
      </c>
      <c r="X166" t="s">
        <v>5</v>
      </c>
    </row>
    <row r="167" spans="1:24" x14ac:dyDescent="0.25">
      <c r="A167" t="s">
        <v>1058</v>
      </c>
      <c r="B167" t="s">
        <v>769</v>
      </c>
      <c r="C167" t="s">
        <v>1059</v>
      </c>
      <c r="D167" s="15" t="s">
        <v>23</v>
      </c>
      <c r="E167" t="s">
        <v>24</v>
      </c>
      <c r="F167" t="s">
        <v>910</v>
      </c>
      <c r="G167" t="s">
        <v>911</v>
      </c>
      <c r="H167" t="s">
        <v>6</v>
      </c>
      <c r="I167" t="s">
        <v>1266</v>
      </c>
      <c r="J167" s="16">
        <v>44896</v>
      </c>
      <c r="K167" s="2">
        <v>2958465</v>
      </c>
      <c r="L167" s="4">
        <v>5.55</v>
      </c>
      <c r="M167" s="17">
        <v>5.55</v>
      </c>
      <c r="N167" s="4">
        <v>5.55</v>
      </c>
      <c r="O167" t="s">
        <v>8</v>
      </c>
      <c r="P167" s="3">
        <v>1</v>
      </c>
      <c r="Q167" t="s">
        <v>6</v>
      </c>
      <c r="R167" t="s">
        <v>1267</v>
      </c>
      <c r="S167" s="2">
        <v>45522</v>
      </c>
      <c r="T167" s="4">
        <v>0</v>
      </c>
      <c r="U167" s="5">
        <v>67</v>
      </c>
      <c r="V167" s="5">
        <v>67</v>
      </c>
      <c r="W167" s="3">
        <v>30</v>
      </c>
      <c r="X167" t="s">
        <v>5</v>
      </c>
    </row>
    <row r="168" spans="1:24" x14ac:dyDescent="0.25">
      <c r="A168" t="s">
        <v>1058</v>
      </c>
      <c r="B168" t="s">
        <v>769</v>
      </c>
      <c r="C168" t="s">
        <v>1059</v>
      </c>
      <c r="D168" s="15" t="s">
        <v>124</v>
      </c>
      <c r="E168" t="s">
        <v>125</v>
      </c>
      <c r="F168" t="s">
        <v>910</v>
      </c>
      <c r="G168" t="s">
        <v>911</v>
      </c>
      <c r="H168" t="s">
        <v>6</v>
      </c>
      <c r="I168" t="s">
        <v>1268</v>
      </c>
      <c r="J168" s="16">
        <v>44896</v>
      </c>
      <c r="K168" s="2">
        <v>2958465</v>
      </c>
      <c r="L168" s="4">
        <v>10.69</v>
      </c>
      <c r="M168" s="17">
        <v>10.69</v>
      </c>
      <c r="N168" s="4">
        <v>10.69</v>
      </c>
      <c r="O168" t="s">
        <v>8</v>
      </c>
      <c r="P168" s="3">
        <v>1</v>
      </c>
      <c r="Q168" t="s">
        <v>6</v>
      </c>
      <c r="R168" t="s">
        <v>1269</v>
      </c>
      <c r="S168" s="2">
        <v>45384</v>
      </c>
      <c r="T168" s="4">
        <v>0</v>
      </c>
      <c r="U168" s="5">
        <v>67</v>
      </c>
      <c r="V168" s="5">
        <v>67</v>
      </c>
      <c r="W168" s="3">
        <v>30</v>
      </c>
      <c r="X168" t="s">
        <v>5</v>
      </c>
    </row>
    <row r="169" spans="1:24" x14ac:dyDescent="0.25">
      <c r="A169" t="s">
        <v>1058</v>
      </c>
      <c r="B169" t="s">
        <v>769</v>
      </c>
      <c r="C169" t="s">
        <v>1059</v>
      </c>
      <c r="D169" s="15" t="s">
        <v>150</v>
      </c>
      <c r="E169" t="s">
        <v>151</v>
      </c>
      <c r="F169" t="s">
        <v>910</v>
      </c>
      <c r="G169" t="s">
        <v>911</v>
      </c>
      <c r="H169" t="s">
        <v>6</v>
      </c>
      <c r="I169" t="s">
        <v>1270</v>
      </c>
      <c r="J169" s="16">
        <v>44896</v>
      </c>
      <c r="K169" s="2">
        <v>2958465</v>
      </c>
      <c r="L169" s="4">
        <v>11.84</v>
      </c>
      <c r="M169" s="17">
        <v>11.84</v>
      </c>
      <c r="N169" s="4">
        <v>11.84</v>
      </c>
      <c r="O169" t="s">
        <v>8</v>
      </c>
      <c r="P169" s="3">
        <v>1</v>
      </c>
      <c r="Q169" t="s">
        <v>6</v>
      </c>
      <c r="R169" t="s">
        <v>1271</v>
      </c>
      <c r="S169" s="2">
        <v>45306</v>
      </c>
      <c r="T169" s="4">
        <v>0</v>
      </c>
      <c r="U169" s="5">
        <v>57</v>
      </c>
      <c r="V169" s="5">
        <v>57</v>
      </c>
      <c r="W169" s="3">
        <v>30</v>
      </c>
      <c r="X169" t="s">
        <v>5</v>
      </c>
    </row>
    <row r="170" spans="1:24" x14ac:dyDescent="0.25">
      <c r="A170" t="s">
        <v>1058</v>
      </c>
      <c r="B170" t="s">
        <v>769</v>
      </c>
      <c r="C170" t="s">
        <v>1059</v>
      </c>
      <c r="D170" s="15" t="s">
        <v>734</v>
      </c>
      <c r="E170" t="s">
        <v>735</v>
      </c>
      <c r="F170" t="s">
        <v>910</v>
      </c>
      <c r="G170" t="s">
        <v>911</v>
      </c>
      <c r="H170" t="s">
        <v>6</v>
      </c>
      <c r="I170" t="s">
        <v>1272</v>
      </c>
      <c r="J170" s="16">
        <v>44896</v>
      </c>
      <c r="K170" s="2">
        <v>2958465</v>
      </c>
      <c r="L170" s="4">
        <v>5.36</v>
      </c>
      <c r="M170" s="17">
        <v>5.36</v>
      </c>
      <c r="N170" s="4">
        <v>5.36</v>
      </c>
      <c r="O170" t="s">
        <v>8</v>
      </c>
      <c r="P170" s="3">
        <v>1</v>
      </c>
      <c r="Q170" t="s">
        <v>6</v>
      </c>
      <c r="R170" t="s">
        <v>1273</v>
      </c>
      <c r="S170" s="2">
        <v>44644</v>
      </c>
      <c r="T170" s="4">
        <v>0</v>
      </c>
      <c r="U170" s="5">
        <v>853.44</v>
      </c>
      <c r="V170" s="5">
        <v>853.44</v>
      </c>
      <c r="W170" s="3">
        <v>10</v>
      </c>
      <c r="X170" t="s">
        <v>5</v>
      </c>
    </row>
    <row r="171" spans="1:24" x14ac:dyDescent="0.25">
      <c r="A171" t="s">
        <v>1058</v>
      </c>
      <c r="B171" t="s">
        <v>769</v>
      </c>
      <c r="C171" t="s">
        <v>1059</v>
      </c>
      <c r="D171" s="15" t="s">
        <v>742</v>
      </c>
      <c r="E171" t="s">
        <v>743</v>
      </c>
      <c r="F171" t="s">
        <v>910</v>
      </c>
      <c r="G171" t="s">
        <v>911</v>
      </c>
      <c r="H171" t="s">
        <v>6</v>
      </c>
      <c r="I171" t="s">
        <v>1274</v>
      </c>
      <c r="J171" s="16">
        <v>44896</v>
      </c>
      <c r="K171" s="2">
        <v>2958465</v>
      </c>
      <c r="L171" s="4">
        <v>3.21</v>
      </c>
      <c r="M171" s="17">
        <v>3.21</v>
      </c>
      <c r="N171" s="4">
        <v>3.21</v>
      </c>
      <c r="O171" t="s">
        <v>8</v>
      </c>
      <c r="P171" s="3">
        <v>1</v>
      </c>
      <c r="Q171" t="s">
        <v>6</v>
      </c>
      <c r="R171" t="s">
        <v>1275</v>
      </c>
      <c r="S171" s="2">
        <v>44453</v>
      </c>
      <c r="T171" s="4">
        <v>0</v>
      </c>
      <c r="U171" s="5">
        <v>175</v>
      </c>
      <c r="V171" s="5">
        <v>175</v>
      </c>
      <c r="W171" s="3">
        <v>30</v>
      </c>
      <c r="X171" t="s">
        <v>5</v>
      </c>
    </row>
    <row r="172" spans="1:24" x14ac:dyDescent="0.25">
      <c r="A172" t="s">
        <v>1058</v>
      </c>
      <c r="B172" t="s">
        <v>769</v>
      </c>
      <c r="C172" t="s">
        <v>1059</v>
      </c>
      <c r="D172" s="15" t="s">
        <v>1276</v>
      </c>
      <c r="E172" t="s">
        <v>1277</v>
      </c>
      <c r="F172" t="s">
        <v>910</v>
      </c>
      <c r="G172" t="s">
        <v>911</v>
      </c>
      <c r="H172" t="s">
        <v>6</v>
      </c>
      <c r="I172" t="s">
        <v>1278</v>
      </c>
      <c r="J172" s="16">
        <v>45047</v>
      </c>
      <c r="K172" s="2">
        <v>2958465</v>
      </c>
      <c r="L172" s="4">
        <v>3.72</v>
      </c>
      <c r="M172" s="17">
        <v>3.72</v>
      </c>
      <c r="N172" s="4">
        <v>3.72</v>
      </c>
      <c r="O172" t="s">
        <v>8</v>
      </c>
      <c r="P172" s="3">
        <v>1</v>
      </c>
      <c r="Q172" t="s">
        <v>6</v>
      </c>
      <c r="R172" t="s">
        <v>5</v>
      </c>
      <c r="S172" s="2"/>
      <c r="T172" s="4">
        <v>0</v>
      </c>
      <c r="U172" s="5">
        <v>1341</v>
      </c>
      <c r="V172" s="5">
        <v>1341</v>
      </c>
      <c r="W172" s="3">
        <v>20</v>
      </c>
      <c r="X172" t="s">
        <v>5</v>
      </c>
    </row>
    <row r="173" spans="1:24" x14ac:dyDescent="0.25">
      <c r="A173" t="s">
        <v>1058</v>
      </c>
      <c r="B173" t="s">
        <v>769</v>
      </c>
      <c r="C173" t="s">
        <v>1059</v>
      </c>
      <c r="D173" s="15" t="s">
        <v>37</v>
      </c>
      <c r="E173" t="s">
        <v>38</v>
      </c>
      <c r="F173" t="s">
        <v>910</v>
      </c>
      <c r="G173" t="s">
        <v>911</v>
      </c>
      <c r="H173" t="s">
        <v>6</v>
      </c>
      <c r="I173" t="s">
        <v>1279</v>
      </c>
      <c r="J173" s="16">
        <v>45383</v>
      </c>
      <c r="K173" s="2">
        <v>2958465</v>
      </c>
      <c r="L173" s="4">
        <v>3.74</v>
      </c>
      <c r="M173" s="17">
        <v>3.74</v>
      </c>
      <c r="N173" s="4">
        <v>3.74</v>
      </c>
      <c r="O173" t="s">
        <v>8</v>
      </c>
      <c r="P173" s="3">
        <v>1</v>
      </c>
      <c r="Q173" t="s">
        <v>6</v>
      </c>
      <c r="R173" t="s">
        <v>1280</v>
      </c>
      <c r="S173" s="2">
        <v>45280</v>
      </c>
      <c r="T173" s="4">
        <v>0</v>
      </c>
      <c r="U173" s="5">
        <v>1100</v>
      </c>
      <c r="V173" s="5">
        <v>1100</v>
      </c>
      <c r="W173" s="3">
        <v>30</v>
      </c>
      <c r="X173" t="s">
        <v>5</v>
      </c>
    </row>
    <row r="174" spans="1:24" x14ac:dyDescent="0.25">
      <c r="A174" t="s">
        <v>1058</v>
      </c>
      <c r="B174" t="s">
        <v>769</v>
      </c>
      <c r="C174" t="s">
        <v>1059</v>
      </c>
      <c r="D174" s="15" t="s">
        <v>26</v>
      </c>
      <c r="E174" t="s">
        <v>27</v>
      </c>
      <c r="F174" t="s">
        <v>910</v>
      </c>
      <c r="G174" t="s">
        <v>911</v>
      </c>
      <c r="H174" t="s">
        <v>6</v>
      </c>
      <c r="I174" t="s">
        <v>1281</v>
      </c>
      <c r="J174" s="16">
        <v>45383</v>
      </c>
      <c r="K174" s="2">
        <v>2958465</v>
      </c>
      <c r="L174" s="4">
        <v>4.43</v>
      </c>
      <c r="M174" s="17">
        <v>4.43</v>
      </c>
      <c r="N174" s="4">
        <v>4.43</v>
      </c>
      <c r="O174" t="s">
        <v>8</v>
      </c>
      <c r="P174" s="3">
        <v>1</v>
      </c>
      <c r="Q174" t="s">
        <v>6</v>
      </c>
      <c r="R174" t="s">
        <v>1282</v>
      </c>
      <c r="S174" s="2">
        <v>45522</v>
      </c>
      <c r="T174" s="4">
        <v>0</v>
      </c>
      <c r="U174" s="5">
        <v>650</v>
      </c>
      <c r="V174" s="5">
        <v>650</v>
      </c>
      <c r="W174" s="3">
        <v>30</v>
      </c>
      <c r="X174" t="s">
        <v>5</v>
      </c>
    </row>
    <row r="175" spans="1:24" x14ac:dyDescent="0.25">
      <c r="A175" t="s">
        <v>1058</v>
      </c>
      <c r="B175" t="s">
        <v>769</v>
      </c>
      <c r="C175" t="s">
        <v>1059</v>
      </c>
      <c r="D175" s="15" t="s">
        <v>140</v>
      </c>
      <c r="E175" t="s">
        <v>141</v>
      </c>
      <c r="F175" t="s">
        <v>910</v>
      </c>
      <c r="G175" t="s">
        <v>911</v>
      </c>
      <c r="H175" t="s">
        <v>6</v>
      </c>
      <c r="I175" t="s">
        <v>1283</v>
      </c>
      <c r="J175" s="16">
        <v>44896</v>
      </c>
      <c r="K175" s="2">
        <v>2958465</v>
      </c>
      <c r="L175" s="4">
        <v>7.53</v>
      </c>
      <c r="M175" s="17">
        <v>7.53</v>
      </c>
      <c r="N175" s="4">
        <v>7.53</v>
      </c>
      <c r="O175" t="s">
        <v>8</v>
      </c>
      <c r="P175" s="3">
        <v>1</v>
      </c>
      <c r="Q175" t="s">
        <v>6</v>
      </c>
      <c r="R175" t="s">
        <v>1284</v>
      </c>
      <c r="S175" s="2">
        <v>45498</v>
      </c>
      <c r="T175" s="4">
        <v>0</v>
      </c>
      <c r="U175" s="5">
        <v>67</v>
      </c>
      <c r="V175" s="5">
        <v>67</v>
      </c>
      <c r="W175" s="3">
        <v>45</v>
      </c>
      <c r="X175" t="s">
        <v>5</v>
      </c>
    </row>
    <row r="176" spans="1:24" x14ac:dyDescent="0.25">
      <c r="A176" t="s">
        <v>1058</v>
      </c>
      <c r="B176" t="s">
        <v>769</v>
      </c>
      <c r="C176" t="s">
        <v>1059</v>
      </c>
      <c r="D176" s="15" t="s">
        <v>1285</v>
      </c>
      <c r="E176" t="s">
        <v>1286</v>
      </c>
      <c r="F176" t="s">
        <v>910</v>
      </c>
      <c r="G176" t="s">
        <v>911</v>
      </c>
      <c r="H176" t="s">
        <v>6</v>
      </c>
      <c r="I176" t="s">
        <v>1287</v>
      </c>
      <c r="J176" s="16"/>
      <c r="K176" s="2"/>
      <c r="L176" s="4">
        <v>0</v>
      </c>
      <c r="M176" s="17">
        <v>0</v>
      </c>
      <c r="N176" s="4">
        <v>0</v>
      </c>
      <c r="O176" t="s">
        <v>5</v>
      </c>
      <c r="P176" s="3">
        <v>0</v>
      </c>
      <c r="Q176" t="s">
        <v>5</v>
      </c>
      <c r="R176" t="s">
        <v>5</v>
      </c>
      <c r="S176" s="2"/>
      <c r="T176" s="4">
        <v>0</v>
      </c>
      <c r="U176" s="5">
        <v>175</v>
      </c>
      <c r="V176" s="5">
        <v>175</v>
      </c>
      <c r="W176" s="3">
        <v>30</v>
      </c>
      <c r="X176" t="s">
        <v>5</v>
      </c>
    </row>
    <row r="177" spans="1:24" x14ac:dyDescent="0.25">
      <c r="A177" t="s">
        <v>1058</v>
      </c>
      <c r="B177" t="s">
        <v>769</v>
      </c>
      <c r="C177" t="s">
        <v>1059</v>
      </c>
      <c r="D177" s="15" t="s">
        <v>152</v>
      </c>
      <c r="E177" t="s">
        <v>153</v>
      </c>
      <c r="F177" t="s">
        <v>916</v>
      </c>
      <c r="G177" t="s">
        <v>917</v>
      </c>
      <c r="H177" t="s">
        <v>6</v>
      </c>
      <c r="I177" t="s">
        <v>1288</v>
      </c>
      <c r="J177" s="16">
        <v>44958</v>
      </c>
      <c r="K177" s="2">
        <v>2958465</v>
      </c>
      <c r="L177" s="4">
        <v>1.92</v>
      </c>
      <c r="M177" s="17">
        <v>1.92</v>
      </c>
      <c r="N177" s="4">
        <v>1.92</v>
      </c>
      <c r="O177" t="s">
        <v>8</v>
      </c>
      <c r="P177" s="3">
        <v>1</v>
      </c>
      <c r="Q177" t="s">
        <v>6</v>
      </c>
      <c r="R177" t="s">
        <v>1289</v>
      </c>
      <c r="S177" s="2">
        <v>45461</v>
      </c>
      <c r="T177" s="4">
        <v>0</v>
      </c>
      <c r="U177" s="5">
        <v>3000</v>
      </c>
      <c r="V177" s="5">
        <v>3000</v>
      </c>
      <c r="W177" s="3">
        <v>30</v>
      </c>
      <c r="X177" t="s">
        <v>5</v>
      </c>
    </row>
    <row r="178" spans="1:24" x14ac:dyDescent="0.25">
      <c r="A178" t="s">
        <v>1058</v>
      </c>
      <c r="B178" t="s">
        <v>769</v>
      </c>
      <c r="C178" t="s">
        <v>1059</v>
      </c>
      <c r="D178" s="15" t="s">
        <v>142</v>
      </c>
      <c r="E178" t="s">
        <v>143</v>
      </c>
      <c r="F178" t="s">
        <v>916</v>
      </c>
      <c r="G178" t="s">
        <v>917</v>
      </c>
      <c r="H178" t="s">
        <v>6</v>
      </c>
      <c r="I178" t="s">
        <v>1290</v>
      </c>
      <c r="J178" s="16">
        <v>44958</v>
      </c>
      <c r="K178" s="2">
        <v>2958465</v>
      </c>
      <c r="L178" s="4">
        <v>2.0099999999999998</v>
      </c>
      <c r="M178" s="17">
        <v>2.0099999999999998</v>
      </c>
      <c r="N178" s="4">
        <v>2.0099999999999998</v>
      </c>
      <c r="O178" t="s">
        <v>8</v>
      </c>
      <c r="P178" s="3">
        <v>1</v>
      </c>
      <c r="Q178" t="s">
        <v>6</v>
      </c>
      <c r="R178" t="s">
        <v>1291</v>
      </c>
      <c r="S178" s="2">
        <v>45399</v>
      </c>
      <c r="T178" s="4">
        <v>0</v>
      </c>
      <c r="U178" s="5">
        <v>1700</v>
      </c>
      <c r="V178" s="5">
        <v>1700</v>
      </c>
      <c r="W178" s="3">
        <v>30</v>
      </c>
      <c r="X178" t="s">
        <v>5</v>
      </c>
    </row>
    <row r="179" spans="1:24" x14ac:dyDescent="0.25">
      <c r="A179" t="s">
        <v>1058</v>
      </c>
      <c r="B179" t="s">
        <v>769</v>
      </c>
      <c r="C179" t="s">
        <v>1059</v>
      </c>
      <c r="D179" s="15" t="s">
        <v>277</v>
      </c>
      <c r="E179" t="s">
        <v>278</v>
      </c>
      <c r="F179" t="s">
        <v>916</v>
      </c>
      <c r="G179" t="s">
        <v>917</v>
      </c>
      <c r="H179" t="s">
        <v>6</v>
      </c>
      <c r="I179" t="s">
        <v>1292</v>
      </c>
      <c r="J179" s="16">
        <v>45108</v>
      </c>
      <c r="K179" s="2">
        <v>2958465</v>
      </c>
      <c r="L179" s="4">
        <v>2.4</v>
      </c>
      <c r="M179" s="17">
        <v>2.4</v>
      </c>
      <c r="N179" s="4">
        <v>2.4</v>
      </c>
      <c r="O179" t="s">
        <v>8</v>
      </c>
      <c r="P179" s="3">
        <v>1</v>
      </c>
      <c r="Q179" t="s">
        <v>6</v>
      </c>
      <c r="R179" t="s">
        <v>1293</v>
      </c>
      <c r="S179" s="2">
        <v>45138</v>
      </c>
      <c r="T179" s="4">
        <v>0</v>
      </c>
      <c r="U179" s="5">
        <v>225</v>
      </c>
      <c r="V179" s="5">
        <v>225</v>
      </c>
      <c r="W179" s="3">
        <v>30</v>
      </c>
      <c r="X179" t="s">
        <v>5</v>
      </c>
    </row>
    <row r="180" spans="1:24" x14ac:dyDescent="0.25">
      <c r="A180" t="s">
        <v>1058</v>
      </c>
      <c r="B180" t="s">
        <v>769</v>
      </c>
      <c r="C180" t="s">
        <v>1059</v>
      </c>
      <c r="D180" s="15" t="s">
        <v>130</v>
      </c>
      <c r="E180" t="s">
        <v>131</v>
      </c>
      <c r="F180" t="s">
        <v>916</v>
      </c>
      <c r="G180" t="s">
        <v>917</v>
      </c>
      <c r="H180" t="s">
        <v>6</v>
      </c>
      <c r="I180" t="s">
        <v>1294</v>
      </c>
      <c r="J180" s="16">
        <v>44958</v>
      </c>
      <c r="K180" s="2">
        <v>2958465</v>
      </c>
      <c r="L180" s="4">
        <v>2.4</v>
      </c>
      <c r="M180" s="17">
        <v>2.4</v>
      </c>
      <c r="N180" s="4">
        <v>2.4</v>
      </c>
      <c r="O180" t="s">
        <v>8</v>
      </c>
      <c r="P180" s="3">
        <v>1</v>
      </c>
      <c r="Q180" t="s">
        <v>6</v>
      </c>
      <c r="R180" t="s">
        <v>1295</v>
      </c>
      <c r="S180" s="2">
        <v>45462</v>
      </c>
      <c r="T180" s="4">
        <v>0</v>
      </c>
      <c r="U180" s="5">
        <v>1100</v>
      </c>
      <c r="V180" s="5">
        <v>1100</v>
      </c>
      <c r="W180" s="3">
        <v>30</v>
      </c>
      <c r="X180" t="s">
        <v>5</v>
      </c>
    </row>
    <row r="181" spans="1:24" x14ac:dyDescent="0.25">
      <c r="A181" t="s">
        <v>1058</v>
      </c>
      <c r="B181" t="s">
        <v>769</v>
      </c>
      <c r="C181" t="s">
        <v>1059</v>
      </c>
      <c r="D181" s="15" t="s">
        <v>1296</v>
      </c>
      <c r="E181" t="s">
        <v>1297</v>
      </c>
      <c r="F181" t="s">
        <v>1119</v>
      </c>
      <c r="G181" t="s">
        <v>1120</v>
      </c>
      <c r="H181" t="s">
        <v>6</v>
      </c>
      <c r="I181" t="s">
        <v>1298</v>
      </c>
      <c r="J181" s="16">
        <v>44896</v>
      </c>
      <c r="K181" s="2">
        <v>2958465</v>
      </c>
      <c r="L181" s="4">
        <v>3.79</v>
      </c>
      <c r="M181" s="17">
        <v>3.79</v>
      </c>
      <c r="N181" s="4">
        <v>3.79</v>
      </c>
      <c r="O181" t="s">
        <v>8</v>
      </c>
      <c r="P181" s="3">
        <v>1</v>
      </c>
      <c r="Q181" t="s">
        <v>6</v>
      </c>
      <c r="R181" t="s">
        <v>5</v>
      </c>
      <c r="S181" s="2"/>
      <c r="T181" s="4">
        <v>0</v>
      </c>
      <c r="U181" s="5">
        <v>76</v>
      </c>
      <c r="V181" s="5">
        <v>76</v>
      </c>
      <c r="W181" s="3">
        <v>40</v>
      </c>
      <c r="X181" t="s">
        <v>5</v>
      </c>
    </row>
    <row r="182" spans="1:24" x14ac:dyDescent="0.25">
      <c r="A182" t="s">
        <v>835</v>
      </c>
      <c r="B182" t="s">
        <v>769</v>
      </c>
      <c r="C182" t="s">
        <v>836</v>
      </c>
      <c r="D182" s="15" t="s">
        <v>1299</v>
      </c>
      <c r="E182" t="s">
        <v>1300</v>
      </c>
      <c r="F182" t="s">
        <v>773</v>
      </c>
      <c r="G182" t="s">
        <v>774</v>
      </c>
      <c r="H182" t="s">
        <v>6</v>
      </c>
      <c r="I182" t="s">
        <v>1301</v>
      </c>
      <c r="J182" s="16">
        <v>44958</v>
      </c>
      <c r="K182" s="2">
        <v>2958465</v>
      </c>
      <c r="L182" s="4">
        <v>4.3099999999999996</v>
      </c>
      <c r="M182" s="17">
        <v>4.3099999999999996</v>
      </c>
      <c r="N182" s="4">
        <v>4.3099999999999996</v>
      </c>
      <c r="O182" t="s">
        <v>8</v>
      </c>
      <c r="P182" s="3">
        <v>1</v>
      </c>
      <c r="Q182" t="s">
        <v>6</v>
      </c>
      <c r="R182" t="s">
        <v>5</v>
      </c>
      <c r="S182" s="2"/>
      <c r="T182" s="4">
        <v>0</v>
      </c>
      <c r="U182" s="5">
        <v>40</v>
      </c>
      <c r="V182" s="5">
        <v>40</v>
      </c>
      <c r="W182" s="3">
        <v>45</v>
      </c>
      <c r="X182" t="s">
        <v>5</v>
      </c>
    </row>
    <row r="183" spans="1:24" x14ac:dyDescent="0.25">
      <c r="A183" t="s">
        <v>835</v>
      </c>
      <c r="B183" t="s">
        <v>769</v>
      </c>
      <c r="C183" t="s">
        <v>836</v>
      </c>
      <c r="D183" s="15" t="s">
        <v>1302</v>
      </c>
      <c r="E183" t="s">
        <v>1303</v>
      </c>
      <c r="F183" t="s">
        <v>866</v>
      </c>
      <c r="G183" t="s">
        <v>867</v>
      </c>
      <c r="H183" t="s">
        <v>6</v>
      </c>
      <c r="I183" t="s">
        <v>1304</v>
      </c>
      <c r="J183" s="16">
        <v>44958</v>
      </c>
      <c r="K183" s="2">
        <v>2958465</v>
      </c>
      <c r="L183" s="4">
        <v>9.9600000000000009</v>
      </c>
      <c r="M183" s="17">
        <v>9.9600000000000009</v>
      </c>
      <c r="N183" s="4">
        <v>9.9600000000000009</v>
      </c>
      <c r="O183" t="s">
        <v>8</v>
      </c>
      <c r="P183" s="3">
        <v>1</v>
      </c>
      <c r="Q183" t="s">
        <v>6</v>
      </c>
      <c r="R183" t="s">
        <v>5</v>
      </c>
      <c r="S183" s="2"/>
      <c r="T183" s="4">
        <v>0</v>
      </c>
      <c r="U183" s="5">
        <v>40</v>
      </c>
      <c r="V183" s="5">
        <v>40</v>
      </c>
      <c r="W183" s="3">
        <v>24</v>
      </c>
      <c r="X183" t="s">
        <v>5</v>
      </c>
    </row>
    <row r="184" spans="1:24" x14ac:dyDescent="0.25">
      <c r="A184" t="s">
        <v>835</v>
      </c>
      <c r="B184" t="s">
        <v>769</v>
      </c>
      <c r="C184" t="s">
        <v>836</v>
      </c>
      <c r="D184" s="15" t="s">
        <v>1305</v>
      </c>
      <c r="E184" t="s">
        <v>1306</v>
      </c>
      <c r="F184" t="s">
        <v>773</v>
      </c>
      <c r="G184" t="s">
        <v>774</v>
      </c>
      <c r="H184" t="s">
        <v>6</v>
      </c>
      <c r="I184" t="s">
        <v>1307</v>
      </c>
      <c r="J184" s="16">
        <v>44958</v>
      </c>
      <c r="K184" s="2">
        <v>2958465</v>
      </c>
      <c r="L184" s="4">
        <v>5.12</v>
      </c>
      <c r="M184" s="17">
        <v>5.12</v>
      </c>
      <c r="N184" s="4">
        <v>5.12</v>
      </c>
      <c r="O184" t="s">
        <v>8</v>
      </c>
      <c r="P184" s="3">
        <v>1</v>
      </c>
      <c r="Q184" t="s">
        <v>6</v>
      </c>
      <c r="R184" t="s">
        <v>5</v>
      </c>
      <c r="S184" s="2"/>
      <c r="T184" s="4">
        <v>0</v>
      </c>
      <c r="U184" s="5">
        <v>40</v>
      </c>
      <c r="V184" s="5">
        <v>40</v>
      </c>
      <c r="W184" s="3">
        <v>45</v>
      </c>
      <c r="X184" t="s">
        <v>5</v>
      </c>
    </row>
    <row r="185" spans="1:24" x14ac:dyDescent="0.25">
      <c r="A185" t="s">
        <v>1058</v>
      </c>
      <c r="B185" t="s">
        <v>769</v>
      </c>
      <c r="C185" t="s">
        <v>1059</v>
      </c>
      <c r="D185" s="15" t="s">
        <v>170</v>
      </c>
      <c r="E185" t="s">
        <v>171</v>
      </c>
      <c r="F185" t="s">
        <v>916</v>
      </c>
      <c r="G185" t="s">
        <v>917</v>
      </c>
      <c r="H185" t="s">
        <v>6</v>
      </c>
      <c r="I185" t="s">
        <v>1308</v>
      </c>
      <c r="J185" s="16">
        <v>44896</v>
      </c>
      <c r="K185" s="2">
        <v>2958465</v>
      </c>
      <c r="L185" s="4">
        <v>1.38</v>
      </c>
      <c r="M185" s="17">
        <v>1.38</v>
      </c>
      <c r="N185" s="4">
        <v>1.38</v>
      </c>
      <c r="O185" t="s">
        <v>8</v>
      </c>
      <c r="P185" s="3">
        <v>1</v>
      </c>
      <c r="Q185" t="s">
        <v>6</v>
      </c>
      <c r="R185" t="s">
        <v>1267</v>
      </c>
      <c r="S185" s="2">
        <v>45522</v>
      </c>
      <c r="T185" s="4">
        <v>0</v>
      </c>
      <c r="U185" s="5">
        <v>1650</v>
      </c>
      <c r="V185" s="5">
        <v>1650</v>
      </c>
      <c r="W185" s="3">
        <v>30</v>
      </c>
      <c r="X185" t="s">
        <v>5</v>
      </c>
    </row>
    <row r="186" spans="1:24" x14ac:dyDescent="0.25">
      <c r="A186" t="s">
        <v>1058</v>
      </c>
      <c r="B186" t="s">
        <v>769</v>
      </c>
      <c r="C186" t="s">
        <v>1059</v>
      </c>
      <c r="D186" s="15" t="s">
        <v>207</v>
      </c>
      <c r="E186" t="s">
        <v>208</v>
      </c>
      <c r="F186" t="s">
        <v>916</v>
      </c>
      <c r="G186" t="s">
        <v>917</v>
      </c>
      <c r="H186" t="s">
        <v>6</v>
      </c>
      <c r="I186" t="s">
        <v>1309</v>
      </c>
      <c r="J186" s="16">
        <v>44896</v>
      </c>
      <c r="K186" s="2">
        <v>2958465</v>
      </c>
      <c r="L186" s="4">
        <v>1.62</v>
      </c>
      <c r="M186" s="17">
        <v>1.62</v>
      </c>
      <c r="N186" s="4">
        <v>1.62</v>
      </c>
      <c r="O186" t="s">
        <v>8</v>
      </c>
      <c r="P186" s="3">
        <v>1</v>
      </c>
      <c r="Q186" t="s">
        <v>6</v>
      </c>
      <c r="R186" t="s">
        <v>1310</v>
      </c>
      <c r="S186" s="2">
        <v>45498</v>
      </c>
      <c r="T186" s="4">
        <v>0</v>
      </c>
      <c r="U186" s="5">
        <v>1400</v>
      </c>
      <c r="V186" s="5">
        <v>1400</v>
      </c>
      <c r="W186" s="3">
        <v>30</v>
      </c>
      <c r="X186" t="s">
        <v>5</v>
      </c>
    </row>
    <row r="187" spans="1:24" x14ac:dyDescent="0.25">
      <c r="A187" t="s">
        <v>1058</v>
      </c>
      <c r="B187" t="s">
        <v>769</v>
      </c>
      <c r="C187" t="s">
        <v>1059</v>
      </c>
      <c r="D187" s="15" t="s">
        <v>64</v>
      </c>
      <c r="E187" t="s">
        <v>65</v>
      </c>
      <c r="F187" t="s">
        <v>916</v>
      </c>
      <c r="G187" t="s">
        <v>917</v>
      </c>
      <c r="H187" t="s">
        <v>6</v>
      </c>
      <c r="I187" t="s">
        <v>1311</v>
      </c>
      <c r="J187" s="16">
        <v>44896</v>
      </c>
      <c r="K187" s="2">
        <v>2958465</v>
      </c>
      <c r="L187" s="4">
        <v>1.74</v>
      </c>
      <c r="M187" s="17">
        <v>1.74</v>
      </c>
      <c r="N187" s="4">
        <v>1.74</v>
      </c>
      <c r="O187" t="s">
        <v>8</v>
      </c>
      <c r="P187" s="3">
        <v>1</v>
      </c>
      <c r="Q187" t="s">
        <v>6</v>
      </c>
      <c r="R187" t="s">
        <v>1267</v>
      </c>
      <c r="S187" s="2">
        <v>45522</v>
      </c>
      <c r="T187" s="4">
        <v>0</v>
      </c>
      <c r="U187" s="5">
        <v>1100</v>
      </c>
      <c r="V187" s="5">
        <v>1100</v>
      </c>
      <c r="W187" s="3">
        <v>30</v>
      </c>
      <c r="X187" t="s">
        <v>5</v>
      </c>
    </row>
    <row r="188" spans="1:24" x14ac:dyDescent="0.25">
      <c r="A188" t="s">
        <v>1058</v>
      </c>
      <c r="B188" t="s">
        <v>769</v>
      </c>
      <c r="C188" t="s">
        <v>1059</v>
      </c>
      <c r="D188" s="15" t="s">
        <v>68</v>
      </c>
      <c r="E188" t="s">
        <v>69</v>
      </c>
      <c r="F188" t="s">
        <v>916</v>
      </c>
      <c r="G188" t="s">
        <v>917</v>
      </c>
      <c r="H188" t="s">
        <v>6</v>
      </c>
      <c r="I188" t="s">
        <v>1312</v>
      </c>
      <c r="J188" s="16">
        <v>44896</v>
      </c>
      <c r="K188" s="2">
        <v>2958465</v>
      </c>
      <c r="L188" s="4">
        <v>1.93</v>
      </c>
      <c r="M188" s="17">
        <v>1.93</v>
      </c>
      <c r="N188" s="4">
        <v>1.93</v>
      </c>
      <c r="O188" t="s">
        <v>8</v>
      </c>
      <c r="P188" s="3">
        <v>1</v>
      </c>
      <c r="Q188" t="s">
        <v>6</v>
      </c>
      <c r="R188" t="s">
        <v>1313</v>
      </c>
      <c r="S188" s="2">
        <v>45446</v>
      </c>
      <c r="T188" s="4">
        <v>0</v>
      </c>
      <c r="U188" s="5">
        <v>800</v>
      </c>
      <c r="V188" s="5">
        <v>800</v>
      </c>
      <c r="W188" s="3">
        <v>60</v>
      </c>
      <c r="X188" t="s">
        <v>5</v>
      </c>
    </row>
    <row r="189" spans="1:24" x14ac:dyDescent="0.25">
      <c r="A189" t="s">
        <v>1058</v>
      </c>
      <c r="B189" t="s">
        <v>769</v>
      </c>
      <c r="C189" t="s">
        <v>1059</v>
      </c>
      <c r="D189" s="15" t="s">
        <v>252</v>
      </c>
      <c r="E189" t="s">
        <v>253</v>
      </c>
      <c r="F189" t="s">
        <v>916</v>
      </c>
      <c r="G189" t="s">
        <v>917</v>
      </c>
      <c r="H189" t="s">
        <v>6</v>
      </c>
      <c r="I189" t="s">
        <v>1314</v>
      </c>
      <c r="J189" s="16">
        <v>44896</v>
      </c>
      <c r="K189" s="2">
        <v>2958465</v>
      </c>
      <c r="L189" s="4">
        <v>2.4</v>
      </c>
      <c r="M189" s="17">
        <v>2.4</v>
      </c>
      <c r="N189" s="4">
        <v>2.4</v>
      </c>
      <c r="O189" t="s">
        <v>8</v>
      </c>
      <c r="P189" s="3">
        <v>1</v>
      </c>
      <c r="Q189" t="s">
        <v>6</v>
      </c>
      <c r="R189" t="s">
        <v>1315</v>
      </c>
      <c r="S189" s="2">
        <v>45325</v>
      </c>
      <c r="T189" s="4">
        <v>0</v>
      </c>
      <c r="U189" s="5">
        <v>500</v>
      </c>
      <c r="V189" s="5">
        <v>500</v>
      </c>
      <c r="W189" s="3">
        <v>30</v>
      </c>
      <c r="X189" t="s">
        <v>5</v>
      </c>
    </row>
    <row r="190" spans="1:24" x14ac:dyDescent="0.25">
      <c r="A190" t="s">
        <v>1058</v>
      </c>
      <c r="B190" t="s">
        <v>769</v>
      </c>
      <c r="C190" t="s">
        <v>1059</v>
      </c>
      <c r="D190" s="15" t="s">
        <v>3</v>
      </c>
      <c r="E190" t="s">
        <v>4</v>
      </c>
      <c r="F190" t="s">
        <v>916</v>
      </c>
      <c r="G190" t="s">
        <v>917</v>
      </c>
      <c r="H190" t="s">
        <v>6</v>
      </c>
      <c r="I190" t="s">
        <v>1316</v>
      </c>
      <c r="J190" s="16">
        <v>44896</v>
      </c>
      <c r="K190" s="2">
        <v>2958465</v>
      </c>
      <c r="L190" s="4">
        <v>3</v>
      </c>
      <c r="M190" s="17">
        <v>3</v>
      </c>
      <c r="N190" s="4">
        <v>3</v>
      </c>
      <c r="O190" t="s">
        <v>8</v>
      </c>
      <c r="P190" s="3">
        <v>1</v>
      </c>
      <c r="Q190" t="s">
        <v>6</v>
      </c>
      <c r="R190" t="s">
        <v>1174</v>
      </c>
      <c r="S190" s="2">
        <v>45353</v>
      </c>
      <c r="T190" s="4">
        <v>0</v>
      </c>
      <c r="U190" s="5">
        <v>435</v>
      </c>
      <c r="V190" s="5">
        <v>435</v>
      </c>
      <c r="W190" s="3">
        <v>60</v>
      </c>
      <c r="X190" t="s">
        <v>5</v>
      </c>
    </row>
    <row r="191" spans="1:24" x14ac:dyDescent="0.25">
      <c r="A191" t="s">
        <v>1058</v>
      </c>
      <c r="B191" t="s">
        <v>769</v>
      </c>
      <c r="C191" t="s">
        <v>1059</v>
      </c>
      <c r="D191" s="15" t="s">
        <v>145</v>
      </c>
      <c r="E191" t="s">
        <v>146</v>
      </c>
      <c r="F191" t="s">
        <v>916</v>
      </c>
      <c r="G191" t="s">
        <v>917</v>
      </c>
      <c r="H191" t="s">
        <v>6</v>
      </c>
      <c r="I191" t="s">
        <v>1317</v>
      </c>
      <c r="J191" s="16">
        <v>44896</v>
      </c>
      <c r="K191" s="2">
        <v>2958465</v>
      </c>
      <c r="L191" s="4">
        <v>4.4400000000000004</v>
      </c>
      <c r="M191" s="17">
        <v>4.4400000000000004</v>
      </c>
      <c r="N191" s="4">
        <v>4.4400000000000004</v>
      </c>
      <c r="O191" t="s">
        <v>8</v>
      </c>
      <c r="P191" s="3">
        <v>1</v>
      </c>
      <c r="Q191" t="s">
        <v>6</v>
      </c>
      <c r="R191" t="s">
        <v>1318</v>
      </c>
      <c r="S191" s="2">
        <v>45110</v>
      </c>
      <c r="T191" s="4">
        <v>0</v>
      </c>
      <c r="U191" s="5">
        <v>210</v>
      </c>
      <c r="V191" s="5">
        <v>210</v>
      </c>
      <c r="W191" s="3">
        <v>20</v>
      </c>
      <c r="X191" t="s">
        <v>5</v>
      </c>
    </row>
    <row r="192" spans="1:24" x14ac:dyDescent="0.25">
      <c r="A192" t="s">
        <v>1058</v>
      </c>
      <c r="B192" t="s">
        <v>769</v>
      </c>
      <c r="C192" t="s">
        <v>1059</v>
      </c>
      <c r="D192" s="15" t="s">
        <v>726</v>
      </c>
      <c r="E192" t="s">
        <v>727</v>
      </c>
      <c r="F192" t="s">
        <v>916</v>
      </c>
      <c r="G192" t="s">
        <v>917</v>
      </c>
      <c r="H192" t="s">
        <v>6</v>
      </c>
      <c r="I192" t="s">
        <v>1319</v>
      </c>
      <c r="J192" s="16">
        <v>44896</v>
      </c>
      <c r="K192" s="2">
        <v>2958465</v>
      </c>
      <c r="L192" s="4">
        <v>1.89</v>
      </c>
      <c r="M192" s="17">
        <v>1.89</v>
      </c>
      <c r="N192" s="4">
        <v>1.89</v>
      </c>
      <c r="O192" t="s">
        <v>8</v>
      </c>
      <c r="P192" s="3">
        <v>1</v>
      </c>
      <c r="Q192" t="s">
        <v>6</v>
      </c>
      <c r="R192" t="s">
        <v>1320</v>
      </c>
      <c r="S192" s="2">
        <v>44335</v>
      </c>
      <c r="T192" s="4">
        <v>0</v>
      </c>
      <c r="U192" s="5">
        <v>1400</v>
      </c>
      <c r="V192" s="5">
        <v>1400</v>
      </c>
      <c r="W192" s="3">
        <v>30</v>
      </c>
      <c r="X192" t="s">
        <v>5</v>
      </c>
    </row>
    <row r="193" spans="1:24" x14ac:dyDescent="0.25">
      <c r="A193" t="s">
        <v>1058</v>
      </c>
      <c r="B193" t="s">
        <v>769</v>
      </c>
      <c r="C193" t="s">
        <v>1059</v>
      </c>
      <c r="D193" s="15" t="s">
        <v>714</v>
      </c>
      <c r="E193" t="s">
        <v>715</v>
      </c>
      <c r="F193" t="s">
        <v>916</v>
      </c>
      <c r="G193" t="s">
        <v>917</v>
      </c>
      <c r="H193" t="s">
        <v>6</v>
      </c>
      <c r="I193" t="s">
        <v>1321</v>
      </c>
      <c r="J193" s="16">
        <v>43633</v>
      </c>
      <c r="K193" s="2">
        <v>2958465</v>
      </c>
      <c r="L193" s="4">
        <v>1.6</v>
      </c>
      <c r="M193" s="17">
        <v>1.6</v>
      </c>
      <c r="N193" s="4">
        <v>1.6</v>
      </c>
      <c r="O193" t="s">
        <v>8</v>
      </c>
      <c r="P193" s="3">
        <v>1</v>
      </c>
      <c r="Q193" t="s">
        <v>6</v>
      </c>
      <c r="R193" t="s">
        <v>1322</v>
      </c>
      <c r="S193" s="2">
        <v>44721</v>
      </c>
      <c r="T193" s="4">
        <v>0</v>
      </c>
      <c r="U193" s="5">
        <v>1150</v>
      </c>
      <c r="V193" s="5">
        <v>1150</v>
      </c>
      <c r="W193" s="3">
        <v>60</v>
      </c>
      <c r="X193" t="s">
        <v>5</v>
      </c>
    </row>
    <row r="194" spans="1:24" x14ac:dyDescent="0.25">
      <c r="A194" t="s">
        <v>1058</v>
      </c>
      <c r="B194" t="s">
        <v>769</v>
      </c>
      <c r="C194" t="s">
        <v>1059</v>
      </c>
      <c r="D194" s="15" t="s">
        <v>716</v>
      </c>
      <c r="E194" t="s">
        <v>717</v>
      </c>
      <c r="F194" t="s">
        <v>916</v>
      </c>
      <c r="G194" t="s">
        <v>917</v>
      </c>
      <c r="H194" t="s">
        <v>6</v>
      </c>
      <c r="I194" t="s">
        <v>1323</v>
      </c>
      <c r="J194" s="16">
        <v>43831</v>
      </c>
      <c r="K194" s="2">
        <v>2958465</v>
      </c>
      <c r="L194" s="4">
        <v>1.51</v>
      </c>
      <c r="M194" s="17">
        <v>1.51</v>
      </c>
      <c r="N194" s="4">
        <v>1.51</v>
      </c>
      <c r="O194" t="s">
        <v>8</v>
      </c>
      <c r="P194" s="3">
        <v>1</v>
      </c>
      <c r="Q194" t="s">
        <v>6</v>
      </c>
      <c r="R194" t="s">
        <v>1324</v>
      </c>
      <c r="S194" s="2">
        <v>44596</v>
      </c>
      <c r="T194" s="4">
        <v>0</v>
      </c>
      <c r="U194" s="5">
        <v>914</v>
      </c>
      <c r="V194" s="5">
        <v>914</v>
      </c>
      <c r="W194" s="3">
        <v>30</v>
      </c>
      <c r="X194" t="s">
        <v>5</v>
      </c>
    </row>
    <row r="195" spans="1:24" x14ac:dyDescent="0.25">
      <c r="A195" t="s">
        <v>1058</v>
      </c>
      <c r="B195" t="s">
        <v>769</v>
      </c>
      <c r="C195" t="s">
        <v>1059</v>
      </c>
      <c r="D195" s="15" t="s">
        <v>525</v>
      </c>
      <c r="E195" t="s">
        <v>526</v>
      </c>
      <c r="F195" t="s">
        <v>916</v>
      </c>
      <c r="G195" t="s">
        <v>917</v>
      </c>
      <c r="H195" t="s">
        <v>6</v>
      </c>
      <c r="I195" t="s">
        <v>1325</v>
      </c>
      <c r="J195" s="16"/>
      <c r="K195" s="2"/>
      <c r="L195" s="4">
        <v>0</v>
      </c>
      <c r="M195" s="17">
        <v>0</v>
      </c>
      <c r="N195" s="4">
        <v>0</v>
      </c>
      <c r="O195" t="s">
        <v>5</v>
      </c>
      <c r="P195" s="3">
        <v>0</v>
      </c>
      <c r="Q195" t="s">
        <v>5</v>
      </c>
      <c r="R195" t="s">
        <v>1326</v>
      </c>
      <c r="S195" s="2">
        <v>44754</v>
      </c>
      <c r="T195" s="4">
        <v>0</v>
      </c>
      <c r="U195" s="5">
        <v>650</v>
      </c>
      <c r="V195" s="5">
        <v>650</v>
      </c>
      <c r="W195" s="3">
        <v>30</v>
      </c>
      <c r="X195" t="s">
        <v>5</v>
      </c>
    </row>
    <row r="196" spans="1:24" x14ac:dyDescent="0.25">
      <c r="A196" t="s">
        <v>1058</v>
      </c>
      <c r="B196" t="s">
        <v>769</v>
      </c>
      <c r="C196" t="s">
        <v>1059</v>
      </c>
      <c r="D196" s="15" t="s">
        <v>1327</v>
      </c>
      <c r="E196" t="s">
        <v>1328</v>
      </c>
      <c r="F196" t="s">
        <v>916</v>
      </c>
      <c r="G196" t="s">
        <v>917</v>
      </c>
      <c r="H196" t="s">
        <v>6</v>
      </c>
      <c r="I196" t="s">
        <v>1329</v>
      </c>
      <c r="J196" s="16">
        <v>43633</v>
      </c>
      <c r="K196" s="2">
        <v>2958465</v>
      </c>
      <c r="L196" s="4">
        <v>2.5299999999999998</v>
      </c>
      <c r="M196" s="17">
        <v>2.5299999999999998</v>
      </c>
      <c r="N196" s="4">
        <v>2.5299999999999998</v>
      </c>
      <c r="O196" t="s">
        <v>8</v>
      </c>
      <c r="P196" s="3">
        <v>1</v>
      </c>
      <c r="Q196" t="s">
        <v>6</v>
      </c>
      <c r="R196" t="s">
        <v>5</v>
      </c>
      <c r="S196" s="2"/>
      <c r="T196" s="4">
        <v>0</v>
      </c>
      <c r="U196" s="5">
        <v>549</v>
      </c>
      <c r="V196" s="5">
        <v>549</v>
      </c>
      <c r="W196" s="3">
        <v>30</v>
      </c>
      <c r="X196" t="s">
        <v>5</v>
      </c>
    </row>
    <row r="197" spans="1:24" x14ac:dyDescent="0.25">
      <c r="A197" t="s">
        <v>1058</v>
      </c>
      <c r="B197" t="s">
        <v>769</v>
      </c>
      <c r="C197" t="s">
        <v>1059</v>
      </c>
      <c r="D197" s="15" t="s">
        <v>1330</v>
      </c>
      <c r="E197" t="s">
        <v>1331</v>
      </c>
      <c r="F197" t="s">
        <v>916</v>
      </c>
      <c r="G197" t="s">
        <v>917</v>
      </c>
      <c r="H197" t="s">
        <v>6</v>
      </c>
      <c r="I197" t="s">
        <v>1332</v>
      </c>
      <c r="J197" s="16"/>
      <c r="K197" s="2"/>
      <c r="L197" s="4">
        <v>0</v>
      </c>
      <c r="M197" s="17">
        <v>0</v>
      </c>
      <c r="N197" s="4">
        <v>0</v>
      </c>
      <c r="O197" t="s">
        <v>5</v>
      </c>
      <c r="P197" s="3">
        <v>0</v>
      </c>
      <c r="Q197" t="s">
        <v>5</v>
      </c>
      <c r="R197" t="s">
        <v>5</v>
      </c>
      <c r="S197" s="2"/>
      <c r="T197" s="4">
        <v>0</v>
      </c>
      <c r="U197" s="5">
        <v>381</v>
      </c>
      <c r="V197" s="5">
        <v>381</v>
      </c>
      <c r="W197" s="3">
        <v>30</v>
      </c>
      <c r="X197" t="s">
        <v>5</v>
      </c>
    </row>
    <row r="198" spans="1:24" x14ac:dyDescent="0.25">
      <c r="A198" t="s">
        <v>1058</v>
      </c>
      <c r="B198" t="s">
        <v>769</v>
      </c>
      <c r="C198" t="s">
        <v>1059</v>
      </c>
      <c r="D198" s="15" t="s">
        <v>1333</v>
      </c>
      <c r="E198" t="s">
        <v>1334</v>
      </c>
      <c r="F198" t="s">
        <v>916</v>
      </c>
      <c r="G198" t="s">
        <v>917</v>
      </c>
      <c r="H198" t="s">
        <v>6</v>
      </c>
      <c r="I198" t="s">
        <v>1335</v>
      </c>
      <c r="J198" s="16">
        <v>43633</v>
      </c>
      <c r="K198" s="2">
        <v>2958465</v>
      </c>
      <c r="L198" s="4">
        <v>4.8600000000000003</v>
      </c>
      <c r="M198" s="17">
        <v>4.8600000000000003</v>
      </c>
      <c r="N198" s="4">
        <v>4.8600000000000003</v>
      </c>
      <c r="O198" t="s">
        <v>8</v>
      </c>
      <c r="P198" s="3">
        <v>1</v>
      </c>
      <c r="Q198" t="s">
        <v>6</v>
      </c>
      <c r="R198" t="s">
        <v>5</v>
      </c>
      <c r="S198" s="2"/>
      <c r="T198" s="4">
        <v>0</v>
      </c>
      <c r="U198" s="5">
        <v>213</v>
      </c>
      <c r="V198" s="5">
        <v>213</v>
      </c>
      <c r="W198" s="3">
        <v>30</v>
      </c>
      <c r="X198" t="s">
        <v>5</v>
      </c>
    </row>
    <row r="199" spans="1:24" x14ac:dyDescent="0.25">
      <c r="A199" t="s">
        <v>835</v>
      </c>
      <c r="B199" t="s">
        <v>769</v>
      </c>
      <c r="C199" t="s">
        <v>836</v>
      </c>
      <c r="D199" s="15" t="s">
        <v>588</v>
      </c>
      <c r="E199" t="s">
        <v>589</v>
      </c>
      <c r="F199" t="s">
        <v>773</v>
      </c>
      <c r="G199" t="s">
        <v>774</v>
      </c>
      <c r="H199" t="s">
        <v>6</v>
      </c>
      <c r="I199" t="s">
        <v>1336</v>
      </c>
      <c r="J199" s="16">
        <v>45376</v>
      </c>
      <c r="K199" s="2">
        <v>2958465</v>
      </c>
      <c r="L199" s="4">
        <v>10.79</v>
      </c>
      <c r="M199" s="17">
        <v>10.79</v>
      </c>
      <c r="N199" s="4">
        <v>10.79</v>
      </c>
      <c r="O199" t="s">
        <v>8</v>
      </c>
      <c r="P199" s="3">
        <v>1</v>
      </c>
      <c r="Q199" t="s">
        <v>6</v>
      </c>
      <c r="R199" t="s">
        <v>1047</v>
      </c>
      <c r="S199" s="2">
        <v>45461</v>
      </c>
      <c r="T199" s="4">
        <v>0</v>
      </c>
      <c r="U199" s="5">
        <v>40</v>
      </c>
      <c r="V199" s="5">
        <v>40</v>
      </c>
      <c r="W199" s="3">
        <v>20</v>
      </c>
      <c r="X199" t="s">
        <v>5</v>
      </c>
    </row>
    <row r="200" spans="1:24" x14ac:dyDescent="0.25">
      <c r="A200" t="s">
        <v>835</v>
      </c>
      <c r="B200" t="s">
        <v>769</v>
      </c>
      <c r="C200" t="s">
        <v>836</v>
      </c>
      <c r="D200" s="15" t="s">
        <v>1337</v>
      </c>
      <c r="E200" t="s">
        <v>1338</v>
      </c>
      <c r="F200" t="s">
        <v>773</v>
      </c>
      <c r="G200" t="s">
        <v>774</v>
      </c>
      <c r="H200" t="s">
        <v>6</v>
      </c>
      <c r="I200" t="s">
        <v>1339</v>
      </c>
      <c r="J200" s="16">
        <v>44958</v>
      </c>
      <c r="K200" s="2">
        <v>2958465</v>
      </c>
      <c r="L200" s="4">
        <v>10.72</v>
      </c>
      <c r="M200" s="17">
        <v>10.72</v>
      </c>
      <c r="N200" s="4">
        <v>10.72</v>
      </c>
      <c r="O200" t="s">
        <v>8</v>
      </c>
      <c r="P200" s="3">
        <v>1</v>
      </c>
      <c r="Q200" t="s">
        <v>6</v>
      </c>
      <c r="R200" t="s">
        <v>1340</v>
      </c>
      <c r="S200" s="2">
        <v>45484</v>
      </c>
      <c r="T200" s="4">
        <v>0</v>
      </c>
      <c r="U200" s="5">
        <v>40</v>
      </c>
      <c r="V200" s="5">
        <v>40</v>
      </c>
      <c r="W200" s="3">
        <v>5</v>
      </c>
      <c r="X200" t="s">
        <v>5</v>
      </c>
    </row>
    <row r="201" spans="1:24" x14ac:dyDescent="0.25">
      <c r="A201" t="s">
        <v>835</v>
      </c>
      <c r="B201" t="s">
        <v>769</v>
      </c>
      <c r="C201" t="s">
        <v>836</v>
      </c>
      <c r="D201" s="15" t="s">
        <v>1341</v>
      </c>
      <c r="E201" t="s">
        <v>1342</v>
      </c>
      <c r="F201" t="s">
        <v>773</v>
      </c>
      <c r="G201" t="s">
        <v>774</v>
      </c>
      <c r="H201" t="s">
        <v>6</v>
      </c>
      <c r="I201" t="s">
        <v>1343</v>
      </c>
      <c r="J201" s="16"/>
      <c r="K201" s="2"/>
      <c r="L201" s="4">
        <v>0</v>
      </c>
      <c r="M201" s="17">
        <v>0</v>
      </c>
      <c r="N201" s="4">
        <v>0</v>
      </c>
      <c r="O201" t="s">
        <v>5</v>
      </c>
      <c r="P201" s="3">
        <v>0</v>
      </c>
      <c r="Q201" t="s">
        <v>5</v>
      </c>
      <c r="R201" t="s">
        <v>1344</v>
      </c>
      <c r="S201" s="2">
        <v>43649</v>
      </c>
      <c r="T201" s="4">
        <v>0</v>
      </c>
      <c r="U201" s="5">
        <v>152</v>
      </c>
      <c r="V201" s="5">
        <v>152</v>
      </c>
      <c r="W201" s="3">
        <v>65</v>
      </c>
      <c r="X201" t="s">
        <v>5</v>
      </c>
    </row>
    <row r="202" spans="1:24" x14ac:dyDescent="0.25">
      <c r="A202" t="s">
        <v>1058</v>
      </c>
      <c r="B202" t="s">
        <v>769</v>
      </c>
      <c r="C202" t="s">
        <v>1059</v>
      </c>
      <c r="D202" s="15" t="s">
        <v>1345</v>
      </c>
      <c r="E202" t="s">
        <v>1346</v>
      </c>
      <c r="F202" t="s">
        <v>910</v>
      </c>
      <c r="G202" t="s">
        <v>911</v>
      </c>
      <c r="H202" t="s">
        <v>6</v>
      </c>
      <c r="I202" t="s">
        <v>1347</v>
      </c>
      <c r="J202" s="16">
        <v>44896</v>
      </c>
      <c r="K202" s="2">
        <v>2958465</v>
      </c>
      <c r="L202" s="4">
        <v>2.41</v>
      </c>
      <c r="M202" s="17">
        <v>2.41</v>
      </c>
      <c r="N202" s="4">
        <v>2.41</v>
      </c>
      <c r="O202" t="s">
        <v>8</v>
      </c>
      <c r="P202" s="3">
        <v>1</v>
      </c>
      <c r="Q202" t="s">
        <v>6</v>
      </c>
      <c r="R202" t="s">
        <v>1348</v>
      </c>
      <c r="S202" s="2">
        <v>43858</v>
      </c>
      <c r="T202" s="4">
        <v>0</v>
      </c>
      <c r="U202" s="5">
        <v>1707</v>
      </c>
      <c r="V202" s="5">
        <v>1707</v>
      </c>
      <c r="W202" s="3">
        <v>60</v>
      </c>
      <c r="X202" t="s">
        <v>5</v>
      </c>
    </row>
    <row r="203" spans="1:24" x14ac:dyDescent="0.25">
      <c r="A203" t="s">
        <v>1058</v>
      </c>
      <c r="B203" t="s">
        <v>769</v>
      </c>
      <c r="C203" t="s">
        <v>1059</v>
      </c>
      <c r="D203" s="15" t="s">
        <v>1349</v>
      </c>
      <c r="E203" t="s">
        <v>1350</v>
      </c>
      <c r="F203" t="s">
        <v>910</v>
      </c>
      <c r="G203" t="s">
        <v>911</v>
      </c>
      <c r="H203" t="s">
        <v>6</v>
      </c>
      <c r="I203" t="s">
        <v>1351</v>
      </c>
      <c r="J203" s="16">
        <v>44896</v>
      </c>
      <c r="K203" s="2">
        <v>2958465</v>
      </c>
      <c r="L203" s="4">
        <v>2.46</v>
      </c>
      <c r="M203" s="17">
        <v>2.46</v>
      </c>
      <c r="N203" s="4">
        <v>2.46</v>
      </c>
      <c r="O203" t="s">
        <v>8</v>
      </c>
      <c r="P203" s="3">
        <v>1</v>
      </c>
      <c r="Q203" t="s">
        <v>6</v>
      </c>
      <c r="R203" t="s">
        <v>1348</v>
      </c>
      <c r="S203" s="2">
        <v>43858</v>
      </c>
      <c r="T203" s="4">
        <v>0</v>
      </c>
      <c r="U203" s="5">
        <v>366</v>
      </c>
      <c r="V203" s="5">
        <v>366</v>
      </c>
      <c r="W203" s="3">
        <v>60</v>
      </c>
      <c r="X203" t="s">
        <v>5</v>
      </c>
    </row>
    <row r="204" spans="1:24" x14ac:dyDescent="0.25">
      <c r="A204" t="s">
        <v>1058</v>
      </c>
      <c r="B204" t="s">
        <v>769</v>
      </c>
      <c r="C204" t="s">
        <v>1059</v>
      </c>
      <c r="D204" s="15" t="s">
        <v>1352</v>
      </c>
      <c r="E204" t="s">
        <v>1353</v>
      </c>
      <c r="F204" t="s">
        <v>910</v>
      </c>
      <c r="G204" t="s">
        <v>911</v>
      </c>
      <c r="H204" t="s">
        <v>6</v>
      </c>
      <c r="I204" t="s">
        <v>1354</v>
      </c>
      <c r="J204" s="16">
        <v>44896</v>
      </c>
      <c r="K204" s="2">
        <v>2958465</v>
      </c>
      <c r="L204" s="4">
        <v>2.68</v>
      </c>
      <c r="M204" s="17">
        <v>2.68</v>
      </c>
      <c r="N204" s="4">
        <v>2.68</v>
      </c>
      <c r="O204" t="s">
        <v>8</v>
      </c>
      <c r="P204" s="3">
        <v>1</v>
      </c>
      <c r="Q204" t="s">
        <v>6</v>
      </c>
      <c r="R204" t="s">
        <v>1348</v>
      </c>
      <c r="S204" s="2">
        <v>43858</v>
      </c>
      <c r="T204" s="4">
        <v>0</v>
      </c>
      <c r="U204" s="5">
        <v>914</v>
      </c>
      <c r="V204" s="5">
        <v>914</v>
      </c>
      <c r="W204" s="3">
        <v>60</v>
      </c>
      <c r="X204" t="s">
        <v>5</v>
      </c>
    </row>
    <row r="205" spans="1:24" x14ac:dyDescent="0.25">
      <c r="A205" t="s">
        <v>1058</v>
      </c>
      <c r="B205" t="s">
        <v>769</v>
      </c>
      <c r="C205" t="s">
        <v>1059</v>
      </c>
      <c r="D205" s="15" t="s">
        <v>1355</v>
      </c>
      <c r="E205" t="s">
        <v>1356</v>
      </c>
      <c r="F205" t="s">
        <v>910</v>
      </c>
      <c r="G205" t="s">
        <v>911</v>
      </c>
      <c r="H205" t="s">
        <v>6</v>
      </c>
      <c r="I205" t="s">
        <v>1357</v>
      </c>
      <c r="J205" s="16">
        <v>44896</v>
      </c>
      <c r="K205" s="2">
        <v>2958465</v>
      </c>
      <c r="L205" s="4">
        <v>3.67</v>
      </c>
      <c r="M205" s="17">
        <v>3.67</v>
      </c>
      <c r="N205" s="4">
        <v>3.67</v>
      </c>
      <c r="O205" t="s">
        <v>8</v>
      </c>
      <c r="P205" s="3">
        <v>1</v>
      </c>
      <c r="Q205" t="s">
        <v>6</v>
      </c>
      <c r="R205" t="s">
        <v>1348</v>
      </c>
      <c r="S205" s="2">
        <v>43858</v>
      </c>
      <c r="T205" s="4">
        <v>0</v>
      </c>
      <c r="U205" s="5">
        <v>762</v>
      </c>
      <c r="V205" s="5">
        <v>762</v>
      </c>
      <c r="W205" s="3">
        <v>60</v>
      </c>
      <c r="X205" t="s">
        <v>5</v>
      </c>
    </row>
    <row r="206" spans="1:24" x14ac:dyDescent="0.25">
      <c r="A206" t="s">
        <v>1058</v>
      </c>
      <c r="B206" t="s">
        <v>769</v>
      </c>
      <c r="C206" t="s">
        <v>1059</v>
      </c>
      <c r="D206" s="15" t="s">
        <v>1358</v>
      </c>
      <c r="E206" t="s">
        <v>1359</v>
      </c>
      <c r="F206" t="s">
        <v>910</v>
      </c>
      <c r="G206" t="s">
        <v>911</v>
      </c>
      <c r="H206" t="s">
        <v>6</v>
      </c>
      <c r="I206" t="s">
        <v>1360</v>
      </c>
      <c r="J206" s="16">
        <v>44896</v>
      </c>
      <c r="K206" s="2">
        <v>2958465</v>
      </c>
      <c r="L206" s="4">
        <v>4.42</v>
      </c>
      <c r="M206" s="17">
        <v>4.42</v>
      </c>
      <c r="N206" s="4">
        <v>4.42</v>
      </c>
      <c r="O206" t="s">
        <v>8</v>
      </c>
      <c r="P206" s="3">
        <v>1</v>
      </c>
      <c r="Q206" t="s">
        <v>6</v>
      </c>
      <c r="R206" t="s">
        <v>1348</v>
      </c>
      <c r="S206" s="2">
        <v>43858</v>
      </c>
      <c r="T206" s="4">
        <v>0</v>
      </c>
      <c r="U206" s="5">
        <v>533</v>
      </c>
      <c r="V206" s="5">
        <v>533</v>
      </c>
      <c r="W206" s="3">
        <v>60</v>
      </c>
      <c r="X206" t="s">
        <v>5</v>
      </c>
    </row>
    <row r="207" spans="1:24" x14ac:dyDescent="0.25">
      <c r="A207" t="s">
        <v>1058</v>
      </c>
      <c r="B207" t="s">
        <v>769</v>
      </c>
      <c r="C207" t="s">
        <v>1059</v>
      </c>
      <c r="D207" s="15" t="s">
        <v>1361</v>
      </c>
      <c r="E207" t="s">
        <v>1362</v>
      </c>
      <c r="F207" t="s">
        <v>910</v>
      </c>
      <c r="G207" t="s">
        <v>911</v>
      </c>
      <c r="H207" t="s">
        <v>6</v>
      </c>
      <c r="I207" t="s">
        <v>1363</v>
      </c>
      <c r="J207" s="16">
        <v>44896</v>
      </c>
      <c r="K207" s="2">
        <v>2958465</v>
      </c>
      <c r="L207" s="4">
        <v>4.9800000000000004</v>
      </c>
      <c r="M207" s="17">
        <v>4.9800000000000004</v>
      </c>
      <c r="N207" s="4">
        <v>4.9800000000000004</v>
      </c>
      <c r="O207" t="s">
        <v>8</v>
      </c>
      <c r="P207" s="3">
        <v>1</v>
      </c>
      <c r="Q207" t="s">
        <v>6</v>
      </c>
      <c r="R207" t="s">
        <v>1348</v>
      </c>
      <c r="S207" s="2">
        <v>43858</v>
      </c>
      <c r="T207" s="4">
        <v>0</v>
      </c>
      <c r="U207" s="5">
        <v>457</v>
      </c>
      <c r="V207" s="5">
        <v>457</v>
      </c>
      <c r="W207" s="3">
        <v>60</v>
      </c>
      <c r="X207" t="s">
        <v>5</v>
      </c>
    </row>
    <row r="208" spans="1:24" x14ac:dyDescent="0.25">
      <c r="A208" t="s">
        <v>1058</v>
      </c>
      <c r="B208" t="s">
        <v>769</v>
      </c>
      <c r="C208" t="s">
        <v>1059</v>
      </c>
      <c r="D208" s="15" t="s">
        <v>1364</v>
      </c>
      <c r="E208" t="s">
        <v>1365</v>
      </c>
      <c r="F208" t="s">
        <v>910</v>
      </c>
      <c r="G208" t="s">
        <v>911</v>
      </c>
      <c r="H208" t="s">
        <v>6</v>
      </c>
      <c r="I208" t="s">
        <v>1366</v>
      </c>
      <c r="J208" s="16">
        <v>44896</v>
      </c>
      <c r="K208" s="2">
        <v>2958465</v>
      </c>
      <c r="L208" s="4">
        <v>7.06</v>
      </c>
      <c r="M208" s="17">
        <v>7.06</v>
      </c>
      <c r="N208" s="4">
        <v>7.06</v>
      </c>
      <c r="O208" t="s">
        <v>8</v>
      </c>
      <c r="P208" s="3">
        <v>1</v>
      </c>
      <c r="Q208" t="s">
        <v>6</v>
      </c>
      <c r="R208" t="s">
        <v>1348</v>
      </c>
      <c r="S208" s="2">
        <v>43858</v>
      </c>
      <c r="T208" s="4">
        <v>0</v>
      </c>
      <c r="U208" s="5">
        <v>366</v>
      </c>
      <c r="V208" s="5">
        <v>366</v>
      </c>
      <c r="W208" s="3">
        <v>60</v>
      </c>
      <c r="X208" t="s">
        <v>5</v>
      </c>
    </row>
    <row r="209" spans="1:24" x14ac:dyDescent="0.25">
      <c r="A209" t="s">
        <v>1058</v>
      </c>
      <c r="B209" t="s">
        <v>769</v>
      </c>
      <c r="C209" t="s">
        <v>1059</v>
      </c>
      <c r="D209" s="15" t="s">
        <v>1367</v>
      </c>
      <c r="E209" t="s">
        <v>1368</v>
      </c>
      <c r="F209" t="s">
        <v>910</v>
      </c>
      <c r="G209" t="s">
        <v>911</v>
      </c>
      <c r="H209" t="s">
        <v>6</v>
      </c>
      <c r="I209" t="s">
        <v>1369</v>
      </c>
      <c r="J209" s="16">
        <v>44896</v>
      </c>
      <c r="K209" s="2">
        <v>2958465</v>
      </c>
      <c r="L209" s="4">
        <v>2.83</v>
      </c>
      <c r="M209" s="17">
        <v>2.83</v>
      </c>
      <c r="N209" s="4">
        <v>2.83</v>
      </c>
      <c r="O209" t="s">
        <v>8</v>
      </c>
      <c r="P209" s="3">
        <v>1</v>
      </c>
      <c r="Q209" t="s">
        <v>6</v>
      </c>
      <c r="R209" t="s">
        <v>1370</v>
      </c>
      <c r="S209" s="2">
        <v>43720</v>
      </c>
      <c r="T209" s="4">
        <v>0</v>
      </c>
      <c r="U209" s="5">
        <v>1067</v>
      </c>
      <c r="V209" s="5">
        <v>1067</v>
      </c>
      <c r="W209" s="3">
        <v>60</v>
      </c>
      <c r="X209" t="s">
        <v>5</v>
      </c>
    </row>
    <row r="210" spans="1:24" x14ac:dyDescent="0.25">
      <c r="A210" t="s">
        <v>1058</v>
      </c>
      <c r="B210" t="s">
        <v>769</v>
      </c>
      <c r="C210" t="s">
        <v>1059</v>
      </c>
      <c r="D210" s="15" t="s">
        <v>1371</v>
      </c>
      <c r="E210" t="s">
        <v>1372</v>
      </c>
      <c r="F210" t="s">
        <v>910</v>
      </c>
      <c r="G210" t="s">
        <v>911</v>
      </c>
      <c r="H210" t="s">
        <v>6</v>
      </c>
      <c r="I210" t="s">
        <v>1373</v>
      </c>
      <c r="J210" s="16">
        <v>44896</v>
      </c>
      <c r="K210" s="2">
        <v>2958465</v>
      </c>
      <c r="L210" s="4">
        <v>7.09</v>
      </c>
      <c r="M210" s="17">
        <v>7.09</v>
      </c>
      <c r="N210" s="4">
        <v>7.09</v>
      </c>
      <c r="O210" t="s">
        <v>8</v>
      </c>
      <c r="P210" s="3">
        <v>1</v>
      </c>
      <c r="Q210" t="s">
        <v>6</v>
      </c>
      <c r="R210" t="s">
        <v>1374</v>
      </c>
      <c r="S210" s="2">
        <v>44022</v>
      </c>
      <c r="T210" s="4">
        <v>0</v>
      </c>
      <c r="U210" s="5">
        <v>100.58</v>
      </c>
      <c r="V210" s="5">
        <v>100.58</v>
      </c>
      <c r="W210" s="3">
        <v>45</v>
      </c>
      <c r="X210" t="s">
        <v>5</v>
      </c>
    </row>
    <row r="211" spans="1:24" x14ac:dyDescent="0.25">
      <c r="A211" t="s">
        <v>835</v>
      </c>
      <c r="B211" t="s">
        <v>769</v>
      </c>
      <c r="C211" t="s">
        <v>836</v>
      </c>
      <c r="D211" s="15" t="s">
        <v>1375</v>
      </c>
      <c r="E211" t="s">
        <v>1376</v>
      </c>
      <c r="F211" t="s">
        <v>837</v>
      </c>
      <c r="G211" t="s">
        <v>838</v>
      </c>
      <c r="H211" t="s">
        <v>6</v>
      </c>
      <c r="I211" t="s">
        <v>1377</v>
      </c>
      <c r="J211" s="16"/>
      <c r="K211" s="2"/>
      <c r="L211" s="4">
        <v>0</v>
      </c>
      <c r="M211" s="17">
        <v>0</v>
      </c>
      <c r="N211" s="4">
        <v>0</v>
      </c>
      <c r="O211" t="s">
        <v>5</v>
      </c>
      <c r="P211" s="3">
        <v>0</v>
      </c>
      <c r="Q211" t="s">
        <v>5</v>
      </c>
      <c r="R211" t="s">
        <v>1378</v>
      </c>
      <c r="S211" s="2">
        <v>44071</v>
      </c>
      <c r="T211" s="4">
        <v>0</v>
      </c>
      <c r="U211" s="5">
        <v>40</v>
      </c>
      <c r="V211" s="5">
        <v>40</v>
      </c>
      <c r="W211" s="3">
        <v>5</v>
      </c>
      <c r="X211" t="s">
        <v>5</v>
      </c>
    </row>
    <row r="212" spans="1:24" x14ac:dyDescent="0.25">
      <c r="A212" t="s">
        <v>835</v>
      </c>
      <c r="B212" t="s">
        <v>769</v>
      </c>
      <c r="C212" t="s">
        <v>836</v>
      </c>
      <c r="D212" s="15" t="s">
        <v>445</v>
      </c>
      <c r="E212" t="s">
        <v>446</v>
      </c>
      <c r="F212" t="s">
        <v>773</v>
      </c>
      <c r="G212" t="s">
        <v>774</v>
      </c>
      <c r="H212" t="s">
        <v>6</v>
      </c>
      <c r="I212" t="s">
        <v>1379</v>
      </c>
      <c r="J212" s="16">
        <v>45376</v>
      </c>
      <c r="K212" s="2">
        <v>2958465</v>
      </c>
      <c r="L212" s="4">
        <v>12.69</v>
      </c>
      <c r="M212" s="17">
        <v>12.69</v>
      </c>
      <c r="N212" s="4">
        <v>12.69</v>
      </c>
      <c r="O212" t="s">
        <v>8</v>
      </c>
      <c r="P212" s="3">
        <v>1</v>
      </c>
      <c r="Q212" t="s">
        <v>6</v>
      </c>
      <c r="R212" t="s">
        <v>1380</v>
      </c>
      <c r="S212" s="2">
        <v>45435</v>
      </c>
      <c r="T212" s="4">
        <v>0</v>
      </c>
      <c r="U212" s="5">
        <v>40</v>
      </c>
      <c r="V212" s="5">
        <v>40</v>
      </c>
      <c r="W212" s="3">
        <v>20</v>
      </c>
      <c r="X212" t="s">
        <v>5</v>
      </c>
    </row>
    <row r="213" spans="1:24" x14ac:dyDescent="0.25">
      <c r="A213" t="s">
        <v>835</v>
      </c>
      <c r="B213" t="s">
        <v>769</v>
      </c>
      <c r="C213" t="s">
        <v>836</v>
      </c>
      <c r="D213" s="15" t="s">
        <v>320</v>
      </c>
      <c r="E213" t="s">
        <v>321</v>
      </c>
      <c r="F213" t="s">
        <v>983</v>
      </c>
      <c r="G213" t="s">
        <v>984</v>
      </c>
      <c r="H213" t="s">
        <v>6</v>
      </c>
      <c r="I213" t="s">
        <v>1381</v>
      </c>
      <c r="J213" s="16">
        <v>45376</v>
      </c>
      <c r="K213" s="2">
        <v>2958465</v>
      </c>
      <c r="L213" s="4">
        <v>9.69</v>
      </c>
      <c r="M213" s="17">
        <v>9.69</v>
      </c>
      <c r="N213" s="4">
        <v>9.69</v>
      </c>
      <c r="O213" t="s">
        <v>8</v>
      </c>
      <c r="P213" s="3">
        <v>1</v>
      </c>
      <c r="Q213" t="s">
        <v>6</v>
      </c>
      <c r="R213" t="s">
        <v>1382</v>
      </c>
      <c r="S213" s="2">
        <v>45112</v>
      </c>
      <c r="T213" s="4">
        <v>0</v>
      </c>
      <c r="U213" s="5">
        <v>240</v>
      </c>
      <c r="V213" s="5">
        <v>240</v>
      </c>
      <c r="W213" s="3">
        <v>40</v>
      </c>
      <c r="X213" t="s">
        <v>5</v>
      </c>
    </row>
    <row r="214" spans="1:24" x14ac:dyDescent="0.25">
      <c r="A214" t="s">
        <v>1058</v>
      </c>
      <c r="B214" t="s">
        <v>769</v>
      </c>
      <c r="C214" t="s">
        <v>1059</v>
      </c>
      <c r="D214" s="15" t="s">
        <v>1383</v>
      </c>
      <c r="E214" t="s">
        <v>1384</v>
      </c>
      <c r="F214" t="s">
        <v>916</v>
      </c>
      <c r="G214" t="s">
        <v>917</v>
      </c>
      <c r="H214" t="s">
        <v>6</v>
      </c>
      <c r="I214" t="s">
        <v>1385</v>
      </c>
      <c r="J214" s="16">
        <v>44896</v>
      </c>
      <c r="K214" s="2">
        <v>2958465</v>
      </c>
      <c r="L214" s="4">
        <v>12.97</v>
      </c>
      <c r="M214" s="17">
        <v>12.97</v>
      </c>
      <c r="N214" s="4">
        <v>12.97</v>
      </c>
      <c r="O214" t="s">
        <v>8</v>
      </c>
      <c r="P214" s="3">
        <v>1</v>
      </c>
      <c r="Q214" t="s">
        <v>6</v>
      </c>
      <c r="R214" t="s">
        <v>1374</v>
      </c>
      <c r="S214" s="2">
        <v>44022</v>
      </c>
      <c r="T214" s="4">
        <v>0</v>
      </c>
      <c r="U214" s="5">
        <v>67</v>
      </c>
      <c r="V214" s="5">
        <v>67</v>
      </c>
      <c r="W214" s="3">
        <v>35</v>
      </c>
      <c r="X214" t="s">
        <v>5</v>
      </c>
    </row>
    <row r="215" spans="1:24" x14ac:dyDescent="0.25">
      <c r="A215" t="s">
        <v>835</v>
      </c>
      <c r="B215" t="s">
        <v>769</v>
      </c>
      <c r="C215" t="s">
        <v>836</v>
      </c>
      <c r="D215" s="15" t="s">
        <v>401</v>
      </c>
      <c r="E215" t="s">
        <v>402</v>
      </c>
      <c r="F215" t="s">
        <v>773</v>
      </c>
      <c r="G215" t="s">
        <v>774</v>
      </c>
      <c r="H215" t="s">
        <v>6</v>
      </c>
      <c r="I215" t="s">
        <v>1386</v>
      </c>
      <c r="J215" s="16">
        <v>45376</v>
      </c>
      <c r="K215" s="2">
        <v>2958465</v>
      </c>
      <c r="L215" s="4">
        <v>5.79</v>
      </c>
      <c r="M215" s="17">
        <v>5.79</v>
      </c>
      <c r="N215" s="4">
        <v>5.79</v>
      </c>
      <c r="O215" t="s">
        <v>8</v>
      </c>
      <c r="P215" s="3">
        <v>1</v>
      </c>
      <c r="Q215" t="s">
        <v>6</v>
      </c>
      <c r="R215" t="s">
        <v>1047</v>
      </c>
      <c r="S215" s="2">
        <v>45461</v>
      </c>
      <c r="T215" s="4">
        <v>0</v>
      </c>
      <c r="U215" s="5">
        <v>40</v>
      </c>
      <c r="V215" s="5">
        <v>40</v>
      </c>
      <c r="W215" s="3">
        <v>15</v>
      </c>
      <c r="X215" t="s">
        <v>5</v>
      </c>
    </row>
    <row r="216" spans="1:24" x14ac:dyDescent="0.25">
      <c r="A216" t="s">
        <v>835</v>
      </c>
      <c r="B216" t="s">
        <v>769</v>
      </c>
      <c r="C216" t="s">
        <v>836</v>
      </c>
      <c r="D216" s="15" t="s">
        <v>592</v>
      </c>
      <c r="E216" t="s">
        <v>593</v>
      </c>
      <c r="F216" t="s">
        <v>773</v>
      </c>
      <c r="G216" t="s">
        <v>774</v>
      </c>
      <c r="H216" t="s">
        <v>6</v>
      </c>
      <c r="I216" t="s">
        <v>1387</v>
      </c>
      <c r="J216" s="16">
        <v>45376</v>
      </c>
      <c r="K216" s="2">
        <v>2958465</v>
      </c>
      <c r="L216" s="4">
        <v>10.119999999999999</v>
      </c>
      <c r="M216" s="17">
        <v>10.119999999999999</v>
      </c>
      <c r="N216" s="4">
        <v>10.119999999999999</v>
      </c>
      <c r="O216" t="s">
        <v>8</v>
      </c>
      <c r="P216" s="3">
        <v>1</v>
      </c>
      <c r="Q216" t="s">
        <v>6</v>
      </c>
      <c r="R216" t="s">
        <v>1388</v>
      </c>
      <c r="S216" s="2">
        <v>44799</v>
      </c>
      <c r="T216" s="4">
        <v>0</v>
      </c>
      <c r="U216" s="5">
        <v>40</v>
      </c>
      <c r="V216" s="5">
        <v>40</v>
      </c>
      <c r="W216" s="3">
        <v>62</v>
      </c>
      <c r="X216" t="s">
        <v>5</v>
      </c>
    </row>
    <row r="217" spans="1:24" x14ac:dyDescent="0.25">
      <c r="A217" t="s">
        <v>835</v>
      </c>
      <c r="B217" t="s">
        <v>769</v>
      </c>
      <c r="C217" t="s">
        <v>836</v>
      </c>
      <c r="D217" s="15" t="s">
        <v>464</v>
      </c>
      <c r="E217" t="s">
        <v>465</v>
      </c>
      <c r="F217" t="s">
        <v>837</v>
      </c>
      <c r="G217" t="s">
        <v>838</v>
      </c>
      <c r="H217" t="s">
        <v>6</v>
      </c>
      <c r="I217" t="s">
        <v>1389</v>
      </c>
      <c r="J217" s="16">
        <v>45376</v>
      </c>
      <c r="K217" s="2">
        <v>2958465</v>
      </c>
      <c r="L217" s="4">
        <v>6.19</v>
      </c>
      <c r="M217" s="17">
        <v>6.19</v>
      </c>
      <c r="N217" s="4">
        <v>6.19</v>
      </c>
      <c r="O217" t="s">
        <v>8</v>
      </c>
      <c r="P217" s="3">
        <v>1</v>
      </c>
      <c r="Q217" t="s">
        <v>6</v>
      </c>
      <c r="R217" t="s">
        <v>1047</v>
      </c>
      <c r="S217" s="2">
        <v>45461</v>
      </c>
      <c r="T217" s="4">
        <v>0</v>
      </c>
      <c r="U217" s="5">
        <v>400</v>
      </c>
      <c r="V217" s="5">
        <v>400</v>
      </c>
      <c r="W217" s="3">
        <v>5</v>
      </c>
      <c r="X217" t="s">
        <v>5</v>
      </c>
    </row>
    <row r="218" spans="1:24" x14ac:dyDescent="0.25">
      <c r="A218" t="s">
        <v>835</v>
      </c>
      <c r="B218" t="s">
        <v>769</v>
      </c>
      <c r="C218" t="s">
        <v>836</v>
      </c>
      <c r="D218" s="15" t="s">
        <v>1390</v>
      </c>
      <c r="E218" t="s">
        <v>1391</v>
      </c>
      <c r="F218" t="s">
        <v>866</v>
      </c>
      <c r="G218" t="s">
        <v>867</v>
      </c>
      <c r="H218" t="s">
        <v>6</v>
      </c>
      <c r="I218" t="s">
        <v>1392</v>
      </c>
      <c r="J218" s="16">
        <v>45376</v>
      </c>
      <c r="K218" s="2">
        <v>2958465</v>
      </c>
      <c r="L218" s="4">
        <v>9.82</v>
      </c>
      <c r="M218" s="17">
        <v>9.82</v>
      </c>
      <c r="N218" s="4">
        <v>9.82</v>
      </c>
      <c r="O218" t="s">
        <v>8</v>
      </c>
      <c r="P218" s="3">
        <v>1</v>
      </c>
      <c r="Q218" t="s">
        <v>6</v>
      </c>
      <c r="R218" t="s">
        <v>1393</v>
      </c>
      <c r="S218" s="2">
        <v>44077</v>
      </c>
      <c r="T218" s="4">
        <v>0</v>
      </c>
      <c r="U218" s="5">
        <v>40</v>
      </c>
      <c r="V218" s="5">
        <v>40</v>
      </c>
      <c r="W218" s="3">
        <v>24</v>
      </c>
      <c r="X218" t="s">
        <v>5</v>
      </c>
    </row>
    <row r="219" spans="1:24" x14ac:dyDescent="0.25">
      <c r="A219" t="s">
        <v>835</v>
      </c>
      <c r="B219" t="s">
        <v>769</v>
      </c>
      <c r="C219" t="s">
        <v>836</v>
      </c>
      <c r="D219" s="15" t="s">
        <v>1394</v>
      </c>
      <c r="E219" t="s">
        <v>1395</v>
      </c>
      <c r="F219" t="s">
        <v>889</v>
      </c>
      <c r="G219" t="s">
        <v>890</v>
      </c>
      <c r="H219" t="s">
        <v>6</v>
      </c>
      <c r="I219" t="s">
        <v>1396</v>
      </c>
      <c r="J219" s="16"/>
      <c r="K219" s="2"/>
      <c r="L219" s="4">
        <v>0</v>
      </c>
      <c r="M219" s="17">
        <v>0</v>
      </c>
      <c r="N219" s="4">
        <v>0</v>
      </c>
      <c r="O219" t="s">
        <v>5</v>
      </c>
      <c r="P219" s="3">
        <v>0</v>
      </c>
      <c r="Q219" t="s">
        <v>5</v>
      </c>
      <c r="R219" t="s">
        <v>1397</v>
      </c>
      <c r="S219" s="2">
        <v>44265</v>
      </c>
      <c r="T219" s="4">
        <v>0</v>
      </c>
      <c r="U219" s="5">
        <v>100</v>
      </c>
      <c r="V219" s="5">
        <v>100</v>
      </c>
      <c r="W219" s="3">
        <v>45</v>
      </c>
      <c r="X219" t="s">
        <v>5</v>
      </c>
    </row>
    <row r="220" spans="1:24" x14ac:dyDescent="0.25">
      <c r="A220" t="s">
        <v>1058</v>
      </c>
      <c r="B220" t="s">
        <v>769</v>
      </c>
      <c r="C220" t="s">
        <v>1059</v>
      </c>
      <c r="D220" s="15" t="s">
        <v>1398</v>
      </c>
      <c r="E220" t="s">
        <v>1399</v>
      </c>
      <c r="F220" t="s">
        <v>815</v>
      </c>
      <c r="G220" t="s">
        <v>816</v>
      </c>
      <c r="H220" t="s">
        <v>6</v>
      </c>
      <c r="I220" t="s">
        <v>1400</v>
      </c>
      <c r="J220" s="16">
        <v>44927</v>
      </c>
      <c r="K220" s="2">
        <v>2958465</v>
      </c>
      <c r="L220" s="4">
        <v>2.67</v>
      </c>
      <c r="M220" s="17">
        <v>2.67</v>
      </c>
      <c r="N220" s="4">
        <v>2.67</v>
      </c>
      <c r="O220" t="s">
        <v>8</v>
      </c>
      <c r="P220" s="3">
        <v>1</v>
      </c>
      <c r="Q220" t="s">
        <v>6</v>
      </c>
      <c r="R220" t="s">
        <v>5</v>
      </c>
      <c r="S220" s="2"/>
      <c r="T220" s="4">
        <v>0</v>
      </c>
      <c r="U220" s="5">
        <v>1050</v>
      </c>
      <c r="V220" s="5">
        <v>1050</v>
      </c>
      <c r="W220" s="3">
        <v>10</v>
      </c>
      <c r="X220" t="s">
        <v>5</v>
      </c>
    </row>
    <row r="221" spans="1:24" x14ac:dyDescent="0.25">
      <c r="A221" t="s">
        <v>1058</v>
      </c>
      <c r="B221" t="s">
        <v>769</v>
      </c>
      <c r="C221" t="s">
        <v>1059</v>
      </c>
      <c r="D221" s="15" t="s">
        <v>1401</v>
      </c>
      <c r="E221" t="s">
        <v>1402</v>
      </c>
      <c r="F221" t="s">
        <v>815</v>
      </c>
      <c r="G221" t="s">
        <v>816</v>
      </c>
      <c r="H221" t="s">
        <v>6</v>
      </c>
      <c r="I221" t="s">
        <v>1403</v>
      </c>
      <c r="J221" s="16">
        <v>44927</v>
      </c>
      <c r="K221" s="2">
        <v>2958465</v>
      </c>
      <c r="L221" s="4">
        <v>3.12</v>
      </c>
      <c r="M221" s="17">
        <v>3.12</v>
      </c>
      <c r="N221" s="4">
        <v>3.12</v>
      </c>
      <c r="O221" t="s">
        <v>8</v>
      </c>
      <c r="P221" s="3">
        <v>1</v>
      </c>
      <c r="Q221" t="s">
        <v>6</v>
      </c>
      <c r="R221" t="s">
        <v>5</v>
      </c>
      <c r="S221" s="2"/>
      <c r="T221" s="4">
        <v>0</v>
      </c>
      <c r="U221" s="5">
        <v>1050</v>
      </c>
      <c r="V221" s="5">
        <v>1050</v>
      </c>
      <c r="W221" s="3">
        <v>10</v>
      </c>
      <c r="X221" t="s">
        <v>5</v>
      </c>
    </row>
    <row r="222" spans="1:24" x14ac:dyDescent="0.25">
      <c r="A222" t="s">
        <v>835</v>
      </c>
      <c r="B222" t="s">
        <v>769</v>
      </c>
      <c r="C222" t="s">
        <v>836</v>
      </c>
      <c r="D222" s="15" t="s">
        <v>318</v>
      </c>
      <c r="E222" t="s">
        <v>319</v>
      </c>
      <c r="F222" t="s">
        <v>983</v>
      </c>
      <c r="G222" t="s">
        <v>984</v>
      </c>
      <c r="H222" t="s">
        <v>6</v>
      </c>
      <c r="I222" t="s">
        <v>1404</v>
      </c>
      <c r="J222" s="16">
        <v>45292</v>
      </c>
      <c r="K222" s="2">
        <v>2958465</v>
      </c>
      <c r="L222" s="4">
        <v>14.35</v>
      </c>
      <c r="M222" s="17">
        <v>14.35</v>
      </c>
      <c r="N222" s="4">
        <v>14.35</v>
      </c>
      <c r="O222" t="s">
        <v>8</v>
      </c>
      <c r="P222" s="3">
        <v>1</v>
      </c>
      <c r="Q222" t="s">
        <v>6</v>
      </c>
      <c r="R222" t="s">
        <v>1405</v>
      </c>
      <c r="S222" s="2">
        <v>45037</v>
      </c>
      <c r="T222" s="4">
        <v>0</v>
      </c>
      <c r="U222" s="5">
        <v>40</v>
      </c>
      <c r="V222" s="5">
        <v>40</v>
      </c>
      <c r="W222" s="3">
        <v>15</v>
      </c>
      <c r="X222" t="s">
        <v>5</v>
      </c>
    </row>
    <row r="223" spans="1:24" x14ac:dyDescent="0.25">
      <c r="A223" t="s">
        <v>835</v>
      </c>
      <c r="B223" t="s">
        <v>769</v>
      </c>
      <c r="C223" t="s">
        <v>836</v>
      </c>
      <c r="D223" s="15" t="s">
        <v>1406</v>
      </c>
      <c r="E223" t="s">
        <v>1407</v>
      </c>
      <c r="F223" t="s">
        <v>889</v>
      </c>
      <c r="G223" t="s">
        <v>890</v>
      </c>
      <c r="H223" t="s">
        <v>6</v>
      </c>
      <c r="I223" t="s">
        <v>1408</v>
      </c>
      <c r="J223" s="16">
        <v>44013</v>
      </c>
      <c r="K223" s="2">
        <v>2958465</v>
      </c>
      <c r="L223" s="4">
        <v>1.05</v>
      </c>
      <c r="M223" s="17">
        <v>1.05</v>
      </c>
      <c r="N223" s="4">
        <v>1.05</v>
      </c>
      <c r="O223" t="s">
        <v>8</v>
      </c>
      <c r="P223" s="3">
        <v>1</v>
      </c>
      <c r="Q223" t="s">
        <v>6</v>
      </c>
      <c r="R223" t="s">
        <v>1409</v>
      </c>
      <c r="S223" s="2">
        <v>44033</v>
      </c>
      <c r="T223" s="4">
        <v>0</v>
      </c>
      <c r="U223" s="5">
        <v>90</v>
      </c>
      <c r="V223" s="5">
        <v>90</v>
      </c>
      <c r="W223" s="3">
        <v>45</v>
      </c>
      <c r="X223" t="s">
        <v>5</v>
      </c>
    </row>
    <row r="224" spans="1:24" x14ac:dyDescent="0.25">
      <c r="A224" t="s">
        <v>835</v>
      </c>
      <c r="B224" t="s">
        <v>769</v>
      </c>
      <c r="C224" t="s">
        <v>836</v>
      </c>
      <c r="D224" s="15" t="s">
        <v>333</v>
      </c>
      <c r="E224" t="s">
        <v>334</v>
      </c>
      <c r="F224" t="s">
        <v>773</v>
      </c>
      <c r="G224" t="s">
        <v>774</v>
      </c>
      <c r="H224" t="s">
        <v>6</v>
      </c>
      <c r="I224" t="s">
        <v>1410</v>
      </c>
      <c r="J224" s="16">
        <v>45505</v>
      </c>
      <c r="K224" s="2">
        <v>2958465</v>
      </c>
      <c r="L224" s="4">
        <v>19.8</v>
      </c>
      <c r="M224" s="17">
        <v>19.8</v>
      </c>
      <c r="N224" s="4">
        <v>19.8</v>
      </c>
      <c r="O224" t="s">
        <v>8</v>
      </c>
      <c r="P224" s="3">
        <v>1</v>
      </c>
      <c r="Q224" t="s">
        <v>6</v>
      </c>
      <c r="R224" t="s">
        <v>1411</v>
      </c>
      <c r="S224" s="2">
        <v>45117</v>
      </c>
      <c r="T224" s="4">
        <v>0</v>
      </c>
      <c r="U224" s="5">
        <v>40</v>
      </c>
      <c r="V224" s="5">
        <v>40</v>
      </c>
      <c r="W224" s="3">
        <v>20</v>
      </c>
      <c r="X224" t="s">
        <v>5</v>
      </c>
    </row>
    <row r="225" spans="1:24" x14ac:dyDescent="0.25">
      <c r="A225" t="s">
        <v>835</v>
      </c>
      <c r="B225" t="s">
        <v>769</v>
      </c>
      <c r="C225" t="s">
        <v>836</v>
      </c>
      <c r="D225" s="15" t="s">
        <v>184</v>
      </c>
      <c r="E225" t="s">
        <v>185</v>
      </c>
      <c r="F225" t="s">
        <v>773</v>
      </c>
      <c r="G225" t="s">
        <v>774</v>
      </c>
      <c r="H225" t="s">
        <v>6</v>
      </c>
      <c r="I225" t="s">
        <v>1412</v>
      </c>
      <c r="J225" s="16">
        <v>45323</v>
      </c>
      <c r="K225" s="2">
        <v>2958465</v>
      </c>
      <c r="L225" s="4">
        <v>4.25</v>
      </c>
      <c r="M225" s="17">
        <v>4.25</v>
      </c>
      <c r="N225" s="4">
        <v>29.31</v>
      </c>
      <c r="O225" t="s">
        <v>8</v>
      </c>
      <c r="P225" s="3">
        <v>1</v>
      </c>
      <c r="Q225" t="s">
        <v>6</v>
      </c>
      <c r="R225" t="s">
        <v>1413</v>
      </c>
      <c r="S225" s="2">
        <v>45443</v>
      </c>
      <c r="T225" s="4">
        <v>-85.5</v>
      </c>
      <c r="U225" s="5">
        <v>40</v>
      </c>
      <c r="V225" s="5">
        <v>40</v>
      </c>
      <c r="W225" s="3">
        <v>10</v>
      </c>
      <c r="X225" t="s">
        <v>5</v>
      </c>
    </row>
    <row r="226" spans="1:24" x14ac:dyDescent="0.25">
      <c r="A226" t="s">
        <v>835</v>
      </c>
      <c r="B226" t="s">
        <v>769</v>
      </c>
      <c r="C226" t="s">
        <v>836</v>
      </c>
      <c r="D226" s="15" t="s">
        <v>718</v>
      </c>
      <c r="E226" t="s">
        <v>719</v>
      </c>
      <c r="F226" t="s">
        <v>940</v>
      </c>
      <c r="G226" t="s">
        <v>941</v>
      </c>
      <c r="H226" t="s">
        <v>6</v>
      </c>
      <c r="I226" t="s">
        <v>1414</v>
      </c>
      <c r="J226" s="16"/>
      <c r="K226" s="2"/>
      <c r="L226" s="4">
        <v>0</v>
      </c>
      <c r="M226" s="17">
        <v>0</v>
      </c>
      <c r="N226" s="4">
        <v>0</v>
      </c>
      <c r="O226" t="s">
        <v>5</v>
      </c>
      <c r="P226" s="3">
        <v>0</v>
      </c>
      <c r="Q226" t="s">
        <v>5</v>
      </c>
      <c r="R226" t="s">
        <v>1415</v>
      </c>
      <c r="S226" s="2">
        <v>44721</v>
      </c>
      <c r="T226" s="4">
        <v>0</v>
      </c>
      <c r="U226" s="5">
        <v>40</v>
      </c>
      <c r="V226" s="5">
        <v>40</v>
      </c>
      <c r="W226" s="3">
        <v>15</v>
      </c>
      <c r="X226" t="s">
        <v>5</v>
      </c>
    </row>
    <row r="227" spans="1:24" x14ac:dyDescent="0.25">
      <c r="A227" t="s">
        <v>835</v>
      </c>
      <c r="B227" t="s">
        <v>769</v>
      </c>
      <c r="C227" t="s">
        <v>836</v>
      </c>
      <c r="D227" s="15" t="s">
        <v>265</v>
      </c>
      <c r="E227" t="s">
        <v>266</v>
      </c>
      <c r="F227" t="s">
        <v>940</v>
      </c>
      <c r="G227" t="s">
        <v>941</v>
      </c>
      <c r="H227" t="s">
        <v>6</v>
      </c>
      <c r="I227" t="s">
        <v>1416</v>
      </c>
      <c r="J227" s="16">
        <v>45446</v>
      </c>
      <c r="K227" s="2">
        <v>2958465</v>
      </c>
      <c r="L227" s="4">
        <v>59.43</v>
      </c>
      <c r="M227" s="17">
        <v>59.43</v>
      </c>
      <c r="N227" s="4">
        <v>59.43</v>
      </c>
      <c r="O227" t="s">
        <v>8</v>
      </c>
      <c r="P227" s="3">
        <v>1</v>
      </c>
      <c r="Q227" t="s">
        <v>6</v>
      </c>
      <c r="R227" t="s">
        <v>1417</v>
      </c>
      <c r="S227" s="2">
        <v>45447</v>
      </c>
      <c r="T227" s="4">
        <v>0</v>
      </c>
      <c r="U227" s="5">
        <v>40</v>
      </c>
      <c r="V227" s="5">
        <v>40</v>
      </c>
      <c r="W227" s="3">
        <v>40</v>
      </c>
      <c r="X227" t="s">
        <v>5</v>
      </c>
    </row>
    <row r="228" spans="1:24" x14ac:dyDescent="0.25">
      <c r="A228" t="s">
        <v>835</v>
      </c>
      <c r="B228" t="s">
        <v>769</v>
      </c>
      <c r="C228" t="s">
        <v>836</v>
      </c>
      <c r="D228" s="15" t="s">
        <v>1418</v>
      </c>
      <c r="E228" t="s">
        <v>1419</v>
      </c>
      <c r="F228" t="s">
        <v>916</v>
      </c>
      <c r="G228" t="s">
        <v>917</v>
      </c>
      <c r="H228" t="s">
        <v>6</v>
      </c>
      <c r="I228" t="s">
        <v>1420</v>
      </c>
      <c r="J228" s="16"/>
      <c r="K228" s="2"/>
      <c r="L228" s="4">
        <v>0</v>
      </c>
      <c r="M228" s="17">
        <v>0</v>
      </c>
      <c r="N228" s="4">
        <v>0</v>
      </c>
      <c r="O228" t="s">
        <v>5</v>
      </c>
      <c r="P228" s="3">
        <v>0</v>
      </c>
      <c r="Q228" t="s">
        <v>5</v>
      </c>
      <c r="R228" t="s">
        <v>5</v>
      </c>
      <c r="S228" s="2"/>
      <c r="T228" s="4">
        <v>0</v>
      </c>
      <c r="U228" s="5">
        <v>1</v>
      </c>
      <c r="V228" s="5">
        <v>1</v>
      </c>
      <c r="W228" s="3">
        <v>60</v>
      </c>
      <c r="X228" t="s">
        <v>5</v>
      </c>
    </row>
    <row r="229" spans="1:24" x14ac:dyDescent="0.25">
      <c r="A229" t="s">
        <v>835</v>
      </c>
      <c r="B229" t="s">
        <v>769</v>
      </c>
      <c r="C229" t="s">
        <v>836</v>
      </c>
      <c r="D229" s="15" t="s">
        <v>1421</v>
      </c>
      <c r="E229" t="s">
        <v>1422</v>
      </c>
      <c r="F229" t="s">
        <v>916</v>
      </c>
      <c r="G229" t="s">
        <v>917</v>
      </c>
      <c r="H229" t="s">
        <v>6</v>
      </c>
      <c r="I229" t="s">
        <v>1423</v>
      </c>
      <c r="J229" s="16"/>
      <c r="K229" s="2"/>
      <c r="L229" s="4">
        <v>0</v>
      </c>
      <c r="M229" s="17">
        <v>0</v>
      </c>
      <c r="N229" s="4">
        <v>0</v>
      </c>
      <c r="O229" t="s">
        <v>5</v>
      </c>
      <c r="P229" s="3">
        <v>0</v>
      </c>
      <c r="Q229" t="s">
        <v>5</v>
      </c>
      <c r="R229" t="s">
        <v>1424</v>
      </c>
      <c r="S229" s="2">
        <v>44411</v>
      </c>
      <c r="T229" s="4">
        <v>0</v>
      </c>
      <c r="U229" s="5">
        <v>40</v>
      </c>
      <c r="V229" s="5">
        <v>40</v>
      </c>
      <c r="W229" s="3">
        <v>60</v>
      </c>
      <c r="X229" t="s">
        <v>5</v>
      </c>
    </row>
    <row r="230" spans="1:24" x14ac:dyDescent="0.25">
      <c r="A230" t="s">
        <v>835</v>
      </c>
      <c r="B230" t="s">
        <v>769</v>
      </c>
      <c r="C230" t="s">
        <v>836</v>
      </c>
      <c r="D230" s="15" t="s">
        <v>71</v>
      </c>
      <c r="E230" t="s">
        <v>72</v>
      </c>
      <c r="F230" t="s">
        <v>1425</v>
      </c>
      <c r="G230" t="s">
        <v>1426</v>
      </c>
      <c r="H230" t="s">
        <v>6</v>
      </c>
      <c r="I230" t="s">
        <v>1427</v>
      </c>
      <c r="J230" s="16">
        <v>45292</v>
      </c>
      <c r="K230" s="2">
        <v>2958465</v>
      </c>
      <c r="L230" s="4">
        <v>2.67</v>
      </c>
      <c r="M230" s="17">
        <v>2.67</v>
      </c>
      <c r="N230" s="4">
        <v>2.67</v>
      </c>
      <c r="O230" t="s">
        <v>8</v>
      </c>
      <c r="P230" s="3">
        <v>1</v>
      </c>
      <c r="Q230" t="s">
        <v>6</v>
      </c>
      <c r="R230" t="s">
        <v>1428</v>
      </c>
      <c r="S230" s="2">
        <v>45436</v>
      </c>
      <c r="T230" s="4">
        <v>0</v>
      </c>
      <c r="U230" s="5">
        <v>500</v>
      </c>
      <c r="V230" s="5">
        <v>500</v>
      </c>
      <c r="W230" s="3">
        <v>20</v>
      </c>
      <c r="X230" t="s">
        <v>5</v>
      </c>
    </row>
    <row r="231" spans="1:24" x14ac:dyDescent="0.25">
      <c r="A231" t="s">
        <v>1058</v>
      </c>
      <c r="B231" t="s">
        <v>769</v>
      </c>
      <c r="C231" t="s">
        <v>1059</v>
      </c>
      <c r="D231" s="15" t="s">
        <v>1429</v>
      </c>
      <c r="E231" t="s">
        <v>1430</v>
      </c>
      <c r="F231" t="s">
        <v>910</v>
      </c>
      <c r="G231" t="s">
        <v>911</v>
      </c>
      <c r="H231" t="s">
        <v>6</v>
      </c>
      <c r="I231" t="s">
        <v>1431</v>
      </c>
      <c r="J231" s="16">
        <v>44044</v>
      </c>
      <c r="K231" s="2">
        <v>2958465</v>
      </c>
      <c r="L231" s="4">
        <v>4.0199999999999996</v>
      </c>
      <c r="M231" s="17">
        <v>4.0199999999999996</v>
      </c>
      <c r="N231" s="4">
        <v>4.0199999999999996</v>
      </c>
      <c r="O231" t="s">
        <v>8</v>
      </c>
      <c r="P231" s="3">
        <v>1</v>
      </c>
      <c r="Q231" t="s">
        <v>6</v>
      </c>
      <c r="R231" t="s">
        <v>1226</v>
      </c>
      <c r="S231" s="2">
        <v>45485</v>
      </c>
      <c r="T231" s="4">
        <v>0</v>
      </c>
      <c r="U231" s="5">
        <v>64</v>
      </c>
      <c r="V231" s="5">
        <v>67</v>
      </c>
      <c r="W231" s="3">
        <v>31</v>
      </c>
      <c r="X231" t="s">
        <v>5</v>
      </c>
    </row>
    <row r="232" spans="1:24" x14ac:dyDescent="0.25">
      <c r="A232" t="s">
        <v>835</v>
      </c>
      <c r="B232" t="s">
        <v>769</v>
      </c>
      <c r="C232" t="s">
        <v>836</v>
      </c>
      <c r="D232" s="15" t="s">
        <v>1432</v>
      </c>
      <c r="E232" t="s">
        <v>1433</v>
      </c>
      <c r="F232" t="s">
        <v>837</v>
      </c>
      <c r="G232" t="s">
        <v>838</v>
      </c>
      <c r="H232" t="s">
        <v>6</v>
      </c>
      <c r="I232" t="s">
        <v>1434</v>
      </c>
      <c r="J232" s="16"/>
      <c r="K232" s="2"/>
      <c r="L232" s="4">
        <v>0</v>
      </c>
      <c r="M232" s="17">
        <v>0</v>
      </c>
      <c r="N232" s="4">
        <v>0</v>
      </c>
      <c r="O232" t="s">
        <v>5</v>
      </c>
      <c r="P232" s="3">
        <v>0</v>
      </c>
      <c r="Q232" t="s">
        <v>5</v>
      </c>
      <c r="R232" t="s">
        <v>1435</v>
      </c>
      <c r="S232" s="2">
        <v>44077</v>
      </c>
      <c r="T232" s="4">
        <v>0</v>
      </c>
      <c r="U232" s="5">
        <v>40</v>
      </c>
      <c r="V232" s="5">
        <v>40</v>
      </c>
      <c r="W232" s="3">
        <v>5</v>
      </c>
      <c r="X232" t="s">
        <v>5</v>
      </c>
    </row>
    <row r="233" spans="1:24" x14ac:dyDescent="0.25">
      <c r="A233" t="s">
        <v>835</v>
      </c>
      <c r="B233" t="s">
        <v>769</v>
      </c>
      <c r="C233" t="s">
        <v>836</v>
      </c>
      <c r="D233" s="15" t="s">
        <v>1436</v>
      </c>
      <c r="E233" t="s">
        <v>1437</v>
      </c>
      <c r="F233" t="s">
        <v>773</v>
      </c>
      <c r="G233" t="s">
        <v>774</v>
      </c>
      <c r="H233" t="s">
        <v>6</v>
      </c>
      <c r="I233" t="s">
        <v>1438</v>
      </c>
      <c r="J233" s="16">
        <v>44075</v>
      </c>
      <c r="K233" s="2">
        <v>2958465</v>
      </c>
      <c r="L233" s="4">
        <v>13.5</v>
      </c>
      <c r="M233" s="17">
        <v>1.35</v>
      </c>
      <c r="N233" s="4">
        <v>13.5</v>
      </c>
      <c r="O233" t="s">
        <v>8</v>
      </c>
      <c r="P233" s="3">
        <v>10</v>
      </c>
      <c r="Q233" t="s">
        <v>6</v>
      </c>
      <c r="R233" t="s">
        <v>1439</v>
      </c>
      <c r="S233" s="2">
        <v>44082</v>
      </c>
      <c r="T233" s="4">
        <v>0</v>
      </c>
      <c r="U233" s="5">
        <v>1</v>
      </c>
      <c r="V233" s="5">
        <v>1</v>
      </c>
      <c r="W233" s="3">
        <v>40</v>
      </c>
      <c r="X233" t="s">
        <v>5</v>
      </c>
    </row>
    <row r="234" spans="1:24" x14ac:dyDescent="0.25">
      <c r="A234" t="s">
        <v>835</v>
      </c>
      <c r="B234" t="s">
        <v>769</v>
      </c>
      <c r="C234" t="s">
        <v>836</v>
      </c>
      <c r="D234" s="15" t="s">
        <v>409</v>
      </c>
      <c r="E234" t="s">
        <v>410</v>
      </c>
      <c r="F234" t="s">
        <v>866</v>
      </c>
      <c r="G234" t="s">
        <v>867</v>
      </c>
      <c r="H234" t="s">
        <v>6</v>
      </c>
      <c r="I234" t="s">
        <v>1440</v>
      </c>
      <c r="J234" s="16">
        <v>45292</v>
      </c>
      <c r="K234" s="2">
        <v>2958465</v>
      </c>
      <c r="L234" s="4">
        <v>5.54</v>
      </c>
      <c r="M234" s="17">
        <v>5.54</v>
      </c>
      <c r="N234" s="4">
        <v>5.54</v>
      </c>
      <c r="O234" t="s">
        <v>8</v>
      </c>
      <c r="P234" s="3">
        <v>1</v>
      </c>
      <c r="Q234" t="s">
        <v>6</v>
      </c>
      <c r="R234" t="s">
        <v>1441</v>
      </c>
      <c r="S234" s="2">
        <v>45348</v>
      </c>
      <c r="T234" s="4">
        <v>0</v>
      </c>
      <c r="U234" s="5">
        <v>100</v>
      </c>
      <c r="V234" s="5">
        <v>100</v>
      </c>
      <c r="W234" s="3">
        <v>24</v>
      </c>
      <c r="X234" t="s">
        <v>5</v>
      </c>
    </row>
    <row r="235" spans="1:24" x14ac:dyDescent="0.25">
      <c r="A235" t="s">
        <v>835</v>
      </c>
      <c r="B235" t="s">
        <v>769</v>
      </c>
      <c r="C235" t="s">
        <v>836</v>
      </c>
      <c r="D235" s="15" t="s">
        <v>720</v>
      </c>
      <c r="E235" t="s">
        <v>721</v>
      </c>
      <c r="F235" t="s">
        <v>779</v>
      </c>
      <c r="G235" t="s">
        <v>780</v>
      </c>
      <c r="H235" t="s">
        <v>6</v>
      </c>
      <c r="I235" t="s">
        <v>1442</v>
      </c>
      <c r="J235" s="16"/>
      <c r="K235" s="2"/>
      <c r="L235" s="4">
        <v>0</v>
      </c>
      <c r="M235" s="17">
        <v>0</v>
      </c>
      <c r="N235" s="4">
        <v>0</v>
      </c>
      <c r="O235" t="s">
        <v>5</v>
      </c>
      <c r="P235" s="3">
        <v>0</v>
      </c>
      <c r="Q235" t="s">
        <v>5</v>
      </c>
      <c r="R235" t="s">
        <v>1054</v>
      </c>
      <c r="S235" s="2">
        <v>44700</v>
      </c>
      <c r="T235" s="4">
        <v>0</v>
      </c>
      <c r="U235" s="5">
        <v>100</v>
      </c>
      <c r="V235" s="5">
        <v>100</v>
      </c>
      <c r="W235" s="3">
        <v>40</v>
      </c>
      <c r="X235" t="s">
        <v>5</v>
      </c>
    </row>
    <row r="236" spans="1:24" x14ac:dyDescent="0.25">
      <c r="A236" t="s">
        <v>835</v>
      </c>
      <c r="B236" t="s">
        <v>769</v>
      </c>
      <c r="C236" t="s">
        <v>836</v>
      </c>
      <c r="D236" s="15" t="s">
        <v>1443</v>
      </c>
      <c r="E236" t="s">
        <v>1444</v>
      </c>
      <c r="F236" t="s">
        <v>779</v>
      </c>
      <c r="G236" t="s">
        <v>780</v>
      </c>
      <c r="H236" t="s">
        <v>6</v>
      </c>
      <c r="I236" t="s">
        <v>1445</v>
      </c>
      <c r="J236" s="16"/>
      <c r="K236" s="2"/>
      <c r="L236" s="4">
        <v>0</v>
      </c>
      <c r="M236" s="17">
        <v>0</v>
      </c>
      <c r="N236" s="4">
        <v>0</v>
      </c>
      <c r="O236" t="s">
        <v>5</v>
      </c>
      <c r="P236" s="3">
        <v>0</v>
      </c>
      <c r="Q236" t="s">
        <v>5</v>
      </c>
      <c r="R236" t="s">
        <v>1446</v>
      </c>
      <c r="S236" s="2">
        <v>44234</v>
      </c>
      <c r="T236" s="4">
        <v>0</v>
      </c>
      <c r="U236" s="5">
        <v>100</v>
      </c>
      <c r="V236" s="5">
        <v>100</v>
      </c>
      <c r="W236" s="3">
        <v>40</v>
      </c>
      <c r="X236" t="s">
        <v>5</v>
      </c>
    </row>
    <row r="237" spans="1:24" x14ac:dyDescent="0.25">
      <c r="A237" t="s">
        <v>835</v>
      </c>
      <c r="B237" t="s">
        <v>769</v>
      </c>
      <c r="C237" t="s">
        <v>836</v>
      </c>
      <c r="D237" s="15" t="s">
        <v>1447</v>
      </c>
      <c r="E237" t="s">
        <v>1448</v>
      </c>
      <c r="F237" t="s">
        <v>779</v>
      </c>
      <c r="G237" t="s">
        <v>780</v>
      </c>
      <c r="H237" t="s">
        <v>6</v>
      </c>
      <c r="I237" t="s">
        <v>1449</v>
      </c>
      <c r="J237" s="16"/>
      <c r="K237" s="2"/>
      <c r="L237" s="4">
        <v>0</v>
      </c>
      <c r="M237" s="17">
        <v>0</v>
      </c>
      <c r="N237" s="4">
        <v>0</v>
      </c>
      <c r="O237" t="s">
        <v>5</v>
      </c>
      <c r="P237" s="3">
        <v>0</v>
      </c>
      <c r="Q237" t="s">
        <v>5</v>
      </c>
      <c r="R237" t="s">
        <v>1450</v>
      </c>
      <c r="S237" s="2">
        <v>44399</v>
      </c>
      <c r="T237" s="4">
        <v>0</v>
      </c>
      <c r="U237" s="5">
        <v>40</v>
      </c>
      <c r="V237" s="5">
        <v>40</v>
      </c>
      <c r="W237" s="3">
        <v>5</v>
      </c>
      <c r="X237" t="s">
        <v>5</v>
      </c>
    </row>
    <row r="238" spans="1:24" x14ac:dyDescent="0.25">
      <c r="A238" t="s">
        <v>835</v>
      </c>
      <c r="B238" t="s">
        <v>769</v>
      </c>
      <c r="C238" t="s">
        <v>836</v>
      </c>
      <c r="D238" s="15" t="s">
        <v>1451</v>
      </c>
      <c r="E238" t="s">
        <v>1452</v>
      </c>
      <c r="F238" t="s">
        <v>779</v>
      </c>
      <c r="G238" t="s">
        <v>780</v>
      </c>
      <c r="H238" t="s">
        <v>6</v>
      </c>
      <c r="I238" t="s">
        <v>1453</v>
      </c>
      <c r="J238" s="16"/>
      <c r="K238" s="2"/>
      <c r="L238" s="4">
        <v>0</v>
      </c>
      <c r="M238" s="17">
        <v>0</v>
      </c>
      <c r="N238" s="4">
        <v>0</v>
      </c>
      <c r="O238" t="s">
        <v>5</v>
      </c>
      <c r="P238" s="3">
        <v>0</v>
      </c>
      <c r="Q238" t="s">
        <v>5</v>
      </c>
      <c r="R238" t="s">
        <v>1454</v>
      </c>
      <c r="S238" s="2">
        <v>44398</v>
      </c>
      <c r="T238" s="4">
        <v>0</v>
      </c>
      <c r="U238" s="5">
        <v>40</v>
      </c>
      <c r="V238" s="5">
        <v>40</v>
      </c>
      <c r="W238" s="3">
        <v>5</v>
      </c>
      <c r="X238" t="s">
        <v>5</v>
      </c>
    </row>
    <row r="239" spans="1:24" x14ac:dyDescent="0.25">
      <c r="A239" t="s">
        <v>835</v>
      </c>
      <c r="B239" t="s">
        <v>769</v>
      </c>
      <c r="C239" t="s">
        <v>836</v>
      </c>
      <c r="D239" s="15" t="s">
        <v>244</v>
      </c>
      <c r="E239" t="s">
        <v>245</v>
      </c>
      <c r="F239" t="s">
        <v>779</v>
      </c>
      <c r="G239" t="s">
        <v>780</v>
      </c>
      <c r="H239" t="s">
        <v>6</v>
      </c>
      <c r="I239" t="s">
        <v>1455</v>
      </c>
      <c r="J239" s="16">
        <v>45474</v>
      </c>
      <c r="K239" s="2">
        <v>2958465</v>
      </c>
      <c r="L239" s="4">
        <v>4.34</v>
      </c>
      <c r="M239" s="17">
        <v>4.34</v>
      </c>
      <c r="N239" s="4">
        <v>4.34</v>
      </c>
      <c r="O239" t="s">
        <v>8</v>
      </c>
      <c r="P239" s="3">
        <v>1</v>
      </c>
      <c r="Q239" t="s">
        <v>6</v>
      </c>
      <c r="R239" t="s">
        <v>1456</v>
      </c>
      <c r="S239" s="2">
        <v>45485</v>
      </c>
      <c r="T239" s="4">
        <v>0</v>
      </c>
      <c r="U239" s="5">
        <v>40</v>
      </c>
      <c r="V239" s="5">
        <v>40</v>
      </c>
      <c r="W239" s="3">
        <v>20</v>
      </c>
      <c r="X239" t="s">
        <v>5</v>
      </c>
    </row>
    <row r="240" spans="1:24" x14ac:dyDescent="0.25">
      <c r="A240" t="s">
        <v>835</v>
      </c>
      <c r="B240" t="s">
        <v>769</v>
      </c>
      <c r="C240" t="s">
        <v>836</v>
      </c>
      <c r="D240" s="15" t="s">
        <v>1457</v>
      </c>
      <c r="E240" t="s">
        <v>1458</v>
      </c>
      <c r="F240" t="s">
        <v>1425</v>
      </c>
      <c r="G240" t="s">
        <v>1426</v>
      </c>
      <c r="H240" t="s">
        <v>6</v>
      </c>
      <c r="I240" t="s">
        <v>1459</v>
      </c>
      <c r="J240" s="16">
        <v>45108</v>
      </c>
      <c r="K240" s="2">
        <v>2958465</v>
      </c>
      <c r="L240" s="4">
        <v>7.97</v>
      </c>
      <c r="M240" s="17">
        <v>7.97</v>
      </c>
      <c r="N240" s="4">
        <v>7.97</v>
      </c>
      <c r="O240" t="s">
        <v>8</v>
      </c>
      <c r="P240" s="3">
        <v>1</v>
      </c>
      <c r="Q240" t="s">
        <v>6</v>
      </c>
      <c r="R240" t="s">
        <v>1460</v>
      </c>
      <c r="S240" s="2">
        <v>44299</v>
      </c>
      <c r="T240" s="4">
        <v>0</v>
      </c>
      <c r="U240" s="5">
        <v>500</v>
      </c>
      <c r="V240" s="5">
        <v>500</v>
      </c>
      <c r="W240" s="3">
        <v>20</v>
      </c>
      <c r="X240" t="s">
        <v>5</v>
      </c>
    </row>
    <row r="241" spans="1:24" x14ac:dyDescent="0.25">
      <c r="A241" t="s">
        <v>835</v>
      </c>
      <c r="B241" t="s">
        <v>769</v>
      </c>
      <c r="C241" t="s">
        <v>836</v>
      </c>
      <c r="D241" s="15" t="s">
        <v>1461</v>
      </c>
      <c r="E241" t="s">
        <v>1462</v>
      </c>
      <c r="F241" t="s">
        <v>773</v>
      </c>
      <c r="G241" t="s">
        <v>774</v>
      </c>
      <c r="H241" t="s">
        <v>6</v>
      </c>
      <c r="I241" t="s">
        <v>1463</v>
      </c>
      <c r="J241" s="16"/>
      <c r="K241" s="2"/>
      <c r="L241" s="4">
        <v>0</v>
      </c>
      <c r="M241" s="17">
        <v>0</v>
      </c>
      <c r="N241" s="4">
        <v>0</v>
      </c>
      <c r="O241" t="s">
        <v>5</v>
      </c>
      <c r="P241" s="3">
        <v>0</v>
      </c>
      <c r="Q241" t="s">
        <v>5</v>
      </c>
      <c r="R241" t="s">
        <v>1464</v>
      </c>
      <c r="S241" s="2">
        <v>44090</v>
      </c>
      <c r="T241" s="4">
        <v>0</v>
      </c>
      <c r="U241" s="5">
        <v>40</v>
      </c>
      <c r="V241" s="5">
        <v>40</v>
      </c>
      <c r="W241" s="3">
        <v>20</v>
      </c>
      <c r="X241" t="s">
        <v>5</v>
      </c>
    </row>
    <row r="242" spans="1:24" x14ac:dyDescent="0.25">
      <c r="A242" t="s">
        <v>835</v>
      </c>
      <c r="B242" t="s">
        <v>769</v>
      </c>
      <c r="C242" t="s">
        <v>836</v>
      </c>
      <c r="D242" s="15" t="s">
        <v>600</v>
      </c>
      <c r="E242" t="s">
        <v>601</v>
      </c>
      <c r="F242" t="s">
        <v>779</v>
      </c>
      <c r="G242" t="s">
        <v>780</v>
      </c>
      <c r="H242" t="s">
        <v>6</v>
      </c>
      <c r="I242" t="s">
        <v>1465</v>
      </c>
      <c r="J242" s="16">
        <v>45292</v>
      </c>
      <c r="K242" s="2">
        <v>2958465</v>
      </c>
      <c r="L242" s="4">
        <v>5.27</v>
      </c>
      <c r="M242" s="17">
        <v>5.27</v>
      </c>
      <c r="N242" s="4">
        <v>5.27</v>
      </c>
      <c r="O242" t="s">
        <v>8</v>
      </c>
      <c r="P242" s="3">
        <v>1</v>
      </c>
      <c r="Q242" t="s">
        <v>6</v>
      </c>
      <c r="R242" t="s">
        <v>1466</v>
      </c>
      <c r="S242" s="2">
        <v>44961</v>
      </c>
      <c r="T242" s="4">
        <v>0</v>
      </c>
      <c r="U242" s="5">
        <v>100</v>
      </c>
      <c r="V242" s="5">
        <v>100</v>
      </c>
      <c r="W242" s="3">
        <v>20</v>
      </c>
      <c r="X242" t="s">
        <v>5</v>
      </c>
    </row>
    <row r="243" spans="1:24" x14ac:dyDescent="0.25">
      <c r="A243" t="s">
        <v>835</v>
      </c>
      <c r="B243" t="s">
        <v>769</v>
      </c>
      <c r="C243" t="s">
        <v>836</v>
      </c>
      <c r="D243" s="15" t="s">
        <v>496</v>
      </c>
      <c r="E243" t="s">
        <v>497</v>
      </c>
      <c r="F243" t="s">
        <v>779</v>
      </c>
      <c r="G243" t="s">
        <v>780</v>
      </c>
      <c r="H243" t="s">
        <v>6</v>
      </c>
      <c r="I243" t="s">
        <v>1467</v>
      </c>
      <c r="J243" s="16">
        <v>45292</v>
      </c>
      <c r="K243" s="2">
        <v>2958465</v>
      </c>
      <c r="L243" s="4">
        <v>6.34</v>
      </c>
      <c r="M243" s="17">
        <v>6.34</v>
      </c>
      <c r="N243" s="4">
        <v>6.34</v>
      </c>
      <c r="O243" t="s">
        <v>8</v>
      </c>
      <c r="P243" s="3">
        <v>1</v>
      </c>
      <c r="Q243" t="s">
        <v>6</v>
      </c>
      <c r="R243" t="s">
        <v>1468</v>
      </c>
      <c r="S243" s="2">
        <v>45016</v>
      </c>
      <c r="T243" s="4">
        <v>0</v>
      </c>
      <c r="U243" s="5">
        <v>80</v>
      </c>
      <c r="V243" s="5">
        <v>80</v>
      </c>
      <c r="W243" s="3">
        <v>20</v>
      </c>
      <c r="X243" t="s">
        <v>5</v>
      </c>
    </row>
    <row r="244" spans="1:24" x14ac:dyDescent="0.25">
      <c r="A244" t="s">
        <v>835</v>
      </c>
      <c r="B244" t="s">
        <v>769</v>
      </c>
      <c r="C244" t="s">
        <v>836</v>
      </c>
      <c r="D244" s="15" t="s">
        <v>1469</v>
      </c>
      <c r="E244" t="s">
        <v>1470</v>
      </c>
      <c r="F244" t="s">
        <v>1425</v>
      </c>
      <c r="G244" t="s">
        <v>1426</v>
      </c>
      <c r="H244" t="s">
        <v>6</v>
      </c>
      <c r="I244" t="s">
        <v>1471</v>
      </c>
      <c r="J244" s="16"/>
      <c r="K244" s="2"/>
      <c r="L244" s="4">
        <v>0</v>
      </c>
      <c r="M244" s="17">
        <v>0</v>
      </c>
      <c r="N244" s="4">
        <v>0</v>
      </c>
      <c r="O244" t="s">
        <v>5</v>
      </c>
      <c r="P244" s="3">
        <v>0</v>
      </c>
      <c r="Q244" t="s">
        <v>5</v>
      </c>
      <c r="R244" t="s">
        <v>1472</v>
      </c>
      <c r="S244" s="2">
        <v>44391</v>
      </c>
      <c r="T244" s="4">
        <v>0</v>
      </c>
      <c r="U244" s="5">
        <v>1</v>
      </c>
      <c r="V244" s="5">
        <v>1</v>
      </c>
      <c r="W244" s="3">
        <v>20</v>
      </c>
      <c r="X244" t="s">
        <v>5</v>
      </c>
    </row>
    <row r="245" spans="1:24" x14ac:dyDescent="0.25">
      <c r="A245" t="s">
        <v>835</v>
      </c>
      <c r="B245" t="s">
        <v>769</v>
      </c>
      <c r="C245" t="s">
        <v>836</v>
      </c>
      <c r="D245" s="15" t="s">
        <v>1473</v>
      </c>
      <c r="E245" t="s">
        <v>1474</v>
      </c>
      <c r="F245" t="s">
        <v>916</v>
      </c>
      <c r="G245" t="s">
        <v>917</v>
      </c>
      <c r="H245" t="s">
        <v>6</v>
      </c>
      <c r="I245" t="s">
        <v>1475</v>
      </c>
      <c r="J245" s="16"/>
      <c r="K245" s="2"/>
      <c r="L245" s="4">
        <v>0</v>
      </c>
      <c r="M245" s="17">
        <v>0</v>
      </c>
      <c r="N245" s="4">
        <v>0</v>
      </c>
      <c r="O245" t="s">
        <v>5</v>
      </c>
      <c r="P245" s="3">
        <v>0</v>
      </c>
      <c r="Q245" t="s">
        <v>5</v>
      </c>
      <c r="R245" t="s">
        <v>1476</v>
      </c>
      <c r="S245" s="2">
        <v>44218</v>
      </c>
      <c r="T245" s="4">
        <v>0</v>
      </c>
      <c r="U245" s="5">
        <v>40</v>
      </c>
      <c r="V245" s="5">
        <v>40</v>
      </c>
      <c r="W245" s="3">
        <v>20</v>
      </c>
      <c r="X245" t="s">
        <v>5</v>
      </c>
    </row>
    <row r="246" spans="1:24" x14ac:dyDescent="0.25">
      <c r="A246" t="s">
        <v>835</v>
      </c>
      <c r="B246" t="s">
        <v>769</v>
      </c>
      <c r="C246" t="s">
        <v>836</v>
      </c>
      <c r="D246" s="15" t="s">
        <v>1477</v>
      </c>
      <c r="E246" t="s">
        <v>1478</v>
      </c>
      <c r="F246" t="s">
        <v>916</v>
      </c>
      <c r="G246" t="s">
        <v>917</v>
      </c>
      <c r="H246" t="s">
        <v>6</v>
      </c>
      <c r="I246" t="s">
        <v>1479</v>
      </c>
      <c r="J246" s="16">
        <v>44682</v>
      </c>
      <c r="K246" s="2">
        <v>2958465</v>
      </c>
      <c r="L246" s="4">
        <v>2.4900000000000002</v>
      </c>
      <c r="M246" s="17">
        <v>2.4900000000000002</v>
      </c>
      <c r="N246" s="4">
        <v>2.4900000000000002</v>
      </c>
      <c r="O246" t="s">
        <v>8</v>
      </c>
      <c r="P246" s="3">
        <v>1</v>
      </c>
      <c r="Q246" t="s">
        <v>6</v>
      </c>
      <c r="R246" t="s">
        <v>1480</v>
      </c>
      <c r="S246" s="2">
        <v>44237</v>
      </c>
      <c r="T246" s="4">
        <v>0</v>
      </c>
      <c r="U246" s="5">
        <v>40</v>
      </c>
      <c r="V246" s="5">
        <v>40</v>
      </c>
      <c r="W246" s="3">
        <v>60</v>
      </c>
      <c r="X246" t="s">
        <v>5</v>
      </c>
    </row>
    <row r="247" spans="1:24" x14ac:dyDescent="0.25">
      <c r="A247" t="s">
        <v>835</v>
      </c>
      <c r="B247" t="s">
        <v>769</v>
      </c>
      <c r="C247" t="s">
        <v>836</v>
      </c>
      <c r="D247" s="15" t="s">
        <v>1481</v>
      </c>
      <c r="E247" t="s">
        <v>1482</v>
      </c>
      <c r="F247" t="s">
        <v>1425</v>
      </c>
      <c r="G247" t="s">
        <v>1426</v>
      </c>
      <c r="H247" t="s">
        <v>6</v>
      </c>
      <c r="I247" t="s">
        <v>1483</v>
      </c>
      <c r="J247" s="16">
        <v>44958</v>
      </c>
      <c r="K247" s="2">
        <v>2958465</v>
      </c>
      <c r="L247" s="4">
        <v>7.6</v>
      </c>
      <c r="M247" s="17">
        <v>7.6</v>
      </c>
      <c r="N247" s="4">
        <v>7.6</v>
      </c>
      <c r="O247" t="s">
        <v>8</v>
      </c>
      <c r="P247" s="3">
        <v>1</v>
      </c>
      <c r="Q247" t="s">
        <v>6</v>
      </c>
      <c r="R247" t="s">
        <v>5</v>
      </c>
      <c r="S247" s="2"/>
      <c r="T247" s="4">
        <v>0</v>
      </c>
      <c r="U247" s="5">
        <v>40</v>
      </c>
      <c r="V247" s="5">
        <v>40</v>
      </c>
      <c r="W247" s="3">
        <v>20</v>
      </c>
      <c r="X247" t="s">
        <v>5</v>
      </c>
    </row>
    <row r="248" spans="1:24" x14ac:dyDescent="0.25">
      <c r="A248" t="s">
        <v>1058</v>
      </c>
      <c r="B248" t="s">
        <v>769</v>
      </c>
      <c r="C248" t="s">
        <v>1059</v>
      </c>
      <c r="D248" s="15" t="s">
        <v>1484</v>
      </c>
      <c r="E248" t="s">
        <v>1485</v>
      </c>
      <c r="F248" t="s">
        <v>866</v>
      </c>
      <c r="G248" t="s">
        <v>867</v>
      </c>
      <c r="H248" t="s">
        <v>6</v>
      </c>
      <c r="I248" t="s">
        <v>1486</v>
      </c>
      <c r="J248" s="16">
        <v>44896</v>
      </c>
      <c r="K248" s="2">
        <v>2958465</v>
      </c>
      <c r="L248" s="4">
        <v>15.91</v>
      </c>
      <c r="M248" s="17">
        <v>15.91</v>
      </c>
      <c r="N248" s="4">
        <v>15.91</v>
      </c>
      <c r="O248" t="s">
        <v>8</v>
      </c>
      <c r="P248" s="3">
        <v>1</v>
      </c>
      <c r="Q248" t="s">
        <v>6</v>
      </c>
      <c r="R248" t="s">
        <v>5</v>
      </c>
      <c r="S248" s="2"/>
      <c r="T248" s="4">
        <v>0</v>
      </c>
      <c r="U248" s="5">
        <v>1</v>
      </c>
      <c r="V248" s="5">
        <v>1</v>
      </c>
      <c r="W248" s="3">
        <v>10</v>
      </c>
      <c r="X248" t="s">
        <v>5</v>
      </c>
    </row>
    <row r="249" spans="1:24" x14ac:dyDescent="0.25">
      <c r="A249" t="s">
        <v>835</v>
      </c>
      <c r="B249" t="s">
        <v>769</v>
      </c>
      <c r="C249" t="s">
        <v>836</v>
      </c>
      <c r="D249" s="15" t="s">
        <v>482</v>
      </c>
      <c r="E249" t="s">
        <v>483</v>
      </c>
      <c r="F249" t="s">
        <v>1425</v>
      </c>
      <c r="G249" t="s">
        <v>1426</v>
      </c>
      <c r="H249" t="s">
        <v>6</v>
      </c>
      <c r="I249" t="s">
        <v>1487</v>
      </c>
      <c r="J249" s="16"/>
      <c r="K249" s="2"/>
      <c r="L249" s="4">
        <v>0</v>
      </c>
      <c r="M249" s="17">
        <v>0</v>
      </c>
      <c r="N249" s="4">
        <v>0</v>
      </c>
      <c r="O249" t="s">
        <v>5</v>
      </c>
      <c r="P249" s="3">
        <v>0</v>
      </c>
      <c r="Q249" t="s">
        <v>5</v>
      </c>
      <c r="R249" t="s">
        <v>1488</v>
      </c>
      <c r="S249" s="2">
        <v>44110</v>
      </c>
      <c r="T249" s="4">
        <v>0</v>
      </c>
      <c r="U249" s="5">
        <v>1</v>
      </c>
      <c r="V249" s="5">
        <v>1</v>
      </c>
      <c r="W249" s="3">
        <v>20</v>
      </c>
      <c r="X249" t="s">
        <v>5</v>
      </c>
    </row>
    <row r="250" spans="1:24" x14ac:dyDescent="0.25">
      <c r="A250" t="s">
        <v>835</v>
      </c>
      <c r="B250" t="s">
        <v>769</v>
      </c>
      <c r="C250" t="s">
        <v>836</v>
      </c>
      <c r="D250" s="15" t="s">
        <v>736</v>
      </c>
      <c r="E250" t="s">
        <v>737</v>
      </c>
      <c r="F250" t="s">
        <v>1425</v>
      </c>
      <c r="G250" t="s">
        <v>1426</v>
      </c>
      <c r="H250" t="s">
        <v>6</v>
      </c>
      <c r="I250" t="s">
        <v>1489</v>
      </c>
      <c r="J250" s="16"/>
      <c r="K250" s="2"/>
      <c r="L250" s="4">
        <v>0</v>
      </c>
      <c r="M250" s="17">
        <v>0</v>
      </c>
      <c r="N250" s="4">
        <v>0</v>
      </c>
      <c r="O250" t="s">
        <v>5</v>
      </c>
      <c r="P250" s="3">
        <v>0</v>
      </c>
      <c r="Q250" t="s">
        <v>5</v>
      </c>
      <c r="R250" t="s">
        <v>1490</v>
      </c>
      <c r="S250" s="2">
        <v>45127</v>
      </c>
      <c r="T250" s="4">
        <v>0</v>
      </c>
      <c r="U250" s="5">
        <v>1</v>
      </c>
      <c r="V250" s="5">
        <v>1</v>
      </c>
      <c r="W250" s="3">
        <v>20</v>
      </c>
      <c r="X250" t="s">
        <v>5</v>
      </c>
    </row>
    <row r="251" spans="1:24" x14ac:dyDescent="0.25">
      <c r="A251" t="s">
        <v>835</v>
      </c>
      <c r="B251" t="s">
        <v>769</v>
      </c>
      <c r="C251" t="s">
        <v>836</v>
      </c>
      <c r="D251" s="15" t="s">
        <v>1491</v>
      </c>
      <c r="E251" t="s">
        <v>1492</v>
      </c>
      <c r="F251" t="s">
        <v>779</v>
      </c>
      <c r="G251" t="s">
        <v>780</v>
      </c>
      <c r="H251" t="s">
        <v>6</v>
      </c>
      <c r="I251" t="s">
        <v>1493</v>
      </c>
      <c r="J251" s="16"/>
      <c r="K251" s="2"/>
      <c r="L251" s="4">
        <v>0</v>
      </c>
      <c r="M251" s="17">
        <v>0</v>
      </c>
      <c r="N251" s="4">
        <v>0</v>
      </c>
      <c r="O251" t="s">
        <v>5</v>
      </c>
      <c r="P251" s="3">
        <v>0</v>
      </c>
      <c r="Q251" t="s">
        <v>5</v>
      </c>
      <c r="R251" t="s">
        <v>1494</v>
      </c>
      <c r="S251" s="2">
        <v>44222</v>
      </c>
      <c r="T251" s="4">
        <v>0</v>
      </c>
      <c r="U251" s="5">
        <v>100</v>
      </c>
      <c r="V251" s="5">
        <v>100</v>
      </c>
      <c r="W251" s="3">
        <v>20</v>
      </c>
      <c r="X251" t="s">
        <v>5</v>
      </c>
    </row>
    <row r="252" spans="1:24" x14ac:dyDescent="0.25">
      <c r="A252" t="s">
        <v>835</v>
      </c>
      <c r="B252" t="s">
        <v>769</v>
      </c>
      <c r="C252" t="s">
        <v>836</v>
      </c>
      <c r="D252" s="15" t="s">
        <v>1495</v>
      </c>
      <c r="E252" t="s">
        <v>1496</v>
      </c>
      <c r="F252" t="s">
        <v>916</v>
      </c>
      <c r="G252" t="s">
        <v>917</v>
      </c>
      <c r="H252" t="s">
        <v>6</v>
      </c>
      <c r="I252" t="s">
        <v>1497</v>
      </c>
      <c r="J252" s="16"/>
      <c r="K252" s="2"/>
      <c r="L252" s="4">
        <v>0</v>
      </c>
      <c r="M252" s="17">
        <v>0</v>
      </c>
      <c r="N252" s="4">
        <v>0</v>
      </c>
      <c r="O252" t="s">
        <v>5</v>
      </c>
      <c r="P252" s="3">
        <v>0</v>
      </c>
      <c r="Q252" t="s">
        <v>5</v>
      </c>
      <c r="R252" t="s">
        <v>1498</v>
      </c>
      <c r="S252" s="2">
        <v>44237</v>
      </c>
      <c r="T252" s="4">
        <v>0</v>
      </c>
      <c r="U252" s="5">
        <v>40</v>
      </c>
      <c r="V252" s="5">
        <v>40</v>
      </c>
      <c r="W252" s="3">
        <v>60</v>
      </c>
      <c r="X252" t="s">
        <v>5</v>
      </c>
    </row>
    <row r="253" spans="1:24" x14ac:dyDescent="0.25">
      <c r="A253" t="s">
        <v>835</v>
      </c>
      <c r="B253" t="s">
        <v>769</v>
      </c>
      <c r="C253" t="s">
        <v>836</v>
      </c>
      <c r="D253" s="15" t="s">
        <v>1499</v>
      </c>
      <c r="E253" t="s">
        <v>1500</v>
      </c>
      <c r="F253" t="s">
        <v>916</v>
      </c>
      <c r="G253" t="s">
        <v>917</v>
      </c>
      <c r="H253" t="s">
        <v>6</v>
      </c>
      <c r="I253" t="s">
        <v>1501</v>
      </c>
      <c r="J253" s="16"/>
      <c r="K253" s="2"/>
      <c r="L253" s="4">
        <v>0</v>
      </c>
      <c r="M253" s="17">
        <v>0</v>
      </c>
      <c r="N253" s="4">
        <v>0</v>
      </c>
      <c r="O253" t="s">
        <v>5</v>
      </c>
      <c r="P253" s="3">
        <v>0</v>
      </c>
      <c r="Q253" t="s">
        <v>5</v>
      </c>
      <c r="R253" t="s">
        <v>1502</v>
      </c>
      <c r="S253" s="2">
        <v>44237</v>
      </c>
      <c r="T253" s="4">
        <v>0</v>
      </c>
      <c r="U253" s="5">
        <v>40</v>
      </c>
      <c r="V253" s="5">
        <v>40</v>
      </c>
      <c r="W253" s="3">
        <v>20</v>
      </c>
      <c r="X253" t="s">
        <v>5</v>
      </c>
    </row>
    <row r="254" spans="1:24" x14ac:dyDescent="0.25">
      <c r="A254" t="s">
        <v>835</v>
      </c>
      <c r="B254" t="s">
        <v>769</v>
      </c>
      <c r="C254" t="s">
        <v>836</v>
      </c>
      <c r="D254" s="15" t="s">
        <v>738</v>
      </c>
      <c r="E254" t="s">
        <v>739</v>
      </c>
      <c r="F254" t="s">
        <v>779</v>
      </c>
      <c r="G254" t="s">
        <v>780</v>
      </c>
      <c r="H254" t="s">
        <v>6</v>
      </c>
      <c r="I254" t="s">
        <v>1503</v>
      </c>
      <c r="J254" s="16"/>
      <c r="K254" s="2"/>
      <c r="L254" s="4">
        <v>0</v>
      </c>
      <c r="M254" s="17">
        <v>0</v>
      </c>
      <c r="N254" s="4">
        <v>0</v>
      </c>
      <c r="O254" t="s">
        <v>5</v>
      </c>
      <c r="P254" s="3">
        <v>0</v>
      </c>
      <c r="Q254" t="s">
        <v>5</v>
      </c>
      <c r="R254" t="s">
        <v>1504</v>
      </c>
      <c r="S254" s="2">
        <v>44589</v>
      </c>
      <c r="T254" s="4">
        <v>0</v>
      </c>
      <c r="U254" s="5">
        <v>100</v>
      </c>
      <c r="V254" s="5">
        <v>100</v>
      </c>
      <c r="W254" s="3">
        <v>7</v>
      </c>
      <c r="X254" t="s">
        <v>5</v>
      </c>
    </row>
    <row r="255" spans="1:24" x14ac:dyDescent="0.25">
      <c r="A255" t="s">
        <v>1058</v>
      </c>
      <c r="B255" t="s">
        <v>769</v>
      </c>
      <c r="C255" t="s">
        <v>1059</v>
      </c>
      <c r="D255" s="15" t="s">
        <v>1505</v>
      </c>
      <c r="E255" t="s">
        <v>1506</v>
      </c>
      <c r="F255" t="s">
        <v>910</v>
      </c>
      <c r="G255" t="s">
        <v>911</v>
      </c>
      <c r="H255" t="s">
        <v>6</v>
      </c>
      <c r="I255" t="s">
        <v>1507</v>
      </c>
      <c r="J255" s="16">
        <v>45231</v>
      </c>
      <c r="K255" s="2">
        <v>2958465</v>
      </c>
      <c r="L255" s="4">
        <v>31.25</v>
      </c>
      <c r="M255" s="17">
        <v>3.13</v>
      </c>
      <c r="N255" s="4">
        <v>31.25</v>
      </c>
      <c r="O255" t="s">
        <v>8</v>
      </c>
      <c r="P255" s="3">
        <v>10</v>
      </c>
      <c r="Q255" t="s">
        <v>6</v>
      </c>
      <c r="R255" t="s">
        <v>1247</v>
      </c>
      <c r="S255" s="2">
        <v>44537</v>
      </c>
      <c r="T255" s="4">
        <v>0</v>
      </c>
      <c r="U255" s="5">
        <v>1706.88</v>
      </c>
      <c r="V255" s="5">
        <v>1706.88</v>
      </c>
      <c r="W255" s="3">
        <v>10</v>
      </c>
      <c r="X255" t="s">
        <v>5</v>
      </c>
    </row>
    <row r="256" spans="1:24" x14ac:dyDescent="0.25">
      <c r="A256" t="s">
        <v>835</v>
      </c>
      <c r="B256" t="s">
        <v>769</v>
      </c>
      <c r="C256" t="s">
        <v>836</v>
      </c>
      <c r="D256" s="15" t="s">
        <v>1508</v>
      </c>
      <c r="E256" t="s">
        <v>1509</v>
      </c>
      <c r="F256" t="s">
        <v>916</v>
      </c>
      <c r="G256" t="s">
        <v>917</v>
      </c>
      <c r="H256" t="s">
        <v>6</v>
      </c>
      <c r="I256" t="s">
        <v>1510</v>
      </c>
      <c r="J256" s="16">
        <v>44958</v>
      </c>
      <c r="K256" s="2">
        <v>2958465</v>
      </c>
      <c r="L256" s="4">
        <v>5.45</v>
      </c>
      <c r="M256" s="17">
        <v>5.45</v>
      </c>
      <c r="N256" s="4">
        <v>5.45</v>
      </c>
      <c r="O256" t="s">
        <v>8</v>
      </c>
      <c r="P256" s="3">
        <v>1</v>
      </c>
      <c r="Q256" t="s">
        <v>6</v>
      </c>
      <c r="R256" t="s">
        <v>5</v>
      </c>
      <c r="S256" s="2"/>
      <c r="T256" s="4">
        <v>0</v>
      </c>
      <c r="U256" s="5">
        <v>40</v>
      </c>
      <c r="V256" s="5">
        <v>40</v>
      </c>
      <c r="W256" s="3">
        <v>60</v>
      </c>
      <c r="X256" t="s">
        <v>5</v>
      </c>
    </row>
    <row r="257" spans="1:24" x14ac:dyDescent="0.25">
      <c r="A257" t="s">
        <v>835</v>
      </c>
      <c r="B257" t="s">
        <v>769</v>
      </c>
      <c r="C257" t="s">
        <v>836</v>
      </c>
      <c r="D257" s="15" t="s">
        <v>1511</v>
      </c>
      <c r="E257" t="s">
        <v>1512</v>
      </c>
      <c r="F257" t="s">
        <v>916</v>
      </c>
      <c r="G257" t="s">
        <v>917</v>
      </c>
      <c r="H257" t="s">
        <v>6</v>
      </c>
      <c r="I257" t="s">
        <v>1513</v>
      </c>
      <c r="J257" s="16"/>
      <c r="K257" s="2"/>
      <c r="L257" s="4">
        <v>0</v>
      </c>
      <c r="M257" s="17">
        <v>0</v>
      </c>
      <c r="N257" s="4">
        <v>0</v>
      </c>
      <c r="O257" t="s">
        <v>5</v>
      </c>
      <c r="P257" s="3">
        <v>0</v>
      </c>
      <c r="Q257" t="s">
        <v>5</v>
      </c>
      <c r="R257" t="s">
        <v>1514</v>
      </c>
      <c r="S257" s="2">
        <v>44217</v>
      </c>
      <c r="T257" s="4">
        <v>0</v>
      </c>
      <c r="U257" s="5">
        <v>40</v>
      </c>
      <c r="V257" s="5">
        <v>40</v>
      </c>
      <c r="W257" s="3">
        <v>60</v>
      </c>
      <c r="X257" t="s">
        <v>5</v>
      </c>
    </row>
    <row r="258" spans="1:24" x14ac:dyDescent="0.25">
      <c r="A258" t="s">
        <v>835</v>
      </c>
      <c r="B258" t="s">
        <v>769</v>
      </c>
      <c r="C258" t="s">
        <v>836</v>
      </c>
      <c r="D258" s="15" t="s">
        <v>1515</v>
      </c>
      <c r="E258" t="s">
        <v>1516</v>
      </c>
      <c r="F258" t="s">
        <v>916</v>
      </c>
      <c r="G258" t="s">
        <v>917</v>
      </c>
      <c r="H258" t="s">
        <v>6</v>
      </c>
      <c r="I258" t="s">
        <v>1517</v>
      </c>
      <c r="J258" s="16"/>
      <c r="K258" s="2"/>
      <c r="L258" s="4">
        <v>0</v>
      </c>
      <c r="M258" s="17">
        <v>0</v>
      </c>
      <c r="N258" s="4">
        <v>0</v>
      </c>
      <c r="O258" t="s">
        <v>5</v>
      </c>
      <c r="P258" s="3">
        <v>0</v>
      </c>
      <c r="Q258" t="s">
        <v>5</v>
      </c>
      <c r="R258" t="s">
        <v>1518</v>
      </c>
      <c r="S258" s="2">
        <v>44183</v>
      </c>
      <c r="T258" s="4">
        <v>0</v>
      </c>
      <c r="U258" s="5">
        <v>40</v>
      </c>
      <c r="V258" s="5">
        <v>40</v>
      </c>
      <c r="W258" s="3">
        <v>60</v>
      </c>
      <c r="X258" t="s">
        <v>5</v>
      </c>
    </row>
    <row r="259" spans="1:24" x14ac:dyDescent="0.25">
      <c r="A259" t="s">
        <v>835</v>
      </c>
      <c r="B259" t="s">
        <v>769</v>
      </c>
      <c r="C259" t="s">
        <v>836</v>
      </c>
      <c r="D259" s="15" t="s">
        <v>1519</v>
      </c>
      <c r="E259" t="s">
        <v>1520</v>
      </c>
      <c r="F259" t="s">
        <v>916</v>
      </c>
      <c r="G259" t="s">
        <v>917</v>
      </c>
      <c r="H259" t="s">
        <v>6</v>
      </c>
      <c r="I259" t="s">
        <v>1521</v>
      </c>
      <c r="J259" s="16"/>
      <c r="K259" s="2"/>
      <c r="L259" s="4">
        <v>0</v>
      </c>
      <c r="M259" s="17">
        <v>0</v>
      </c>
      <c r="N259" s="4">
        <v>0</v>
      </c>
      <c r="O259" t="s">
        <v>5</v>
      </c>
      <c r="P259" s="3">
        <v>0</v>
      </c>
      <c r="Q259" t="s">
        <v>5</v>
      </c>
      <c r="R259" t="s">
        <v>1522</v>
      </c>
      <c r="S259" s="2">
        <v>44183</v>
      </c>
      <c r="T259" s="4">
        <v>0</v>
      </c>
      <c r="U259" s="5">
        <v>40</v>
      </c>
      <c r="V259" s="5">
        <v>40</v>
      </c>
      <c r="W259" s="3">
        <v>60</v>
      </c>
      <c r="X259" t="s">
        <v>5</v>
      </c>
    </row>
    <row r="260" spans="1:24" x14ac:dyDescent="0.25">
      <c r="A260" t="s">
        <v>835</v>
      </c>
      <c r="B260" t="s">
        <v>769</v>
      </c>
      <c r="C260" t="s">
        <v>836</v>
      </c>
      <c r="D260" s="15" t="s">
        <v>1523</v>
      </c>
      <c r="E260" t="s">
        <v>1524</v>
      </c>
      <c r="F260" t="s">
        <v>940</v>
      </c>
      <c r="G260" t="s">
        <v>941</v>
      </c>
      <c r="H260" t="s">
        <v>6</v>
      </c>
      <c r="I260" t="s">
        <v>1525</v>
      </c>
      <c r="J260" s="16">
        <v>44958</v>
      </c>
      <c r="K260" s="2">
        <v>2958465</v>
      </c>
      <c r="L260" s="4">
        <v>75.290000000000006</v>
      </c>
      <c r="M260" s="17">
        <v>75.290000000000006</v>
      </c>
      <c r="N260" s="4">
        <v>75.290000000000006</v>
      </c>
      <c r="O260" t="s">
        <v>8</v>
      </c>
      <c r="P260" s="3">
        <v>1</v>
      </c>
      <c r="Q260" t="s">
        <v>6</v>
      </c>
      <c r="R260" t="s">
        <v>5</v>
      </c>
      <c r="S260" s="2"/>
      <c r="T260" s="4">
        <v>0</v>
      </c>
      <c r="U260" s="5">
        <v>40</v>
      </c>
      <c r="V260" s="5">
        <v>40</v>
      </c>
      <c r="W260" s="3">
        <v>40</v>
      </c>
      <c r="X260" t="s">
        <v>5</v>
      </c>
    </row>
    <row r="261" spans="1:24" x14ac:dyDescent="0.25">
      <c r="A261" t="s">
        <v>835</v>
      </c>
      <c r="B261" t="s">
        <v>769</v>
      </c>
      <c r="C261" t="s">
        <v>836</v>
      </c>
      <c r="D261" s="15" t="s">
        <v>1526</v>
      </c>
      <c r="E261" t="s">
        <v>1527</v>
      </c>
      <c r="F261" t="s">
        <v>916</v>
      </c>
      <c r="G261" t="s">
        <v>917</v>
      </c>
      <c r="H261" t="s">
        <v>6</v>
      </c>
      <c r="I261" t="s">
        <v>1528</v>
      </c>
      <c r="J261" s="16"/>
      <c r="K261" s="2"/>
      <c r="L261" s="4">
        <v>0</v>
      </c>
      <c r="M261" s="17">
        <v>0</v>
      </c>
      <c r="N261" s="4">
        <v>0</v>
      </c>
      <c r="O261" t="s">
        <v>5</v>
      </c>
      <c r="P261" s="3">
        <v>0</v>
      </c>
      <c r="Q261" t="s">
        <v>5</v>
      </c>
      <c r="R261" t="s">
        <v>1476</v>
      </c>
      <c r="S261" s="2">
        <v>44218</v>
      </c>
      <c r="T261" s="4">
        <v>0</v>
      </c>
      <c r="U261" s="5">
        <v>40</v>
      </c>
      <c r="V261" s="5">
        <v>40</v>
      </c>
      <c r="W261" s="3">
        <v>60</v>
      </c>
      <c r="X261" t="s">
        <v>5</v>
      </c>
    </row>
    <row r="262" spans="1:24" x14ac:dyDescent="0.25">
      <c r="A262" t="s">
        <v>835</v>
      </c>
      <c r="B262" t="s">
        <v>769</v>
      </c>
      <c r="C262" t="s">
        <v>836</v>
      </c>
      <c r="D262" s="15" t="s">
        <v>1529</v>
      </c>
      <c r="E262" t="s">
        <v>1530</v>
      </c>
      <c r="F262" t="s">
        <v>916</v>
      </c>
      <c r="G262" t="s">
        <v>917</v>
      </c>
      <c r="H262" t="s">
        <v>6</v>
      </c>
      <c r="I262" t="s">
        <v>1531</v>
      </c>
      <c r="J262" s="16"/>
      <c r="K262" s="2"/>
      <c r="L262" s="4">
        <v>0</v>
      </c>
      <c r="M262" s="17">
        <v>0</v>
      </c>
      <c r="N262" s="4">
        <v>0</v>
      </c>
      <c r="O262" t="s">
        <v>5</v>
      </c>
      <c r="P262" s="3">
        <v>0</v>
      </c>
      <c r="Q262" t="s">
        <v>5</v>
      </c>
      <c r="R262" t="s">
        <v>5</v>
      </c>
      <c r="S262" s="2"/>
      <c r="T262" s="4">
        <v>0</v>
      </c>
      <c r="U262" s="5">
        <v>1</v>
      </c>
      <c r="V262" s="5">
        <v>40</v>
      </c>
      <c r="W262" s="3">
        <v>10</v>
      </c>
      <c r="X262" t="s">
        <v>5</v>
      </c>
    </row>
    <row r="263" spans="1:24" x14ac:dyDescent="0.25">
      <c r="A263" t="s">
        <v>835</v>
      </c>
      <c r="B263" t="s">
        <v>769</v>
      </c>
      <c r="C263" t="s">
        <v>836</v>
      </c>
      <c r="D263" s="15" t="s">
        <v>1532</v>
      </c>
      <c r="E263" t="s">
        <v>1533</v>
      </c>
      <c r="F263" t="s">
        <v>983</v>
      </c>
      <c r="G263" t="s">
        <v>984</v>
      </c>
      <c r="H263" t="s">
        <v>6</v>
      </c>
      <c r="I263" t="s">
        <v>1534</v>
      </c>
      <c r="J263" s="16">
        <v>45376</v>
      </c>
      <c r="K263" s="2">
        <v>2958465</v>
      </c>
      <c r="L263" s="4">
        <v>26.53</v>
      </c>
      <c r="M263" s="17">
        <v>26.53</v>
      </c>
      <c r="N263" s="4">
        <v>26.53</v>
      </c>
      <c r="O263" t="s">
        <v>8</v>
      </c>
      <c r="P263" s="3">
        <v>1</v>
      </c>
      <c r="Q263" t="s">
        <v>6</v>
      </c>
      <c r="R263" t="s">
        <v>5</v>
      </c>
      <c r="S263" s="2"/>
      <c r="T263" s="4">
        <v>0</v>
      </c>
      <c r="U263" s="5">
        <v>40</v>
      </c>
      <c r="V263" s="5">
        <v>40</v>
      </c>
      <c r="W263" s="3">
        <v>1</v>
      </c>
      <c r="X263" t="s">
        <v>5</v>
      </c>
    </row>
    <row r="264" spans="1:24" x14ac:dyDescent="0.25">
      <c r="A264" t="s">
        <v>835</v>
      </c>
      <c r="B264" t="s">
        <v>769</v>
      </c>
      <c r="C264" t="s">
        <v>836</v>
      </c>
      <c r="D264" s="15" t="s">
        <v>1535</v>
      </c>
      <c r="E264" t="s">
        <v>1536</v>
      </c>
      <c r="F264" t="s">
        <v>889</v>
      </c>
      <c r="G264" t="s">
        <v>890</v>
      </c>
      <c r="H264" t="s">
        <v>6</v>
      </c>
      <c r="I264" t="s">
        <v>1537</v>
      </c>
      <c r="J264" s="16"/>
      <c r="K264" s="2"/>
      <c r="L264" s="4">
        <v>0</v>
      </c>
      <c r="M264" s="17">
        <v>0</v>
      </c>
      <c r="N264" s="4">
        <v>0</v>
      </c>
      <c r="O264" t="s">
        <v>5</v>
      </c>
      <c r="P264" s="3">
        <v>0</v>
      </c>
      <c r="Q264" t="s">
        <v>5</v>
      </c>
      <c r="R264" t="s">
        <v>1538</v>
      </c>
      <c r="S264" s="2">
        <v>44235</v>
      </c>
      <c r="T264" s="4">
        <v>0</v>
      </c>
      <c r="U264" s="5">
        <v>76</v>
      </c>
      <c r="V264" s="5">
        <v>76</v>
      </c>
      <c r="W264" s="3">
        <v>60</v>
      </c>
      <c r="X264" t="s">
        <v>5</v>
      </c>
    </row>
    <row r="265" spans="1:24" x14ac:dyDescent="0.25">
      <c r="A265" t="s">
        <v>835</v>
      </c>
      <c r="B265" t="s">
        <v>769</v>
      </c>
      <c r="C265" t="s">
        <v>836</v>
      </c>
      <c r="D265" s="15" t="s">
        <v>95</v>
      </c>
      <c r="E265" t="s">
        <v>96</v>
      </c>
      <c r="F265" t="s">
        <v>940</v>
      </c>
      <c r="G265" t="s">
        <v>941</v>
      </c>
      <c r="H265" t="s">
        <v>6</v>
      </c>
      <c r="I265" t="s">
        <v>1539</v>
      </c>
      <c r="J265" s="16">
        <v>44958</v>
      </c>
      <c r="K265" s="2">
        <v>2958465</v>
      </c>
      <c r="L265" s="4">
        <v>15.36</v>
      </c>
      <c r="M265" s="17">
        <v>15.36</v>
      </c>
      <c r="N265" s="4">
        <v>15.36</v>
      </c>
      <c r="O265" t="s">
        <v>8</v>
      </c>
      <c r="P265" s="3">
        <v>1</v>
      </c>
      <c r="Q265" t="s">
        <v>6</v>
      </c>
      <c r="R265" t="s">
        <v>5</v>
      </c>
      <c r="S265" s="2"/>
      <c r="T265" s="4">
        <v>0</v>
      </c>
      <c r="U265" s="5">
        <v>40</v>
      </c>
      <c r="V265" s="5">
        <v>40</v>
      </c>
      <c r="W265" s="3">
        <v>5</v>
      </c>
      <c r="X265" t="s">
        <v>5</v>
      </c>
    </row>
    <row r="266" spans="1:24" x14ac:dyDescent="0.25">
      <c r="A266" t="s">
        <v>835</v>
      </c>
      <c r="B266" t="s">
        <v>769</v>
      </c>
      <c r="C266" t="s">
        <v>836</v>
      </c>
      <c r="D266" s="15" t="s">
        <v>728</v>
      </c>
      <c r="E266" t="s">
        <v>729</v>
      </c>
      <c r="F266" t="s">
        <v>837</v>
      </c>
      <c r="G266" t="s">
        <v>838</v>
      </c>
      <c r="H266" t="s">
        <v>6</v>
      </c>
      <c r="I266" t="s">
        <v>1540</v>
      </c>
      <c r="J266" s="16">
        <v>45376</v>
      </c>
      <c r="K266" s="2">
        <v>2958465</v>
      </c>
      <c r="L266" s="4">
        <v>11.71</v>
      </c>
      <c r="M266" s="17">
        <v>11.71</v>
      </c>
      <c r="N266" s="4">
        <v>11.71</v>
      </c>
      <c r="O266" t="s">
        <v>8</v>
      </c>
      <c r="P266" s="3">
        <v>1</v>
      </c>
      <c r="Q266" t="s">
        <v>6</v>
      </c>
      <c r="R266" t="s">
        <v>847</v>
      </c>
      <c r="S266" s="2">
        <v>45421</v>
      </c>
      <c r="T266" s="4">
        <v>0</v>
      </c>
      <c r="U266" s="5">
        <v>40</v>
      </c>
      <c r="V266" s="5">
        <v>40</v>
      </c>
      <c r="W266" s="3">
        <v>5</v>
      </c>
      <c r="X266" t="s">
        <v>5</v>
      </c>
    </row>
    <row r="267" spans="1:24" x14ac:dyDescent="0.25">
      <c r="A267" t="s">
        <v>835</v>
      </c>
      <c r="B267" t="s">
        <v>769</v>
      </c>
      <c r="C267" t="s">
        <v>836</v>
      </c>
      <c r="D267" s="15" t="s">
        <v>1541</v>
      </c>
      <c r="E267" t="s">
        <v>1542</v>
      </c>
      <c r="F267" t="s">
        <v>779</v>
      </c>
      <c r="G267" t="s">
        <v>780</v>
      </c>
      <c r="H267" t="s">
        <v>6</v>
      </c>
      <c r="I267" t="s">
        <v>1543</v>
      </c>
      <c r="J267" s="16"/>
      <c r="K267" s="2"/>
      <c r="L267" s="4">
        <v>0</v>
      </c>
      <c r="M267" s="17">
        <v>0</v>
      </c>
      <c r="N267" s="4">
        <v>0</v>
      </c>
      <c r="O267" t="s">
        <v>5</v>
      </c>
      <c r="P267" s="3">
        <v>0</v>
      </c>
      <c r="Q267" t="s">
        <v>5</v>
      </c>
      <c r="R267" t="s">
        <v>1544</v>
      </c>
      <c r="S267" s="2">
        <v>44321</v>
      </c>
      <c r="T267" s="4">
        <v>0</v>
      </c>
      <c r="U267" s="5">
        <v>100</v>
      </c>
      <c r="V267" s="5">
        <v>100</v>
      </c>
      <c r="W267" s="3">
        <v>40</v>
      </c>
      <c r="X267" t="s">
        <v>5</v>
      </c>
    </row>
    <row r="268" spans="1:24" x14ac:dyDescent="0.25">
      <c r="A268" t="s">
        <v>835</v>
      </c>
      <c r="B268" t="s">
        <v>769</v>
      </c>
      <c r="C268" t="s">
        <v>836</v>
      </c>
      <c r="D268" s="15" t="s">
        <v>1545</v>
      </c>
      <c r="E268" t="s">
        <v>1546</v>
      </c>
      <c r="F268" t="s">
        <v>837</v>
      </c>
      <c r="G268" t="s">
        <v>838</v>
      </c>
      <c r="H268" t="s">
        <v>6</v>
      </c>
      <c r="I268" t="s">
        <v>1547</v>
      </c>
      <c r="J268" s="16"/>
      <c r="K268" s="2"/>
      <c r="L268" s="4">
        <v>0</v>
      </c>
      <c r="M268" s="17">
        <v>0</v>
      </c>
      <c r="N268" s="4">
        <v>0</v>
      </c>
      <c r="O268" t="s">
        <v>5</v>
      </c>
      <c r="P268" s="3">
        <v>0</v>
      </c>
      <c r="Q268" t="s">
        <v>5</v>
      </c>
      <c r="R268" t="s">
        <v>1548</v>
      </c>
      <c r="S268" s="2">
        <v>44312</v>
      </c>
      <c r="T268" s="4">
        <v>0</v>
      </c>
      <c r="U268" s="5">
        <v>50</v>
      </c>
      <c r="V268" s="5">
        <v>50</v>
      </c>
      <c r="W268" s="3">
        <v>1</v>
      </c>
      <c r="X268" t="s">
        <v>5</v>
      </c>
    </row>
    <row r="269" spans="1:24" x14ac:dyDescent="0.25">
      <c r="A269" t="s">
        <v>835</v>
      </c>
      <c r="B269" t="s">
        <v>769</v>
      </c>
      <c r="C269" t="s">
        <v>836</v>
      </c>
      <c r="D269" s="15" t="s">
        <v>1549</v>
      </c>
      <c r="E269" t="s">
        <v>1550</v>
      </c>
      <c r="F269" t="s">
        <v>940</v>
      </c>
      <c r="G269" t="s">
        <v>941</v>
      </c>
      <c r="H269" t="s">
        <v>6</v>
      </c>
      <c r="I269" t="s">
        <v>1551</v>
      </c>
      <c r="J269" s="16"/>
      <c r="K269" s="2"/>
      <c r="L269" s="4">
        <v>0</v>
      </c>
      <c r="M269" s="17">
        <v>0</v>
      </c>
      <c r="N269" s="4">
        <v>0</v>
      </c>
      <c r="O269" t="s">
        <v>5</v>
      </c>
      <c r="P269" s="3">
        <v>0</v>
      </c>
      <c r="Q269" t="s">
        <v>5</v>
      </c>
      <c r="R269" t="s">
        <v>1552</v>
      </c>
      <c r="S269" s="2">
        <v>44313</v>
      </c>
      <c r="T269" s="4">
        <v>0</v>
      </c>
      <c r="U269" s="5">
        <v>40</v>
      </c>
      <c r="V269" s="5">
        <v>40</v>
      </c>
      <c r="W269" s="3">
        <v>40</v>
      </c>
      <c r="X269" t="s">
        <v>5</v>
      </c>
    </row>
    <row r="270" spans="1:24" x14ac:dyDescent="0.25">
      <c r="A270" t="s">
        <v>1058</v>
      </c>
      <c r="B270" t="s">
        <v>769</v>
      </c>
      <c r="C270" t="s">
        <v>1059</v>
      </c>
      <c r="D270" s="15" t="s">
        <v>1553</v>
      </c>
      <c r="E270" t="s">
        <v>1554</v>
      </c>
      <c r="F270" t="s">
        <v>940</v>
      </c>
      <c r="G270" t="s">
        <v>941</v>
      </c>
      <c r="H270" t="s">
        <v>6</v>
      </c>
      <c r="I270" t="s">
        <v>1555</v>
      </c>
      <c r="J270" s="16">
        <v>44896</v>
      </c>
      <c r="K270" s="2">
        <v>2958465</v>
      </c>
      <c r="L270" s="4">
        <v>22.34</v>
      </c>
      <c r="M270" s="17">
        <v>22.34</v>
      </c>
      <c r="N270" s="4">
        <v>22.34</v>
      </c>
      <c r="O270" t="s">
        <v>8</v>
      </c>
      <c r="P270" s="3">
        <v>1</v>
      </c>
      <c r="Q270" t="s">
        <v>6</v>
      </c>
      <c r="R270" t="s">
        <v>1556</v>
      </c>
      <c r="S270" s="2">
        <v>44357</v>
      </c>
      <c r="T270" s="4">
        <v>0</v>
      </c>
      <c r="U270" s="5">
        <v>1</v>
      </c>
      <c r="V270" s="5">
        <v>1</v>
      </c>
      <c r="W270" s="3">
        <v>20</v>
      </c>
      <c r="X270" t="s">
        <v>5</v>
      </c>
    </row>
    <row r="271" spans="1:24" x14ac:dyDescent="0.25">
      <c r="A271" t="s">
        <v>1058</v>
      </c>
      <c r="B271" t="s">
        <v>769</v>
      </c>
      <c r="C271" t="s">
        <v>1059</v>
      </c>
      <c r="D271" s="15" t="s">
        <v>1557</v>
      </c>
      <c r="E271" t="s">
        <v>1558</v>
      </c>
      <c r="F271" t="s">
        <v>910</v>
      </c>
      <c r="G271" t="s">
        <v>911</v>
      </c>
      <c r="H271" t="s">
        <v>6</v>
      </c>
      <c r="I271" t="s">
        <v>1559</v>
      </c>
      <c r="J271" s="16">
        <v>44896</v>
      </c>
      <c r="K271" s="2">
        <v>2958465</v>
      </c>
      <c r="L271" s="4">
        <v>5.93</v>
      </c>
      <c r="M271" s="17">
        <v>5.93</v>
      </c>
      <c r="N271" s="4">
        <v>5.93</v>
      </c>
      <c r="O271" t="s">
        <v>8</v>
      </c>
      <c r="P271" s="3">
        <v>1</v>
      </c>
      <c r="Q271" t="s">
        <v>6</v>
      </c>
      <c r="R271" t="s">
        <v>1560</v>
      </c>
      <c r="S271" s="2">
        <v>44387</v>
      </c>
      <c r="T271" s="4">
        <v>0</v>
      </c>
      <c r="U271" s="5">
        <v>1</v>
      </c>
      <c r="V271" s="5">
        <v>1</v>
      </c>
      <c r="W271" s="3">
        <v>45</v>
      </c>
      <c r="X271" t="s">
        <v>5</v>
      </c>
    </row>
    <row r="272" spans="1:24" x14ac:dyDescent="0.25">
      <c r="A272" t="s">
        <v>1058</v>
      </c>
      <c r="B272" t="s">
        <v>769</v>
      </c>
      <c r="C272" t="s">
        <v>1059</v>
      </c>
      <c r="D272" s="15" t="s">
        <v>1561</v>
      </c>
      <c r="E272" t="s">
        <v>1562</v>
      </c>
      <c r="F272" t="s">
        <v>940</v>
      </c>
      <c r="G272" t="s">
        <v>941</v>
      </c>
      <c r="H272" t="s">
        <v>6</v>
      </c>
      <c r="I272" t="s">
        <v>1563</v>
      </c>
      <c r="J272" s="16">
        <v>44896</v>
      </c>
      <c r="K272" s="2">
        <v>2958465</v>
      </c>
      <c r="L272" s="4">
        <v>16.329999999999998</v>
      </c>
      <c r="M272" s="17">
        <v>16.329999999999998</v>
      </c>
      <c r="N272" s="4">
        <v>16.329999999999998</v>
      </c>
      <c r="O272" t="s">
        <v>8</v>
      </c>
      <c r="P272" s="3">
        <v>1</v>
      </c>
      <c r="Q272" t="s">
        <v>6</v>
      </c>
      <c r="R272" t="s">
        <v>5</v>
      </c>
      <c r="S272" s="2"/>
      <c r="T272" s="4">
        <v>0</v>
      </c>
      <c r="U272" s="5">
        <v>61</v>
      </c>
      <c r="V272" s="5">
        <v>61</v>
      </c>
      <c r="W272" s="3">
        <v>30</v>
      </c>
      <c r="X272" t="s">
        <v>5</v>
      </c>
    </row>
    <row r="273" spans="1:24" x14ac:dyDescent="0.25">
      <c r="A273" t="s">
        <v>1058</v>
      </c>
      <c r="B273" t="s">
        <v>769</v>
      </c>
      <c r="C273" t="s">
        <v>1059</v>
      </c>
      <c r="D273" s="15" t="s">
        <v>164</v>
      </c>
      <c r="E273" t="s">
        <v>165</v>
      </c>
      <c r="F273" t="s">
        <v>889</v>
      </c>
      <c r="G273" t="s">
        <v>890</v>
      </c>
      <c r="H273" t="s">
        <v>6</v>
      </c>
      <c r="I273" t="s">
        <v>1564</v>
      </c>
      <c r="J273" s="16">
        <v>44896</v>
      </c>
      <c r="K273" s="2">
        <v>2958465</v>
      </c>
      <c r="L273" s="4">
        <v>6.34</v>
      </c>
      <c r="M273" s="17">
        <v>6.34</v>
      </c>
      <c r="N273" s="4">
        <v>6.34</v>
      </c>
      <c r="O273" t="s">
        <v>8</v>
      </c>
      <c r="P273" s="3">
        <v>1</v>
      </c>
      <c r="Q273" t="s">
        <v>6</v>
      </c>
      <c r="R273" t="s">
        <v>1313</v>
      </c>
      <c r="S273" s="2">
        <v>45446</v>
      </c>
      <c r="T273" s="4">
        <v>0</v>
      </c>
      <c r="U273" s="5">
        <v>167.64</v>
      </c>
      <c r="V273" s="5">
        <v>167.64</v>
      </c>
      <c r="W273" s="3">
        <v>60</v>
      </c>
      <c r="X273" t="s">
        <v>5</v>
      </c>
    </row>
    <row r="274" spans="1:24" x14ac:dyDescent="0.25">
      <c r="A274" t="s">
        <v>1058</v>
      </c>
      <c r="B274" t="s">
        <v>769</v>
      </c>
      <c r="C274" t="s">
        <v>1059</v>
      </c>
      <c r="D274" s="15" t="s">
        <v>740</v>
      </c>
      <c r="E274" t="s">
        <v>741</v>
      </c>
      <c r="F274" t="s">
        <v>889</v>
      </c>
      <c r="G274" t="s">
        <v>890</v>
      </c>
      <c r="H274" t="s">
        <v>6</v>
      </c>
      <c r="I274" t="s">
        <v>1565</v>
      </c>
      <c r="J274" s="16">
        <v>44896</v>
      </c>
      <c r="K274" s="2">
        <v>2958465</v>
      </c>
      <c r="L274" s="4">
        <v>6.91</v>
      </c>
      <c r="M274" s="17">
        <v>6.91</v>
      </c>
      <c r="N274" s="4">
        <v>6.91</v>
      </c>
      <c r="O274" t="s">
        <v>8</v>
      </c>
      <c r="P274" s="3">
        <v>1</v>
      </c>
      <c r="Q274" t="s">
        <v>6</v>
      </c>
      <c r="R274" t="s">
        <v>1566</v>
      </c>
      <c r="S274" s="2">
        <v>44571</v>
      </c>
      <c r="T274" s="4">
        <v>0</v>
      </c>
      <c r="U274" s="5">
        <v>168</v>
      </c>
      <c r="V274" s="5">
        <v>168</v>
      </c>
      <c r="W274" s="3">
        <v>60</v>
      </c>
      <c r="X274" t="s">
        <v>5</v>
      </c>
    </row>
    <row r="275" spans="1:24" x14ac:dyDescent="0.25">
      <c r="A275" t="s">
        <v>1058</v>
      </c>
      <c r="B275" t="s">
        <v>769</v>
      </c>
      <c r="C275" t="s">
        <v>1059</v>
      </c>
      <c r="D275" s="15" t="s">
        <v>210</v>
      </c>
      <c r="E275" t="s">
        <v>211</v>
      </c>
      <c r="F275" t="s">
        <v>916</v>
      </c>
      <c r="G275" t="s">
        <v>917</v>
      </c>
      <c r="H275" t="s">
        <v>6</v>
      </c>
      <c r="I275" t="s">
        <v>1567</v>
      </c>
      <c r="J275" s="16">
        <v>44896</v>
      </c>
      <c r="K275" s="2">
        <v>2958465</v>
      </c>
      <c r="L275" s="4">
        <v>14.85</v>
      </c>
      <c r="M275" s="17">
        <v>1.49</v>
      </c>
      <c r="N275" s="4">
        <v>14.85</v>
      </c>
      <c r="O275" t="s">
        <v>8</v>
      </c>
      <c r="P275" s="3">
        <v>10</v>
      </c>
      <c r="Q275" t="s">
        <v>6</v>
      </c>
      <c r="R275" t="s">
        <v>1568</v>
      </c>
      <c r="S275" s="2">
        <v>45441</v>
      </c>
      <c r="T275" s="4">
        <v>0</v>
      </c>
      <c r="U275" s="5">
        <v>1500</v>
      </c>
      <c r="V275" s="5">
        <v>1500</v>
      </c>
      <c r="W275" s="3">
        <v>60</v>
      </c>
      <c r="X275" t="s">
        <v>5</v>
      </c>
    </row>
    <row r="276" spans="1:24" x14ac:dyDescent="0.25">
      <c r="A276" t="s">
        <v>1058</v>
      </c>
      <c r="B276" t="s">
        <v>769</v>
      </c>
      <c r="C276" t="s">
        <v>1059</v>
      </c>
      <c r="D276" s="15" t="s">
        <v>74</v>
      </c>
      <c r="E276" t="s">
        <v>75</v>
      </c>
      <c r="F276" t="s">
        <v>916</v>
      </c>
      <c r="G276" t="s">
        <v>917</v>
      </c>
      <c r="H276" t="s">
        <v>6</v>
      </c>
      <c r="I276" t="s">
        <v>1569</v>
      </c>
      <c r="J276" s="16">
        <v>44896</v>
      </c>
      <c r="K276" s="2">
        <v>2958465</v>
      </c>
      <c r="L276" s="4">
        <v>18.559999999999999</v>
      </c>
      <c r="M276" s="17">
        <v>1.86</v>
      </c>
      <c r="N276" s="4">
        <v>18.559999999999999</v>
      </c>
      <c r="O276" t="s">
        <v>8</v>
      </c>
      <c r="P276" s="3">
        <v>10</v>
      </c>
      <c r="Q276" t="s">
        <v>6</v>
      </c>
      <c r="R276" t="s">
        <v>1194</v>
      </c>
      <c r="S276" s="2">
        <v>45418</v>
      </c>
      <c r="T276" s="4">
        <v>0</v>
      </c>
      <c r="U276" s="5">
        <v>1250</v>
      </c>
      <c r="V276" s="5">
        <v>1250</v>
      </c>
      <c r="W276" s="3">
        <v>60</v>
      </c>
      <c r="X276" t="s">
        <v>5</v>
      </c>
    </row>
    <row r="277" spans="1:24" x14ac:dyDescent="0.25">
      <c r="A277" t="s">
        <v>1058</v>
      </c>
      <c r="B277" t="s">
        <v>769</v>
      </c>
      <c r="C277" t="s">
        <v>1059</v>
      </c>
      <c r="D277" s="15" t="s">
        <v>172</v>
      </c>
      <c r="E277" t="s">
        <v>173</v>
      </c>
      <c r="F277" t="s">
        <v>916</v>
      </c>
      <c r="G277" t="s">
        <v>917</v>
      </c>
      <c r="H277" t="s">
        <v>6</v>
      </c>
      <c r="I277" t="s">
        <v>1570</v>
      </c>
      <c r="J277" s="16">
        <v>44896</v>
      </c>
      <c r="K277" s="2">
        <v>2958465</v>
      </c>
      <c r="L277" s="4">
        <v>1.73</v>
      </c>
      <c r="M277" s="17">
        <v>1.73</v>
      </c>
      <c r="N277" s="4">
        <v>1.73</v>
      </c>
      <c r="O277" t="s">
        <v>8</v>
      </c>
      <c r="P277" s="3">
        <v>1</v>
      </c>
      <c r="Q277" t="s">
        <v>6</v>
      </c>
      <c r="R277" t="s">
        <v>1282</v>
      </c>
      <c r="S277" s="2">
        <v>45522</v>
      </c>
      <c r="T277" s="4">
        <v>0</v>
      </c>
      <c r="U277" s="5">
        <v>1250</v>
      </c>
      <c r="V277" s="5">
        <v>1250</v>
      </c>
      <c r="W277" s="3">
        <v>60</v>
      </c>
      <c r="X277" t="s">
        <v>5</v>
      </c>
    </row>
    <row r="278" spans="1:24" x14ac:dyDescent="0.25">
      <c r="A278" t="s">
        <v>1058</v>
      </c>
      <c r="B278" t="s">
        <v>769</v>
      </c>
      <c r="C278" t="s">
        <v>1059</v>
      </c>
      <c r="D278" s="15" t="s">
        <v>9</v>
      </c>
      <c r="E278" t="s">
        <v>10</v>
      </c>
      <c r="F278" t="s">
        <v>916</v>
      </c>
      <c r="G278" t="s">
        <v>917</v>
      </c>
      <c r="H278" t="s">
        <v>6</v>
      </c>
      <c r="I278" t="s">
        <v>1571</v>
      </c>
      <c r="J278" s="16">
        <v>44896</v>
      </c>
      <c r="K278" s="2">
        <v>2958465</v>
      </c>
      <c r="L278" s="4">
        <v>22.73</v>
      </c>
      <c r="M278" s="17">
        <v>2.27</v>
      </c>
      <c r="N278" s="4">
        <v>22.73</v>
      </c>
      <c r="O278" t="s">
        <v>8</v>
      </c>
      <c r="P278" s="3">
        <v>10</v>
      </c>
      <c r="Q278" t="s">
        <v>6</v>
      </c>
      <c r="R278" t="s">
        <v>1188</v>
      </c>
      <c r="S278" s="2">
        <v>45522</v>
      </c>
      <c r="T278" s="4">
        <v>0</v>
      </c>
      <c r="U278" s="5">
        <v>800</v>
      </c>
      <c r="V278" s="5">
        <v>800</v>
      </c>
      <c r="W278" s="3">
        <v>60</v>
      </c>
      <c r="X278" t="s">
        <v>5</v>
      </c>
    </row>
    <row r="279" spans="1:24" x14ac:dyDescent="0.25">
      <c r="A279" t="s">
        <v>1058</v>
      </c>
      <c r="B279" t="s">
        <v>769</v>
      </c>
      <c r="C279" t="s">
        <v>1059</v>
      </c>
      <c r="D279" s="15" t="s">
        <v>1572</v>
      </c>
      <c r="E279" t="s">
        <v>1573</v>
      </c>
      <c r="F279" t="s">
        <v>916</v>
      </c>
      <c r="G279" t="s">
        <v>917</v>
      </c>
      <c r="H279" t="s">
        <v>6</v>
      </c>
      <c r="I279" t="s">
        <v>1574</v>
      </c>
      <c r="J279" s="16">
        <v>44896</v>
      </c>
      <c r="K279" s="2">
        <v>2958465</v>
      </c>
      <c r="L279" s="4">
        <v>27.36</v>
      </c>
      <c r="M279" s="17">
        <v>2.74</v>
      </c>
      <c r="N279" s="4">
        <v>27.36</v>
      </c>
      <c r="O279" t="s">
        <v>8</v>
      </c>
      <c r="P279" s="3">
        <v>10</v>
      </c>
      <c r="Q279" t="s">
        <v>6</v>
      </c>
      <c r="R279" t="s">
        <v>5</v>
      </c>
      <c r="S279" s="2"/>
      <c r="T279" s="4">
        <v>0</v>
      </c>
      <c r="U279" s="5">
        <v>500</v>
      </c>
      <c r="V279" s="5">
        <v>500</v>
      </c>
      <c r="W279" s="3">
        <v>60</v>
      </c>
      <c r="X279" t="s">
        <v>5</v>
      </c>
    </row>
    <row r="280" spans="1:24" x14ac:dyDescent="0.25">
      <c r="A280" t="s">
        <v>1058</v>
      </c>
      <c r="B280" t="s">
        <v>769</v>
      </c>
      <c r="C280" t="s">
        <v>1059</v>
      </c>
      <c r="D280" s="15" t="s">
        <v>1575</v>
      </c>
      <c r="E280" t="s">
        <v>1576</v>
      </c>
      <c r="F280" t="s">
        <v>916</v>
      </c>
      <c r="G280" t="s">
        <v>917</v>
      </c>
      <c r="H280" t="s">
        <v>6</v>
      </c>
      <c r="I280" t="s">
        <v>1577</v>
      </c>
      <c r="J280" s="16">
        <v>44896</v>
      </c>
      <c r="K280" s="2">
        <v>2958465</v>
      </c>
      <c r="L280" s="4">
        <v>3.37</v>
      </c>
      <c r="M280" s="17">
        <v>3.37</v>
      </c>
      <c r="N280" s="4">
        <v>3.37</v>
      </c>
      <c r="O280" t="s">
        <v>8</v>
      </c>
      <c r="P280" s="3">
        <v>1</v>
      </c>
      <c r="Q280" t="s">
        <v>6</v>
      </c>
      <c r="R280" t="s">
        <v>1578</v>
      </c>
      <c r="S280" s="2">
        <v>45356</v>
      </c>
      <c r="T280" s="4">
        <v>0</v>
      </c>
      <c r="U280" s="5">
        <v>375</v>
      </c>
      <c r="V280" s="5">
        <v>375</v>
      </c>
      <c r="W280" s="3">
        <v>60</v>
      </c>
      <c r="X280" t="s">
        <v>5</v>
      </c>
    </row>
    <row r="281" spans="1:24" x14ac:dyDescent="0.25">
      <c r="A281" t="s">
        <v>1058</v>
      </c>
      <c r="B281" t="s">
        <v>769</v>
      </c>
      <c r="C281" t="s">
        <v>1059</v>
      </c>
      <c r="D281" s="15" t="s">
        <v>1579</v>
      </c>
      <c r="E281" t="s">
        <v>1580</v>
      </c>
      <c r="F281" t="s">
        <v>916</v>
      </c>
      <c r="G281" t="s">
        <v>917</v>
      </c>
      <c r="H281" t="s">
        <v>6</v>
      </c>
      <c r="I281" t="s">
        <v>1581</v>
      </c>
      <c r="J281" s="16">
        <v>44896</v>
      </c>
      <c r="K281" s="2">
        <v>2958465</v>
      </c>
      <c r="L281" s="4">
        <v>50.49</v>
      </c>
      <c r="M281" s="17">
        <v>5.05</v>
      </c>
      <c r="N281" s="4">
        <v>50.49</v>
      </c>
      <c r="O281" t="s">
        <v>8</v>
      </c>
      <c r="P281" s="3">
        <v>10</v>
      </c>
      <c r="Q281" t="s">
        <v>6</v>
      </c>
      <c r="R281" t="s">
        <v>5</v>
      </c>
      <c r="S281" s="2"/>
      <c r="T281" s="4">
        <v>0</v>
      </c>
      <c r="U281" s="5">
        <v>250</v>
      </c>
      <c r="V281" s="5">
        <v>250</v>
      </c>
      <c r="W281" s="3">
        <v>60</v>
      </c>
      <c r="X281" t="s">
        <v>5</v>
      </c>
    </row>
    <row r="282" spans="1:24" x14ac:dyDescent="0.25">
      <c r="A282" t="s">
        <v>835</v>
      </c>
      <c r="B282" t="s">
        <v>769</v>
      </c>
      <c r="C282" t="s">
        <v>836</v>
      </c>
      <c r="D282" s="15" t="s">
        <v>1582</v>
      </c>
      <c r="E282" t="s">
        <v>1583</v>
      </c>
      <c r="F282" t="s">
        <v>837</v>
      </c>
      <c r="G282" t="s">
        <v>838</v>
      </c>
      <c r="H282" t="s">
        <v>6</v>
      </c>
      <c r="I282" t="s">
        <v>1584</v>
      </c>
      <c r="J282" s="16">
        <v>45447</v>
      </c>
      <c r="K282" s="2">
        <v>2958465</v>
      </c>
      <c r="L282" s="4">
        <v>17.54</v>
      </c>
      <c r="M282" s="17">
        <v>17.54</v>
      </c>
      <c r="N282" s="4">
        <v>17.54</v>
      </c>
      <c r="O282" t="s">
        <v>8</v>
      </c>
      <c r="P282" s="3">
        <v>1</v>
      </c>
      <c r="Q282" t="s">
        <v>6</v>
      </c>
      <c r="R282" t="s">
        <v>1417</v>
      </c>
      <c r="S282" s="2">
        <v>45447</v>
      </c>
      <c r="T282" s="4">
        <v>0</v>
      </c>
      <c r="U282" s="5">
        <v>200</v>
      </c>
      <c r="V282" s="5">
        <v>200</v>
      </c>
      <c r="W282" s="3">
        <v>40</v>
      </c>
      <c r="X282" t="s">
        <v>5</v>
      </c>
    </row>
    <row r="283" spans="1:24" x14ac:dyDescent="0.25">
      <c r="A283" t="s">
        <v>1058</v>
      </c>
      <c r="B283" t="s">
        <v>769</v>
      </c>
      <c r="C283" t="s">
        <v>1059</v>
      </c>
      <c r="D283" s="15" t="s">
        <v>1585</v>
      </c>
      <c r="E283" t="s">
        <v>1586</v>
      </c>
      <c r="F283" t="s">
        <v>916</v>
      </c>
      <c r="G283" t="s">
        <v>917</v>
      </c>
      <c r="H283" t="s">
        <v>6</v>
      </c>
      <c r="I283" t="s">
        <v>1587</v>
      </c>
      <c r="J283" s="16">
        <v>44682</v>
      </c>
      <c r="K283" s="2">
        <v>2958465</v>
      </c>
      <c r="L283" s="4">
        <v>117.86</v>
      </c>
      <c r="M283" s="17">
        <v>11.79</v>
      </c>
      <c r="N283" s="4">
        <v>117.86</v>
      </c>
      <c r="O283" t="s">
        <v>8</v>
      </c>
      <c r="P283" s="3">
        <v>10</v>
      </c>
      <c r="Q283" t="s">
        <v>6</v>
      </c>
      <c r="R283" t="s">
        <v>5</v>
      </c>
      <c r="S283" s="2"/>
      <c r="T283" s="4">
        <v>0</v>
      </c>
      <c r="U283" s="5">
        <v>36.58</v>
      </c>
      <c r="V283" s="5">
        <v>36.58</v>
      </c>
      <c r="W283" s="3">
        <v>40</v>
      </c>
      <c r="X283" t="s">
        <v>5</v>
      </c>
    </row>
    <row r="284" spans="1:24" x14ac:dyDescent="0.25">
      <c r="A284" t="s">
        <v>1058</v>
      </c>
      <c r="B284" t="s">
        <v>769</v>
      </c>
      <c r="C284" t="s">
        <v>1059</v>
      </c>
      <c r="D284" s="15" t="s">
        <v>1588</v>
      </c>
      <c r="E284" t="s">
        <v>1589</v>
      </c>
      <c r="F284" t="s">
        <v>910</v>
      </c>
      <c r="G284" t="s">
        <v>911</v>
      </c>
      <c r="H284" t="s">
        <v>6</v>
      </c>
      <c r="I284" t="s">
        <v>1590</v>
      </c>
      <c r="J284" s="16"/>
      <c r="K284" s="2"/>
      <c r="L284" s="4">
        <v>0</v>
      </c>
      <c r="M284" s="17">
        <v>0</v>
      </c>
      <c r="N284" s="4">
        <v>0</v>
      </c>
      <c r="O284" t="s">
        <v>5</v>
      </c>
      <c r="P284" s="3">
        <v>0</v>
      </c>
      <c r="Q284" t="s">
        <v>5</v>
      </c>
      <c r="R284" t="s">
        <v>5</v>
      </c>
      <c r="S284" s="2"/>
      <c r="T284" s="4">
        <v>0</v>
      </c>
      <c r="U284" s="5">
        <v>25</v>
      </c>
      <c r="V284" s="5">
        <v>25</v>
      </c>
      <c r="W284" s="3">
        <v>10</v>
      </c>
      <c r="X284" t="s">
        <v>5</v>
      </c>
    </row>
    <row r="285" spans="1:24" x14ac:dyDescent="0.25">
      <c r="A285" t="s">
        <v>1058</v>
      </c>
      <c r="B285" t="s">
        <v>769</v>
      </c>
      <c r="C285" t="s">
        <v>1059</v>
      </c>
      <c r="D285" s="15" t="s">
        <v>724</v>
      </c>
      <c r="E285" t="s">
        <v>725</v>
      </c>
      <c r="F285" t="s">
        <v>916</v>
      </c>
      <c r="G285" t="s">
        <v>917</v>
      </c>
      <c r="H285" t="s">
        <v>6</v>
      </c>
      <c r="I285" t="s">
        <v>1591</v>
      </c>
      <c r="J285" s="16">
        <v>44682</v>
      </c>
      <c r="K285" s="2">
        <v>2958465</v>
      </c>
      <c r="L285" s="4">
        <v>2.89</v>
      </c>
      <c r="M285" s="17">
        <v>2.89</v>
      </c>
      <c r="N285" s="4">
        <v>2.89</v>
      </c>
      <c r="O285" t="s">
        <v>8</v>
      </c>
      <c r="P285" s="3">
        <v>1</v>
      </c>
      <c r="Q285" t="s">
        <v>6</v>
      </c>
      <c r="R285" t="s">
        <v>1592</v>
      </c>
      <c r="S285" s="2">
        <v>44686</v>
      </c>
      <c r="T285" s="4">
        <v>0</v>
      </c>
      <c r="U285" s="5">
        <v>134</v>
      </c>
      <c r="V285" s="5">
        <v>134</v>
      </c>
      <c r="W285" s="3">
        <v>53</v>
      </c>
      <c r="X285" t="s">
        <v>5</v>
      </c>
    </row>
    <row r="286" spans="1:24" x14ac:dyDescent="0.25">
      <c r="A286" t="s">
        <v>835</v>
      </c>
      <c r="B286" t="s">
        <v>769</v>
      </c>
      <c r="C286" t="s">
        <v>836</v>
      </c>
      <c r="D286" s="15" t="s">
        <v>1593</v>
      </c>
      <c r="E286" t="s">
        <v>1594</v>
      </c>
      <c r="F286" t="s">
        <v>866</v>
      </c>
      <c r="G286" t="s">
        <v>867</v>
      </c>
      <c r="H286" t="s">
        <v>6</v>
      </c>
      <c r="I286" t="s">
        <v>1595</v>
      </c>
      <c r="J286" s="16"/>
      <c r="K286" s="2"/>
      <c r="L286" s="4">
        <v>0</v>
      </c>
      <c r="M286" s="17">
        <v>0</v>
      </c>
      <c r="N286" s="4">
        <v>0</v>
      </c>
      <c r="O286" t="s">
        <v>5</v>
      </c>
      <c r="P286" s="3">
        <v>0</v>
      </c>
      <c r="Q286" t="s">
        <v>5</v>
      </c>
      <c r="R286" t="s">
        <v>5</v>
      </c>
      <c r="S286" s="2"/>
      <c r="T286" s="4">
        <v>0</v>
      </c>
      <c r="U286" s="5">
        <v>40</v>
      </c>
      <c r="V286" s="5">
        <v>40</v>
      </c>
      <c r="W286" s="3">
        <v>24</v>
      </c>
      <c r="X286" t="s">
        <v>5</v>
      </c>
    </row>
    <row r="287" spans="1:24" x14ac:dyDescent="0.25">
      <c r="A287" t="s">
        <v>835</v>
      </c>
      <c r="B287" t="s">
        <v>769</v>
      </c>
      <c r="C287" t="s">
        <v>836</v>
      </c>
      <c r="D287" s="15" t="s">
        <v>1596</v>
      </c>
      <c r="E287" t="s">
        <v>1597</v>
      </c>
      <c r="F287" t="s">
        <v>866</v>
      </c>
      <c r="G287" t="s">
        <v>867</v>
      </c>
      <c r="H287" t="s">
        <v>6</v>
      </c>
      <c r="I287" t="s">
        <v>1598</v>
      </c>
      <c r="J287" s="16"/>
      <c r="K287" s="2"/>
      <c r="L287" s="4">
        <v>0</v>
      </c>
      <c r="M287" s="17">
        <v>0</v>
      </c>
      <c r="N287" s="4">
        <v>0</v>
      </c>
      <c r="O287" t="s">
        <v>5</v>
      </c>
      <c r="P287" s="3">
        <v>0</v>
      </c>
      <c r="Q287" t="s">
        <v>5</v>
      </c>
      <c r="R287" t="s">
        <v>5</v>
      </c>
      <c r="S287" s="2"/>
      <c r="T287" s="4">
        <v>0</v>
      </c>
      <c r="U287" s="5">
        <v>40</v>
      </c>
      <c r="V287" s="5">
        <v>40</v>
      </c>
      <c r="W287" s="3">
        <v>24</v>
      </c>
      <c r="X287" t="s">
        <v>5</v>
      </c>
    </row>
    <row r="288" spans="1:24" x14ac:dyDescent="0.25">
      <c r="A288" t="s">
        <v>835</v>
      </c>
      <c r="B288" t="s">
        <v>769</v>
      </c>
      <c r="C288" t="s">
        <v>836</v>
      </c>
      <c r="D288" s="15" t="s">
        <v>1599</v>
      </c>
      <c r="E288" t="s">
        <v>1600</v>
      </c>
      <c r="F288" t="s">
        <v>866</v>
      </c>
      <c r="G288" t="s">
        <v>867</v>
      </c>
      <c r="H288" t="s">
        <v>6</v>
      </c>
      <c r="I288" t="s">
        <v>1601</v>
      </c>
      <c r="J288" s="16"/>
      <c r="K288" s="2"/>
      <c r="L288" s="4">
        <v>0</v>
      </c>
      <c r="M288" s="17">
        <v>0</v>
      </c>
      <c r="N288" s="4">
        <v>0</v>
      </c>
      <c r="O288" t="s">
        <v>5</v>
      </c>
      <c r="P288" s="3">
        <v>0</v>
      </c>
      <c r="Q288" t="s">
        <v>5</v>
      </c>
      <c r="R288" t="s">
        <v>5</v>
      </c>
      <c r="S288" s="2"/>
      <c r="T288" s="4">
        <v>0</v>
      </c>
      <c r="U288" s="5">
        <v>40</v>
      </c>
      <c r="V288" s="5">
        <v>40</v>
      </c>
      <c r="W288" s="3">
        <v>24</v>
      </c>
      <c r="X288" t="s">
        <v>5</v>
      </c>
    </row>
    <row r="289" spans="1:24" x14ac:dyDescent="0.25">
      <c r="A289" t="s">
        <v>835</v>
      </c>
      <c r="B289" t="s">
        <v>769</v>
      </c>
      <c r="C289" t="s">
        <v>836</v>
      </c>
      <c r="D289" s="15" t="s">
        <v>1602</v>
      </c>
      <c r="E289" t="s">
        <v>1603</v>
      </c>
      <c r="F289" t="s">
        <v>866</v>
      </c>
      <c r="G289" t="s">
        <v>867</v>
      </c>
      <c r="H289" t="s">
        <v>6</v>
      </c>
      <c r="I289" t="s">
        <v>1604</v>
      </c>
      <c r="J289" s="16">
        <v>44958</v>
      </c>
      <c r="K289" s="2">
        <v>2958465</v>
      </c>
      <c r="L289" s="4">
        <v>7.59</v>
      </c>
      <c r="M289" s="17">
        <v>7.59</v>
      </c>
      <c r="N289" s="4">
        <v>7.59</v>
      </c>
      <c r="O289" t="s">
        <v>8</v>
      </c>
      <c r="P289" s="3">
        <v>1</v>
      </c>
      <c r="Q289" t="s">
        <v>6</v>
      </c>
      <c r="R289" t="s">
        <v>5</v>
      </c>
      <c r="S289" s="2"/>
      <c r="T289" s="4">
        <v>0</v>
      </c>
      <c r="U289" s="5">
        <v>40</v>
      </c>
      <c r="V289" s="5">
        <v>40</v>
      </c>
      <c r="W289" s="3">
        <v>24</v>
      </c>
      <c r="X289" t="s">
        <v>5</v>
      </c>
    </row>
    <row r="290" spans="1:24" x14ac:dyDescent="0.25">
      <c r="A290" t="s">
        <v>835</v>
      </c>
      <c r="B290" t="s">
        <v>769</v>
      </c>
      <c r="C290" t="s">
        <v>836</v>
      </c>
      <c r="D290" s="15" t="s">
        <v>1605</v>
      </c>
      <c r="E290" t="s">
        <v>1606</v>
      </c>
      <c r="F290" t="s">
        <v>866</v>
      </c>
      <c r="G290" t="s">
        <v>867</v>
      </c>
      <c r="H290" t="s">
        <v>6</v>
      </c>
      <c r="I290" t="s">
        <v>1607</v>
      </c>
      <c r="J290" s="16"/>
      <c r="K290" s="2"/>
      <c r="L290" s="4">
        <v>0</v>
      </c>
      <c r="M290" s="17">
        <v>0</v>
      </c>
      <c r="N290" s="4">
        <v>0</v>
      </c>
      <c r="O290" t="s">
        <v>5</v>
      </c>
      <c r="P290" s="3">
        <v>0</v>
      </c>
      <c r="Q290" t="s">
        <v>5</v>
      </c>
      <c r="R290" t="s">
        <v>5</v>
      </c>
      <c r="S290" s="2"/>
      <c r="T290" s="4">
        <v>0</v>
      </c>
      <c r="U290" s="5">
        <v>600</v>
      </c>
      <c r="V290" s="5">
        <v>600</v>
      </c>
      <c r="W290" s="3">
        <v>24</v>
      </c>
      <c r="X290" t="s">
        <v>5</v>
      </c>
    </row>
    <row r="291" spans="1:24" x14ac:dyDescent="0.25">
      <c r="A291" t="s">
        <v>835</v>
      </c>
      <c r="B291" t="s">
        <v>769</v>
      </c>
      <c r="C291" t="s">
        <v>836</v>
      </c>
      <c r="D291" s="15" t="s">
        <v>1608</v>
      </c>
      <c r="E291" t="s">
        <v>1609</v>
      </c>
      <c r="F291" t="s">
        <v>866</v>
      </c>
      <c r="G291" t="s">
        <v>867</v>
      </c>
      <c r="H291" t="s">
        <v>6</v>
      </c>
      <c r="I291" t="s">
        <v>1610</v>
      </c>
      <c r="J291" s="16">
        <v>44851</v>
      </c>
      <c r="K291" s="2">
        <v>2958465</v>
      </c>
      <c r="L291" s="4">
        <v>13</v>
      </c>
      <c r="M291" s="17">
        <v>13</v>
      </c>
      <c r="N291" s="4">
        <v>13</v>
      </c>
      <c r="O291" t="s">
        <v>8</v>
      </c>
      <c r="P291" s="3">
        <v>1</v>
      </c>
      <c r="Q291" t="s">
        <v>6</v>
      </c>
      <c r="R291" t="s">
        <v>5</v>
      </c>
      <c r="S291" s="2"/>
      <c r="T291" s="4">
        <v>0</v>
      </c>
      <c r="U291" s="5">
        <v>40</v>
      </c>
      <c r="V291" s="5">
        <v>40</v>
      </c>
      <c r="W291" s="3">
        <v>24</v>
      </c>
      <c r="X291" t="s">
        <v>5</v>
      </c>
    </row>
    <row r="292" spans="1:24" x14ac:dyDescent="0.25">
      <c r="A292" t="s">
        <v>835</v>
      </c>
      <c r="B292" t="s">
        <v>769</v>
      </c>
      <c r="C292" t="s">
        <v>836</v>
      </c>
      <c r="D292" s="15" t="s">
        <v>1611</v>
      </c>
      <c r="E292" t="s">
        <v>1612</v>
      </c>
      <c r="F292" t="s">
        <v>773</v>
      </c>
      <c r="G292" t="s">
        <v>774</v>
      </c>
      <c r="H292" t="s">
        <v>6</v>
      </c>
      <c r="I292" t="s">
        <v>1613</v>
      </c>
      <c r="J292" s="16"/>
      <c r="K292" s="2"/>
      <c r="L292" s="4">
        <v>0</v>
      </c>
      <c r="M292" s="17">
        <v>0</v>
      </c>
      <c r="N292" s="4">
        <v>0</v>
      </c>
      <c r="O292" t="s">
        <v>5</v>
      </c>
      <c r="P292" s="3">
        <v>0</v>
      </c>
      <c r="Q292" t="s">
        <v>5</v>
      </c>
      <c r="R292" t="s">
        <v>5</v>
      </c>
      <c r="S292" s="2"/>
      <c r="T292" s="4">
        <v>0</v>
      </c>
      <c r="U292" s="5">
        <v>40</v>
      </c>
      <c r="V292" s="5">
        <v>40</v>
      </c>
      <c r="W292" s="3">
        <v>20</v>
      </c>
      <c r="X292" t="s">
        <v>5</v>
      </c>
    </row>
    <row r="293" spans="1:24" x14ac:dyDescent="0.25">
      <c r="A293" t="s">
        <v>1614</v>
      </c>
      <c r="B293" t="s">
        <v>769</v>
      </c>
      <c r="C293" t="s">
        <v>1615</v>
      </c>
      <c r="D293" s="15" t="s">
        <v>706</v>
      </c>
      <c r="E293" t="s">
        <v>707</v>
      </c>
      <c r="F293" t="s">
        <v>779</v>
      </c>
      <c r="G293" t="s">
        <v>780</v>
      </c>
      <c r="H293" t="s">
        <v>6</v>
      </c>
      <c r="I293" t="s">
        <v>1616</v>
      </c>
      <c r="J293" s="16">
        <v>44861</v>
      </c>
      <c r="K293" s="2">
        <v>2958465</v>
      </c>
      <c r="L293" s="4">
        <v>9.1999999999999993</v>
      </c>
      <c r="M293" s="17">
        <v>9.1999999999999993</v>
      </c>
      <c r="N293" s="4">
        <v>9.1999999999999993</v>
      </c>
      <c r="O293" t="s">
        <v>8</v>
      </c>
      <c r="P293" s="3">
        <v>1</v>
      </c>
      <c r="Q293" t="s">
        <v>6</v>
      </c>
      <c r="R293" t="s">
        <v>1617</v>
      </c>
      <c r="S293" s="2">
        <v>44861</v>
      </c>
      <c r="T293" s="4">
        <v>0</v>
      </c>
      <c r="U293" s="5">
        <v>50</v>
      </c>
      <c r="V293" s="5">
        <v>50</v>
      </c>
      <c r="W293" s="3">
        <v>40</v>
      </c>
      <c r="X293" t="s">
        <v>5</v>
      </c>
    </row>
    <row r="294" spans="1:24" x14ac:dyDescent="0.25">
      <c r="A294" t="s">
        <v>1058</v>
      </c>
      <c r="B294" t="s">
        <v>769</v>
      </c>
      <c r="C294" t="s">
        <v>1059</v>
      </c>
      <c r="D294" s="15" t="s">
        <v>416</v>
      </c>
      <c r="E294" t="s">
        <v>417</v>
      </c>
      <c r="F294" t="s">
        <v>910</v>
      </c>
      <c r="G294" t="s">
        <v>911</v>
      </c>
      <c r="H294" t="s">
        <v>6</v>
      </c>
      <c r="I294" t="s">
        <v>1618</v>
      </c>
      <c r="J294" s="16">
        <v>44986</v>
      </c>
      <c r="K294" s="2">
        <v>2958465</v>
      </c>
      <c r="L294" s="4">
        <v>7.62</v>
      </c>
      <c r="M294" s="17">
        <v>7.62</v>
      </c>
      <c r="N294" s="4">
        <v>7.62</v>
      </c>
      <c r="O294" t="s">
        <v>8</v>
      </c>
      <c r="P294" s="3">
        <v>1</v>
      </c>
      <c r="Q294" t="s">
        <v>6</v>
      </c>
      <c r="R294" t="s">
        <v>1619</v>
      </c>
      <c r="S294" s="2">
        <v>45078</v>
      </c>
      <c r="T294" s="4">
        <v>0</v>
      </c>
      <c r="U294" s="5">
        <v>50</v>
      </c>
      <c r="V294" s="5">
        <v>50</v>
      </c>
      <c r="W294" s="3">
        <v>10</v>
      </c>
      <c r="X294" t="s">
        <v>5</v>
      </c>
    </row>
    <row r="295" spans="1:24" x14ac:dyDescent="0.25">
      <c r="A295" t="s">
        <v>1058</v>
      </c>
      <c r="B295" t="s">
        <v>769</v>
      </c>
      <c r="C295" t="s">
        <v>1059</v>
      </c>
      <c r="D295" s="15" t="s">
        <v>127</v>
      </c>
      <c r="E295" t="s">
        <v>128</v>
      </c>
      <c r="F295" t="s">
        <v>910</v>
      </c>
      <c r="G295" t="s">
        <v>911</v>
      </c>
      <c r="H295" t="s">
        <v>6</v>
      </c>
      <c r="I295" t="s">
        <v>1620</v>
      </c>
      <c r="J295" s="16">
        <v>44986</v>
      </c>
      <c r="K295" s="2">
        <v>2958465</v>
      </c>
      <c r="L295" s="4">
        <v>7.94</v>
      </c>
      <c r="M295" s="17">
        <v>7.94</v>
      </c>
      <c r="N295" s="4">
        <v>7.94</v>
      </c>
      <c r="O295" t="s">
        <v>8</v>
      </c>
      <c r="P295" s="3">
        <v>1</v>
      </c>
      <c r="Q295" t="s">
        <v>6</v>
      </c>
      <c r="R295" t="s">
        <v>1621</v>
      </c>
      <c r="S295" s="2">
        <v>45195</v>
      </c>
      <c r="T295" s="4">
        <v>0</v>
      </c>
      <c r="U295" s="5">
        <v>40</v>
      </c>
      <c r="V295" s="5">
        <v>40</v>
      </c>
      <c r="W295" s="3">
        <v>10</v>
      </c>
      <c r="X295" t="s">
        <v>5</v>
      </c>
    </row>
    <row r="296" spans="1:24" x14ac:dyDescent="0.25">
      <c r="A296" t="s">
        <v>835</v>
      </c>
      <c r="B296" t="s">
        <v>769</v>
      </c>
      <c r="C296" t="s">
        <v>836</v>
      </c>
      <c r="D296" s="15" t="s">
        <v>562</v>
      </c>
      <c r="E296" t="s">
        <v>563</v>
      </c>
      <c r="F296" t="s">
        <v>940</v>
      </c>
      <c r="G296" t="s">
        <v>941</v>
      </c>
      <c r="H296" t="s">
        <v>6</v>
      </c>
      <c r="I296" t="s">
        <v>1622</v>
      </c>
      <c r="J296" s="16">
        <v>45292</v>
      </c>
      <c r="K296" s="2">
        <v>2958465</v>
      </c>
      <c r="L296" s="4">
        <v>28.9</v>
      </c>
      <c r="M296" s="17">
        <v>28.9</v>
      </c>
      <c r="N296" s="4">
        <v>28.9</v>
      </c>
      <c r="O296" t="s">
        <v>8</v>
      </c>
      <c r="P296" s="3">
        <v>1</v>
      </c>
      <c r="Q296" t="s">
        <v>6</v>
      </c>
      <c r="R296" t="s">
        <v>1623</v>
      </c>
      <c r="S296" s="2">
        <v>44987</v>
      </c>
      <c r="T296" s="4">
        <v>0</v>
      </c>
      <c r="U296" s="5">
        <v>40</v>
      </c>
      <c r="V296" s="5">
        <v>40</v>
      </c>
      <c r="W296" s="3">
        <v>40</v>
      </c>
      <c r="X296" t="s">
        <v>5</v>
      </c>
    </row>
    <row r="297" spans="1:24" x14ac:dyDescent="0.25">
      <c r="A297" t="s">
        <v>835</v>
      </c>
      <c r="B297" t="s">
        <v>769</v>
      </c>
      <c r="C297" t="s">
        <v>836</v>
      </c>
      <c r="D297" s="15" t="s">
        <v>383</v>
      </c>
      <c r="E297" t="s">
        <v>384</v>
      </c>
      <c r="F297" t="s">
        <v>983</v>
      </c>
      <c r="G297" t="s">
        <v>984</v>
      </c>
      <c r="H297" t="s">
        <v>6</v>
      </c>
      <c r="I297" t="s">
        <v>1624</v>
      </c>
      <c r="J297" s="16">
        <v>45292</v>
      </c>
      <c r="K297" s="2">
        <v>2958465</v>
      </c>
      <c r="L297" s="4">
        <v>18.87</v>
      </c>
      <c r="M297" s="17">
        <v>18.87</v>
      </c>
      <c r="N297" s="4">
        <v>18.87</v>
      </c>
      <c r="O297" t="s">
        <v>8</v>
      </c>
      <c r="P297" s="3">
        <v>1</v>
      </c>
      <c r="Q297" t="s">
        <v>6</v>
      </c>
      <c r="R297" t="s">
        <v>1625</v>
      </c>
      <c r="S297" s="2">
        <v>44989</v>
      </c>
      <c r="T297" s="4">
        <v>0</v>
      </c>
      <c r="U297" s="5">
        <v>40</v>
      </c>
      <c r="V297" s="5">
        <v>40</v>
      </c>
      <c r="W297" s="3">
        <v>10</v>
      </c>
      <c r="X297" t="s">
        <v>5</v>
      </c>
    </row>
    <row r="298" spans="1:24" x14ac:dyDescent="0.25">
      <c r="A298" t="s">
        <v>1058</v>
      </c>
      <c r="B298" t="s">
        <v>769</v>
      </c>
      <c r="C298" t="s">
        <v>1059</v>
      </c>
      <c r="D298" s="15" t="s">
        <v>1626</v>
      </c>
      <c r="E298" t="s">
        <v>1627</v>
      </c>
      <c r="F298" t="s">
        <v>910</v>
      </c>
      <c r="G298" t="s">
        <v>911</v>
      </c>
      <c r="H298" t="s">
        <v>6</v>
      </c>
      <c r="I298" t="s">
        <v>1628</v>
      </c>
      <c r="J298" s="16">
        <v>45047</v>
      </c>
      <c r="K298" s="2">
        <v>2958465</v>
      </c>
      <c r="L298" s="4">
        <v>10.5</v>
      </c>
      <c r="M298" s="17">
        <v>10.5</v>
      </c>
      <c r="N298" s="4">
        <v>10.5</v>
      </c>
      <c r="O298" t="s">
        <v>8</v>
      </c>
      <c r="P298" s="3">
        <v>1</v>
      </c>
      <c r="Q298" t="s">
        <v>6</v>
      </c>
      <c r="R298" t="s">
        <v>5</v>
      </c>
      <c r="S298" s="2"/>
      <c r="T298" s="4">
        <v>0</v>
      </c>
      <c r="U298" s="5">
        <v>40</v>
      </c>
      <c r="V298" s="5">
        <v>40</v>
      </c>
      <c r="W298" s="3">
        <v>10</v>
      </c>
      <c r="X298" t="s">
        <v>5</v>
      </c>
    </row>
    <row r="299" spans="1:24" x14ac:dyDescent="0.25">
      <c r="A299" t="s">
        <v>1058</v>
      </c>
      <c r="B299" t="s">
        <v>769</v>
      </c>
      <c r="C299" t="s">
        <v>1059</v>
      </c>
      <c r="D299" s="15" t="s">
        <v>1629</v>
      </c>
      <c r="E299" t="s">
        <v>1630</v>
      </c>
      <c r="F299" t="s">
        <v>910</v>
      </c>
      <c r="G299" t="s">
        <v>911</v>
      </c>
      <c r="H299" t="s">
        <v>6</v>
      </c>
      <c r="I299" t="s">
        <v>1631</v>
      </c>
      <c r="J299" s="16">
        <v>45047</v>
      </c>
      <c r="K299" s="2">
        <v>2958465</v>
      </c>
      <c r="L299" s="4">
        <v>7.16</v>
      </c>
      <c r="M299" s="17">
        <v>7.16</v>
      </c>
      <c r="N299" s="4">
        <v>7.16</v>
      </c>
      <c r="O299" t="s">
        <v>8</v>
      </c>
      <c r="P299" s="3">
        <v>1</v>
      </c>
      <c r="Q299" t="s">
        <v>6</v>
      </c>
      <c r="R299" t="s">
        <v>5</v>
      </c>
      <c r="S299" s="2"/>
      <c r="T299" s="4">
        <v>0</v>
      </c>
      <c r="U299" s="5">
        <v>50</v>
      </c>
      <c r="V299" s="5">
        <v>50</v>
      </c>
      <c r="W299" s="3">
        <v>10</v>
      </c>
      <c r="X299" t="s">
        <v>5</v>
      </c>
    </row>
    <row r="300" spans="1:24" x14ac:dyDescent="0.25">
      <c r="A300" t="s">
        <v>1058</v>
      </c>
      <c r="B300" t="s">
        <v>769</v>
      </c>
      <c r="C300" t="s">
        <v>1059</v>
      </c>
      <c r="D300" s="15" t="s">
        <v>1632</v>
      </c>
      <c r="E300" t="s">
        <v>1633</v>
      </c>
      <c r="F300" t="s">
        <v>910</v>
      </c>
      <c r="G300" t="s">
        <v>911</v>
      </c>
      <c r="H300" t="s">
        <v>6</v>
      </c>
      <c r="I300" t="s">
        <v>1634</v>
      </c>
      <c r="J300" s="16">
        <v>45047</v>
      </c>
      <c r="K300" s="2">
        <v>2958465</v>
      </c>
      <c r="L300" s="4">
        <v>5.36</v>
      </c>
      <c r="M300" s="17">
        <v>5.36</v>
      </c>
      <c r="N300" s="4">
        <v>5.36</v>
      </c>
      <c r="O300" t="s">
        <v>8</v>
      </c>
      <c r="P300" s="3">
        <v>1</v>
      </c>
      <c r="Q300" t="s">
        <v>6</v>
      </c>
      <c r="R300" t="s">
        <v>5</v>
      </c>
      <c r="S300" s="2"/>
      <c r="T300" s="4">
        <v>0</v>
      </c>
      <c r="U300" s="5">
        <v>75</v>
      </c>
      <c r="V300" s="5">
        <v>75</v>
      </c>
      <c r="W300" s="3">
        <v>10</v>
      </c>
      <c r="X300" t="s">
        <v>5</v>
      </c>
    </row>
    <row r="301" spans="1:24" x14ac:dyDescent="0.25">
      <c r="A301" t="s">
        <v>1058</v>
      </c>
      <c r="B301" t="s">
        <v>769</v>
      </c>
      <c r="C301" t="s">
        <v>1059</v>
      </c>
      <c r="D301" s="15" t="s">
        <v>1635</v>
      </c>
      <c r="E301" t="s">
        <v>1636</v>
      </c>
      <c r="F301" t="s">
        <v>910</v>
      </c>
      <c r="G301" t="s">
        <v>911</v>
      </c>
      <c r="H301" t="s">
        <v>6</v>
      </c>
      <c r="I301" t="s">
        <v>1637</v>
      </c>
      <c r="J301" s="16">
        <v>45055</v>
      </c>
      <c r="K301" s="2">
        <v>2958465</v>
      </c>
      <c r="L301" s="4">
        <v>4.32</v>
      </c>
      <c r="M301" s="17">
        <v>4.32</v>
      </c>
      <c r="N301" s="4">
        <v>4.32</v>
      </c>
      <c r="O301" t="s">
        <v>8</v>
      </c>
      <c r="P301" s="3">
        <v>1</v>
      </c>
      <c r="Q301" t="s">
        <v>6</v>
      </c>
      <c r="R301" t="s">
        <v>5</v>
      </c>
      <c r="S301" s="2"/>
      <c r="T301" s="4">
        <v>0</v>
      </c>
      <c r="U301" s="5">
        <v>100</v>
      </c>
      <c r="V301" s="5">
        <v>100</v>
      </c>
      <c r="W301" s="3">
        <v>10</v>
      </c>
      <c r="X301" t="s">
        <v>5</v>
      </c>
    </row>
    <row r="302" spans="1:24" x14ac:dyDescent="0.25">
      <c r="A302" t="s">
        <v>1058</v>
      </c>
      <c r="B302" t="s">
        <v>769</v>
      </c>
      <c r="C302" t="s">
        <v>1059</v>
      </c>
      <c r="D302" s="15" t="s">
        <v>1638</v>
      </c>
      <c r="E302" t="s">
        <v>1639</v>
      </c>
      <c r="F302" t="s">
        <v>910</v>
      </c>
      <c r="G302" t="s">
        <v>911</v>
      </c>
      <c r="H302" t="s">
        <v>6</v>
      </c>
      <c r="I302" t="s">
        <v>1640</v>
      </c>
      <c r="J302" s="16">
        <v>45047</v>
      </c>
      <c r="K302" s="2">
        <v>2958465</v>
      </c>
      <c r="L302" s="4">
        <v>47.63</v>
      </c>
      <c r="M302" s="17">
        <v>4.76</v>
      </c>
      <c r="N302" s="4">
        <v>47.63</v>
      </c>
      <c r="O302" t="s">
        <v>8</v>
      </c>
      <c r="P302" s="3">
        <v>10</v>
      </c>
      <c r="Q302" t="s">
        <v>6</v>
      </c>
      <c r="R302" t="s">
        <v>5</v>
      </c>
      <c r="S302" s="2"/>
      <c r="T302" s="4">
        <v>0</v>
      </c>
      <c r="U302" s="5">
        <v>100</v>
      </c>
      <c r="V302" s="5">
        <v>100</v>
      </c>
      <c r="W302" s="3">
        <v>10</v>
      </c>
      <c r="X302" t="s">
        <v>5</v>
      </c>
    </row>
    <row r="303" spans="1:24" x14ac:dyDescent="0.25">
      <c r="A303" t="s">
        <v>1058</v>
      </c>
      <c r="B303" t="s">
        <v>769</v>
      </c>
      <c r="C303" t="s">
        <v>1059</v>
      </c>
      <c r="D303" s="15" t="s">
        <v>1641</v>
      </c>
      <c r="E303" t="s">
        <v>1642</v>
      </c>
      <c r="F303" t="s">
        <v>910</v>
      </c>
      <c r="G303" t="s">
        <v>911</v>
      </c>
      <c r="H303" t="s">
        <v>6</v>
      </c>
      <c r="I303" t="s">
        <v>1643</v>
      </c>
      <c r="J303" s="16">
        <v>45047</v>
      </c>
      <c r="K303" s="2">
        <v>2958465</v>
      </c>
      <c r="L303" s="4">
        <v>6.39</v>
      </c>
      <c r="M303" s="17">
        <v>6.39</v>
      </c>
      <c r="N303" s="4">
        <v>6.39</v>
      </c>
      <c r="O303" t="s">
        <v>8</v>
      </c>
      <c r="P303" s="3">
        <v>1</v>
      </c>
      <c r="Q303" t="s">
        <v>6</v>
      </c>
      <c r="R303" t="s">
        <v>5</v>
      </c>
      <c r="S303" s="2"/>
      <c r="T303" s="4">
        <v>0</v>
      </c>
      <c r="U303" s="5">
        <v>75</v>
      </c>
      <c r="V303" s="5">
        <v>75</v>
      </c>
      <c r="W303" s="3">
        <v>10</v>
      </c>
      <c r="X303" t="s">
        <v>5</v>
      </c>
    </row>
    <row r="304" spans="1:24" x14ac:dyDescent="0.25">
      <c r="A304" t="s">
        <v>835</v>
      </c>
      <c r="B304" t="s">
        <v>769</v>
      </c>
      <c r="C304" t="s">
        <v>836</v>
      </c>
      <c r="D304" s="15" t="s">
        <v>442</v>
      </c>
      <c r="E304" t="s">
        <v>443</v>
      </c>
      <c r="F304" t="s">
        <v>1425</v>
      </c>
      <c r="G304" t="s">
        <v>1426</v>
      </c>
      <c r="H304" t="s">
        <v>6</v>
      </c>
      <c r="I304" t="s">
        <v>1644</v>
      </c>
      <c r="J304" s="16">
        <v>45061</v>
      </c>
      <c r="K304" s="2">
        <v>2958465</v>
      </c>
      <c r="L304" s="4">
        <v>5.97</v>
      </c>
      <c r="M304" s="17">
        <v>5.97</v>
      </c>
      <c r="N304" s="4">
        <v>5.97</v>
      </c>
      <c r="O304" t="s">
        <v>8</v>
      </c>
      <c r="P304" s="3">
        <v>1</v>
      </c>
      <c r="Q304" t="s">
        <v>6</v>
      </c>
      <c r="R304" t="s">
        <v>1645</v>
      </c>
      <c r="S304" s="2">
        <v>45065</v>
      </c>
      <c r="T304" s="4">
        <v>0</v>
      </c>
      <c r="U304" s="5">
        <v>1</v>
      </c>
      <c r="V304" s="5">
        <v>1</v>
      </c>
      <c r="W304" s="3">
        <v>5</v>
      </c>
      <c r="X304" t="s">
        <v>5</v>
      </c>
    </row>
    <row r="305" spans="1:24" x14ac:dyDescent="0.25">
      <c r="A305" t="s">
        <v>1058</v>
      </c>
      <c r="B305" t="s">
        <v>769</v>
      </c>
      <c r="C305" t="s">
        <v>1059</v>
      </c>
      <c r="D305" s="15" t="s">
        <v>1646</v>
      </c>
      <c r="E305" t="s">
        <v>1647</v>
      </c>
      <c r="F305" t="s">
        <v>910</v>
      </c>
      <c r="G305" t="s">
        <v>911</v>
      </c>
      <c r="H305" t="s">
        <v>6</v>
      </c>
      <c r="I305" t="s">
        <v>1648</v>
      </c>
      <c r="J305" s="16">
        <v>45078</v>
      </c>
      <c r="K305" s="2">
        <v>2958465</v>
      </c>
      <c r="L305" s="4">
        <v>3.45</v>
      </c>
      <c r="M305" s="17">
        <v>3.45</v>
      </c>
      <c r="N305" s="4">
        <v>3.45</v>
      </c>
      <c r="O305" t="s">
        <v>8</v>
      </c>
      <c r="P305" s="3">
        <v>1</v>
      </c>
      <c r="Q305" t="s">
        <v>6</v>
      </c>
      <c r="R305" t="s">
        <v>5</v>
      </c>
      <c r="S305" s="2"/>
      <c r="T305" s="4">
        <v>0</v>
      </c>
      <c r="U305" s="5">
        <v>1158.24</v>
      </c>
      <c r="V305" s="5">
        <v>1158.24</v>
      </c>
      <c r="W305" s="3">
        <v>10</v>
      </c>
      <c r="X305" t="s">
        <v>5</v>
      </c>
    </row>
    <row r="306" spans="1:24" x14ac:dyDescent="0.25">
      <c r="A306" t="s">
        <v>1058</v>
      </c>
      <c r="B306" t="s">
        <v>769</v>
      </c>
      <c r="C306" t="s">
        <v>1059</v>
      </c>
      <c r="D306" s="15" t="s">
        <v>1649</v>
      </c>
      <c r="E306" t="s">
        <v>1650</v>
      </c>
      <c r="F306" t="s">
        <v>910</v>
      </c>
      <c r="G306" t="s">
        <v>911</v>
      </c>
      <c r="H306" t="s">
        <v>6</v>
      </c>
      <c r="I306" t="s">
        <v>1651</v>
      </c>
      <c r="J306" s="16">
        <v>45108</v>
      </c>
      <c r="K306" s="2">
        <v>2958465</v>
      </c>
      <c r="L306" s="4">
        <v>2.25</v>
      </c>
      <c r="M306" s="17">
        <v>2.25</v>
      </c>
      <c r="N306" s="4">
        <v>2.25</v>
      </c>
      <c r="O306" t="s">
        <v>8</v>
      </c>
      <c r="P306" s="3">
        <v>1</v>
      </c>
      <c r="Q306" t="s">
        <v>6</v>
      </c>
      <c r="R306" t="s">
        <v>5</v>
      </c>
      <c r="S306" s="2"/>
      <c r="T306" s="4">
        <v>0</v>
      </c>
      <c r="U306" s="5">
        <v>175</v>
      </c>
      <c r="V306" s="5">
        <v>175</v>
      </c>
      <c r="W306" s="3">
        <v>60</v>
      </c>
      <c r="X306" t="s">
        <v>5</v>
      </c>
    </row>
    <row r="307" spans="1:24" x14ac:dyDescent="0.25">
      <c r="A307" t="s">
        <v>835</v>
      </c>
      <c r="B307" t="s">
        <v>769</v>
      </c>
      <c r="C307" t="s">
        <v>836</v>
      </c>
      <c r="D307" s="15" t="s">
        <v>227</v>
      </c>
      <c r="E307" t="s">
        <v>228</v>
      </c>
      <c r="F307" t="s">
        <v>1425</v>
      </c>
      <c r="G307" t="s">
        <v>1426</v>
      </c>
      <c r="H307" t="s">
        <v>6</v>
      </c>
      <c r="I307" t="s">
        <v>1652</v>
      </c>
      <c r="J307" s="16">
        <v>45204</v>
      </c>
      <c r="K307" s="2">
        <v>2958465</v>
      </c>
      <c r="L307" s="4">
        <v>7.52</v>
      </c>
      <c r="M307" s="17">
        <v>7.52</v>
      </c>
      <c r="N307" s="4">
        <v>7.52</v>
      </c>
      <c r="O307" t="s">
        <v>8</v>
      </c>
      <c r="P307" s="3">
        <v>1</v>
      </c>
      <c r="Q307" t="s">
        <v>6</v>
      </c>
      <c r="R307" t="s">
        <v>1428</v>
      </c>
      <c r="S307" s="2">
        <v>45436</v>
      </c>
      <c r="T307" s="4">
        <v>0</v>
      </c>
      <c r="U307" s="5">
        <v>50</v>
      </c>
      <c r="V307" s="5">
        <v>50</v>
      </c>
      <c r="W307" s="3">
        <v>20</v>
      </c>
      <c r="X307" t="s">
        <v>5</v>
      </c>
    </row>
    <row r="308" spans="1:24" x14ac:dyDescent="0.25">
      <c r="A308" t="s">
        <v>835</v>
      </c>
      <c r="B308" t="s">
        <v>769</v>
      </c>
      <c r="C308" t="s">
        <v>836</v>
      </c>
      <c r="D308" s="15" t="s">
        <v>1653</v>
      </c>
      <c r="E308" t="s">
        <v>1654</v>
      </c>
      <c r="F308" t="s">
        <v>1425</v>
      </c>
      <c r="G308" t="s">
        <v>1426</v>
      </c>
      <c r="H308" t="s">
        <v>6</v>
      </c>
      <c r="I308" t="s">
        <v>1655</v>
      </c>
      <c r="J308" s="16">
        <v>45505</v>
      </c>
      <c r="K308" s="2">
        <v>2958465</v>
      </c>
      <c r="L308" s="4">
        <v>4.4800000000000004</v>
      </c>
      <c r="M308" s="17">
        <v>4.4800000000000004</v>
      </c>
      <c r="N308" s="4">
        <v>4.4800000000000004</v>
      </c>
      <c r="O308" t="s">
        <v>8</v>
      </c>
      <c r="P308" s="3">
        <v>1</v>
      </c>
      <c r="Q308" t="s">
        <v>6</v>
      </c>
      <c r="R308" t="s">
        <v>853</v>
      </c>
      <c r="S308" s="2">
        <v>45504</v>
      </c>
      <c r="T308" s="4">
        <v>0</v>
      </c>
      <c r="U308" s="5">
        <v>50</v>
      </c>
      <c r="V308" s="5">
        <v>50</v>
      </c>
      <c r="W308" s="3">
        <v>20</v>
      </c>
      <c r="X308" t="s">
        <v>5</v>
      </c>
    </row>
    <row r="309" spans="1:24" x14ac:dyDescent="0.25">
      <c r="A309" t="s">
        <v>1058</v>
      </c>
      <c r="B309" t="s">
        <v>769</v>
      </c>
      <c r="C309" t="s">
        <v>1059</v>
      </c>
      <c r="D309" s="15" t="s">
        <v>1656</v>
      </c>
      <c r="E309" t="s">
        <v>1657</v>
      </c>
      <c r="F309" t="s">
        <v>940</v>
      </c>
      <c r="G309" t="s">
        <v>941</v>
      </c>
      <c r="H309" t="s">
        <v>6</v>
      </c>
      <c r="I309" t="s">
        <v>1658</v>
      </c>
      <c r="J309" s="16">
        <v>45299</v>
      </c>
      <c r="K309" s="2">
        <v>2958465</v>
      </c>
      <c r="L309" s="4">
        <v>40.32</v>
      </c>
      <c r="M309" s="17">
        <v>40.32</v>
      </c>
      <c r="N309" s="4">
        <v>40.32</v>
      </c>
      <c r="O309" t="s">
        <v>8</v>
      </c>
      <c r="P309" s="3">
        <v>1</v>
      </c>
      <c r="Q309" t="s">
        <v>6</v>
      </c>
      <c r="R309" t="s">
        <v>5</v>
      </c>
      <c r="S309" s="2"/>
      <c r="T309" s="4">
        <v>0</v>
      </c>
      <c r="U309" s="5">
        <v>549</v>
      </c>
      <c r="V309" s="5">
        <v>549</v>
      </c>
      <c r="W309" s="3">
        <v>20</v>
      </c>
      <c r="X309" t="s">
        <v>5</v>
      </c>
    </row>
    <row r="310" spans="1:24" x14ac:dyDescent="0.25">
      <c r="A310" t="s">
        <v>835</v>
      </c>
      <c r="B310" t="s">
        <v>769</v>
      </c>
      <c r="C310" t="s">
        <v>836</v>
      </c>
      <c r="D310" s="15" t="s">
        <v>1659</v>
      </c>
      <c r="E310" t="s">
        <v>1660</v>
      </c>
      <c r="F310" t="s">
        <v>1425</v>
      </c>
      <c r="G310" t="s">
        <v>1426</v>
      </c>
      <c r="H310" t="s">
        <v>6</v>
      </c>
      <c r="I310" t="s">
        <v>1661</v>
      </c>
      <c r="J310" s="16">
        <v>45337</v>
      </c>
      <c r="K310" s="2">
        <v>2958465</v>
      </c>
      <c r="L310" s="4">
        <v>5.23</v>
      </c>
      <c r="M310" s="17">
        <v>5.23</v>
      </c>
      <c r="N310" s="4">
        <v>5.23</v>
      </c>
      <c r="O310" t="s">
        <v>8</v>
      </c>
      <c r="P310" s="3">
        <v>1</v>
      </c>
      <c r="Q310" t="s">
        <v>6</v>
      </c>
      <c r="R310" t="s">
        <v>1662</v>
      </c>
      <c r="S310" s="2">
        <v>45406</v>
      </c>
      <c r="T310" s="4">
        <v>0</v>
      </c>
      <c r="U310" s="5">
        <v>25</v>
      </c>
      <c r="V310" s="5">
        <v>25</v>
      </c>
      <c r="W310" s="3">
        <v>20</v>
      </c>
      <c r="X310" t="s">
        <v>5</v>
      </c>
    </row>
    <row r="311" spans="1:24" x14ac:dyDescent="0.25">
      <c r="A311" t="s">
        <v>835</v>
      </c>
      <c r="B311" t="s">
        <v>769</v>
      </c>
      <c r="C311" t="s">
        <v>836</v>
      </c>
      <c r="D311" s="15" t="s">
        <v>1663</v>
      </c>
      <c r="E311" t="s">
        <v>1664</v>
      </c>
      <c r="F311" t="s">
        <v>773</v>
      </c>
      <c r="G311" t="s">
        <v>774</v>
      </c>
      <c r="H311" t="s">
        <v>6</v>
      </c>
      <c r="I311" t="s">
        <v>1665</v>
      </c>
      <c r="J311" s="16">
        <v>45376</v>
      </c>
      <c r="K311" s="2">
        <v>2958465</v>
      </c>
      <c r="L311" s="4">
        <v>16.34</v>
      </c>
      <c r="M311" s="17">
        <v>16.34</v>
      </c>
      <c r="N311" s="4">
        <v>16.34</v>
      </c>
      <c r="O311" t="s">
        <v>8</v>
      </c>
      <c r="P311" s="3">
        <v>1</v>
      </c>
      <c r="Q311" t="s">
        <v>6</v>
      </c>
      <c r="R311" t="s">
        <v>847</v>
      </c>
      <c r="S311" s="2">
        <v>45421</v>
      </c>
      <c r="T311" s="4">
        <v>0</v>
      </c>
      <c r="U311" s="5">
        <v>76</v>
      </c>
      <c r="V311" s="5">
        <v>76</v>
      </c>
      <c r="W311" s="3">
        <v>5</v>
      </c>
      <c r="X311" t="s">
        <v>5</v>
      </c>
    </row>
    <row r="312" spans="1:24" x14ac:dyDescent="0.25">
      <c r="A312" t="s">
        <v>835</v>
      </c>
      <c r="B312" t="s">
        <v>769</v>
      </c>
      <c r="C312" t="s">
        <v>836</v>
      </c>
      <c r="D312" s="15" t="s">
        <v>1666</v>
      </c>
      <c r="E312" t="s">
        <v>1667</v>
      </c>
      <c r="F312" t="s">
        <v>815</v>
      </c>
      <c r="G312" t="s">
        <v>816</v>
      </c>
      <c r="H312" t="s">
        <v>6</v>
      </c>
      <c r="I312" t="s">
        <v>1668</v>
      </c>
      <c r="J312" s="16">
        <v>45434</v>
      </c>
      <c r="K312" s="2">
        <v>2958465</v>
      </c>
      <c r="L312" s="4">
        <v>1.95</v>
      </c>
      <c r="M312" s="17">
        <v>1.95</v>
      </c>
      <c r="N312" s="4">
        <v>1.95</v>
      </c>
      <c r="O312" t="s">
        <v>8</v>
      </c>
      <c r="P312" s="3">
        <v>1</v>
      </c>
      <c r="Q312" t="s">
        <v>6</v>
      </c>
      <c r="R312" t="s">
        <v>5</v>
      </c>
      <c r="S312" s="2"/>
      <c r="T312" s="4">
        <v>0</v>
      </c>
      <c r="U312" s="5">
        <v>1000</v>
      </c>
      <c r="V312" s="5">
        <v>1000</v>
      </c>
      <c r="W312" s="3">
        <v>10</v>
      </c>
      <c r="X3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LISTINO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2024-09-04T13:12:25Z</dcterms:created>
  <dcterms:modified xsi:type="dcterms:W3CDTF">2024-09-10T10:02:33Z</dcterms:modified>
  <cp:category/>
</cp:coreProperties>
</file>