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P:\BILANCIO DI SOSTENIBILITA' ESG\Acquistato fornitori\"/>
    </mc:Choice>
  </mc:AlternateContent>
  <xr:revisionPtr revIDLastSave="0" documentId="13_ncr:1_{DB24B6FD-8FD0-41BA-9224-F0C75BECF399}" xr6:coauthVersionLast="47" xr6:coauthVersionMax="47" xr10:uidLastSave="{00000000-0000-0000-0000-000000000000}"/>
  <bookViews>
    <workbookView xWindow="28680" yWindow="-11175" windowWidth="29040" windowHeight="15840" xr2:uid="{00000000-000D-0000-FFFF-FFFF00000000}"/>
  </bookViews>
  <sheets>
    <sheet name="dati" sheetId="1" r:id="rId1"/>
    <sheet name="Foglio1" sheetId="2" r:id="rId2"/>
  </sheets>
  <definedNames>
    <definedName name="_xlnm._FilterDatabase" localSheetId="0" hidden="1">dati!$A$1:$X$382</definedName>
    <definedName name="_xlnm._FilterDatabase" localSheetId="1" hidden="1">Foglio1!$A$1:$AE$182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82" i="1" l="1"/>
  <c r="W382" i="1"/>
  <c r="S382" i="1"/>
  <c r="W6" i="1"/>
  <c r="W8" i="1"/>
  <c r="W14" i="1"/>
  <c r="W16" i="1"/>
  <c r="W22" i="1"/>
  <c r="W24" i="1"/>
  <c r="W30" i="1"/>
  <c r="W32" i="1"/>
  <c r="W38" i="1"/>
  <c r="W40" i="1"/>
  <c r="W46" i="1"/>
  <c r="W48" i="1"/>
  <c r="W54" i="1"/>
  <c r="W56" i="1"/>
  <c r="W62" i="1"/>
  <c r="W64" i="1"/>
  <c r="W70" i="1"/>
  <c r="W72" i="1"/>
  <c r="W78" i="1"/>
  <c r="W80" i="1"/>
  <c r="W86" i="1"/>
  <c r="W88" i="1"/>
  <c r="W94" i="1"/>
  <c r="W96" i="1"/>
  <c r="W102" i="1"/>
  <c r="W104" i="1"/>
  <c r="W110" i="1"/>
  <c r="W112" i="1"/>
  <c r="W118" i="1"/>
  <c r="W120" i="1"/>
  <c r="W126" i="1"/>
  <c r="W128" i="1"/>
  <c r="W134" i="1"/>
  <c r="W136" i="1"/>
  <c r="W142" i="1"/>
  <c r="W144" i="1"/>
  <c r="W150" i="1"/>
  <c r="W152" i="1"/>
  <c r="W158" i="1"/>
  <c r="W160" i="1"/>
  <c r="W166" i="1"/>
  <c r="W168" i="1"/>
  <c r="W174" i="1"/>
  <c r="W176" i="1"/>
  <c r="W182" i="1"/>
  <c r="W184" i="1"/>
  <c r="W190" i="1"/>
  <c r="W192" i="1"/>
  <c r="W198" i="1"/>
  <c r="W200" i="1"/>
  <c r="W206" i="1"/>
  <c r="W208" i="1"/>
  <c r="W214" i="1"/>
  <c r="W216" i="1"/>
  <c r="W222" i="1"/>
  <c r="W224" i="1"/>
  <c r="W230" i="1"/>
  <c r="W232" i="1"/>
  <c r="W238" i="1"/>
  <c r="W240" i="1"/>
  <c r="W246" i="1"/>
  <c r="W248" i="1"/>
  <c r="W254" i="1"/>
  <c r="W256" i="1"/>
  <c r="W262" i="1"/>
  <c r="W264" i="1"/>
  <c r="W270" i="1"/>
  <c r="W272" i="1"/>
  <c r="W278" i="1"/>
  <c r="W280" i="1"/>
  <c r="W286" i="1"/>
  <c r="W288" i="1"/>
  <c r="W294" i="1"/>
  <c r="W296" i="1"/>
  <c r="W302" i="1"/>
  <c r="W304" i="1"/>
  <c r="W310" i="1"/>
  <c r="W312" i="1"/>
  <c r="W318" i="1"/>
  <c r="W320" i="1"/>
  <c r="W326" i="1"/>
  <c r="W328" i="1"/>
  <c r="W334" i="1"/>
  <c r="W336" i="1"/>
  <c r="W342" i="1"/>
  <c r="W344" i="1"/>
  <c r="W350" i="1"/>
  <c r="W352" i="1"/>
  <c r="W358" i="1"/>
  <c r="W360" i="1"/>
  <c r="W366" i="1"/>
  <c r="W368" i="1"/>
  <c r="W374" i="1"/>
  <c r="W376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2" i="1"/>
  <c r="V3" i="1"/>
  <c r="W3" i="1" s="1"/>
  <c r="V4" i="1"/>
  <c r="W4" i="1" s="1"/>
  <c r="V5" i="1"/>
  <c r="W5" i="1" s="1"/>
  <c r="V6" i="1"/>
  <c r="V7" i="1"/>
  <c r="W7" i="1" s="1"/>
  <c r="V8" i="1"/>
  <c r="V9" i="1"/>
  <c r="W9" i="1" s="1"/>
  <c r="V10" i="1"/>
  <c r="W10" i="1" s="1"/>
  <c r="V11" i="1"/>
  <c r="W11" i="1" s="1"/>
  <c r="V12" i="1"/>
  <c r="W12" i="1" s="1"/>
  <c r="V13" i="1"/>
  <c r="W13" i="1" s="1"/>
  <c r="V14" i="1"/>
  <c r="V15" i="1"/>
  <c r="W15" i="1" s="1"/>
  <c r="V16" i="1"/>
  <c r="V17" i="1"/>
  <c r="W17" i="1" s="1"/>
  <c r="V18" i="1"/>
  <c r="W18" i="1" s="1"/>
  <c r="V19" i="1"/>
  <c r="W19" i="1" s="1"/>
  <c r="V20" i="1"/>
  <c r="W20" i="1" s="1"/>
  <c r="V21" i="1"/>
  <c r="W21" i="1" s="1"/>
  <c r="V22" i="1"/>
  <c r="V23" i="1"/>
  <c r="W23" i="1" s="1"/>
  <c r="V24" i="1"/>
  <c r="V25" i="1"/>
  <c r="W25" i="1" s="1"/>
  <c r="V26" i="1"/>
  <c r="W26" i="1" s="1"/>
  <c r="V27" i="1"/>
  <c r="W27" i="1" s="1"/>
  <c r="V28" i="1"/>
  <c r="W28" i="1" s="1"/>
  <c r="V29" i="1"/>
  <c r="W29" i="1" s="1"/>
  <c r="V30" i="1"/>
  <c r="V31" i="1"/>
  <c r="W31" i="1" s="1"/>
  <c r="V32" i="1"/>
  <c r="V33" i="1"/>
  <c r="W33" i="1" s="1"/>
  <c r="V34" i="1"/>
  <c r="W34" i="1" s="1"/>
  <c r="V35" i="1"/>
  <c r="W35" i="1" s="1"/>
  <c r="V36" i="1"/>
  <c r="W36" i="1" s="1"/>
  <c r="V37" i="1"/>
  <c r="W37" i="1" s="1"/>
  <c r="V38" i="1"/>
  <c r="V39" i="1"/>
  <c r="W39" i="1" s="1"/>
  <c r="V40" i="1"/>
  <c r="V41" i="1"/>
  <c r="W41" i="1" s="1"/>
  <c r="V42" i="1"/>
  <c r="W42" i="1" s="1"/>
  <c r="V43" i="1"/>
  <c r="W43" i="1" s="1"/>
  <c r="V44" i="1"/>
  <c r="W44" i="1" s="1"/>
  <c r="V45" i="1"/>
  <c r="W45" i="1" s="1"/>
  <c r="V46" i="1"/>
  <c r="V47" i="1"/>
  <c r="W47" i="1" s="1"/>
  <c r="V48" i="1"/>
  <c r="V49" i="1"/>
  <c r="W49" i="1" s="1"/>
  <c r="V50" i="1"/>
  <c r="W50" i="1" s="1"/>
  <c r="V51" i="1"/>
  <c r="W51" i="1" s="1"/>
  <c r="V52" i="1"/>
  <c r="W52" i="1" s="1"/>
  <c r="V53" i="1"/>
  <c r="W53" i="1" s="1"/>
  <c r="V54" i="1"/>
  <c r="V55" i="1"/>
  <c r="W55" i="1" s="1"/>
  <c r="V56" i="1"/>
  <c r="V57" i="1"/>
  <c r="W57" i="1" s="1"/>
  <c r="V58" i="1"/>
  <c r="W58" i="1" s="1"/>
  <c r="V59" i="1"/>
  <c r="W59" i="1" s="1"/>
  <c r="V60" i="1"/>
  <c r="W60" i="1" s="1"/>
  <c r="V61" i="1"/>
  <c r="W61" i="1" s="1"/>
  <c r="V62" i="1"/>
  <c r="V63" i="1"/>
  <c r="W63" i="1" s="1"/>
  <c r="V64" i="1"/>
  <c r="V65" i="1"/>
  <c r="W65" i="1" s="1"/>
  <c r="V66" i="1"/>
  <c r="W66" i="1" s="1"/>
  <c r="V67" i="1"/>
  <c r="W67" i="1" s="1"/>
  <c r="V68" i="1"/>
  <c r="W68" i="1" s="1"/>
  <c r="V69" i="1"/>
  <c r="W69" i="1" s="1"/>
  <c r="V70" i="1"/>
  <c r="V71" i="1"/>
  <c r="W71" i="1" s="1"/>
  <c r="V72" i="1"/>
  <c r="V73" i="1"/>
  <c r="W73" i="1" s="1"/>
  <c r="V74" i="1"/>
  <c r="W74" i="1" s="1"/>
  <c r="V75" i="1"/>
  <c r="W75" i="1" s="1"/>
  <c r="V76" i="1"/>
  <c r="W76" i="1" s="1"/>
  <c r="V77" i="1"/>
  <c r="W77" i="1" s="1"/>
  <c r="V78" i="1"/>
  <c r="V79" i="1"/>
  <c r="W79" i="1" s="1"/>
  <c r="V80" i="1"/>
  <c r="V81" i="1"/>
  <c r="W81" i="1" s="1"/>
  <c r="V82" i="1"/>
  <c r="W82" i="1" s="1"/>
  <c r="V83" i="1"/>
  <c r="W83" i="1" s="1"/>
  <c r="V84" i="1"/>
  <c r="W84" i="1" s="1"/>
  <c r="V85" i="1"/>
  <c r="W85" i="1" s="1"/>
  <c r="V86" i="1"/>
  <c r="V87" i="1"/>
  <c r="W87" i="1" s="1"/>
  <c r="V88" i="1"/>
  <c r="V89" i="1"/>
  <c r="W89" i="1" s="1"/>
  <c r="V90" i="1"/>
  <c r="W90" i="1" s="1"/>
  <c r="V91" i="1"/>
  <c r="W91" i="1" s="1"/>
  <c r="V92" i="1"/>
  <c r="W92" i="1" s="1"/>
  <c r="V93" i="1"/>
  <c r="W93" i="1" s="1"/>
  <c r="V94" i="1"/>
  <c r="V95" i="1"/>
  <c r="W95" i="1" s="1"/>
  <c r="V96" i="1"/>
  <c r="V97" i="1"/>
  <c r="W97" i="1" s="1"/>
  <c r="V98" i="1"/>
  <c r="W98" i="1" s="1"/>
  <c r="V99" i="1"/>
  <c r="W99" i="1" s="1"/>
  <c r="V100" i="1"/>
  <c r="W100" i="1" s="1"/>
  <c r="V101" i="1"/>
  <c r="W101" i="1" s="1"/>
  <c r="V102" i="1"/>
  <c r="V103" i="1"/>
  <c r="W103" i="1" s="1"/>
  <c r="V104" i="1"/>
  <c r="V105" i="1"/>
  <c r="W105" i="1" s="1"/>
  <c r="V106" i="1"/>
  <c r="W106" i="1" s="1"/>
  <c r="V107" i="1"/>
  <c r="W107" i="1" s="1"/>
  <c r="V108" i="1"/>
  <c r="W108" i="1" s="1"/>
  <c r="V109" i="1"/>
  <c r="W109" i="1" s="1"/>
  <c r="V110" i="1"/>
  <c r="V111" i="1"/>
  <c r="W111" i="1" s="1"/>
  <c r="V112" i="1"/>
  <c r="V113" i="1"/>
  <c r="W113" i="1" s="1"/>
  <c r="V114" i="1"/>
  <c r="W114" i="1" s="1"/>
  <c r="V115" i="1"/>
  <c r="W115" i="1" s="1"/>
  <c r="V116" i="1"/>
  <c r="W116" i="1" s="1"/>
  <c r="V117" i="1"/>
  <c r="W117" i="1" s="1"/>
  <c r="V118" i="1"/>
  <c r="V119" i="1"/>
  <c r="W119" i="1" s="1"/>
  <c r="V120" i="1"/>
  <c r="V121" i="1"/>
  <c r="W121" i="1" s="1"/>
  <c r="V122" i="1"/>
  <c r="W122" i="1" s="1"/>
  <c r="V123" i="1"/>
  <c r="W123" i="1" s="1"/>
  <c r="V124" i="1"/>
  <c r="W124" i="1" s="1"/>
  <c r="V125" i="1"/>
  <c r="W125" i="1" s="1"/>
  <c r="V126" i="1"/>
  <c r="V127" i="1"/>
  <c r="W127" i="1" s="1"/>
  <c r="V128" i="1"/>
  <c r="V129" i="1"/>
  <c r="W129" i="1" s="1"/>
  <c r="V130" i="1"/>
  <c r="W130" i="1" s="1"/>
  <c r="V131" i="1"/>
  <c r="W131" i="1" s="1"/>
  <c r="V132" i="1"/>
  <c r="W132" i="1" s="1"/>
  <c r="V133" i="1"/>
  <c r="W133" i="1" s="1"/>
  <c r="V134" i="1"/>
  <c r="V135" i="1"/>
  <c r="W135" i="1" s="1"/>
  <c r="V136" i="1"/>
  <c r="V137" i="1"/>
  <c r="W137" i="1" s="1"/>
  <c r="V138" i="1"/>
  <c r="W138" i="1" s="1"/>
  <c r="V139" i="1"/>
  <c r="W139" i="1" s="1"/>
  <c r="V140" i="1"/>
  <c r="W140" i="1" s="1"/>
  <c r="V141" i="1"/>
  <c r="W141" i="1" s="1"/>
  <c r="V142" i="1"/>
  <c r="V143" i="1"/>
  <c r="W143" i="1" s="1"/>
  <c r="V144" i="1"/>
  <c r="V145" i="1"/>
  <c r="W145" i="1" s="1"/>
  <c r="V146" i="1"/>
  <c r="W146" i="1" s="1"/>
  <c r="V147" i="1"/>
  <c r="W147" i="1" s="1"/>
  <c r="V148" i="1"/>
  <c r="W148" i="1" s="1"/>
  <c r="V149" i="1"/>
  <c r="W149" i="1" s="1"/>
  <c r="V150" i="1"/>
  <c r="V151" i="1"/>
  <c r="W151" i="1" s="1"/>
  <c r="V152" i="1"/>
  <c r="V153" i="1"/>
  <c r="W153" i="1" s="1"/>
  <c r="V154" i="1"/>
  <c r="W154" i="1" s="1"/>
  <c r="V155" i="1"/>
  <c r="W155" i="1" s="1"/>
  <c r="V156" i="1"/>
  <c r="W156" i="1" s="1"/>
  <c r="V157" i="1"/>
  <c r="W157" i="1" s="1"/>
  <c r="V158" i="1"/>
  <c r="V159" i="1"/>
  <c r="W159" i="1" s="1"/>
  <c r="V160" i="1"/>
  <c r="V161" i="1"/>
  <c r="W161" i="1" s="1"/>
  <c r="V162" i="1"/>
  <c r="W162" i="1" s="1"/>
  <c r="V163" i="1"/>
  <c r="W163" i="1" s="1"/>
  <c r="V164" i="1"/>
  <c r="W164" i="1" s="1"/>
  <c r="V165" i="1"/>
  <c r="W165" i="1" s="1"/>
  <c r="V166" i="1"/>
  <c r="V167" i="1"/>
  <c r="W167" i="1" s="1"/>
  <c r="V168" i="1"/>
  <c r="V169" i="1"/>
  <c r="W169" i="1" s="1"/>
  <c r="V170" i="1"/>
  <c r="W170" i="1" s="1"/>
  <c r="V171" i="1"/>
  <c r="W171" i="1" s="1"/>
  <c r="V172" i="1"/>
  <c r="W172" i="1" s="1"/>
  <c r="V173" i="1"/>
  <c r="W173" i="1" s="1"/>
  <c r="V174" i="1"/>
  <c r="V175" i="1"/>
  <c r="W175" i="1" s="1"/>
  <c r="V176" i="1"/>
  <c r="V177" i="1"/>
  <c r="W177" i="1" s="1"/>
  <c r="V178" i="1"/>
  <c r="W178" i="1" s="1"/>
  <c r="V179" i="1"/>
  <c r="W179" i="1" s="1"/>
  <c r="V180" i="1"/>
  <c r="W180" i="1" s="1"/>
  <c r="V181" i="1"/>
  <c r="W181" i="1" s="1"/>
  <c r="V182" i="1"/>
  <c r="V183" i="1"/>
  <c r="W183" i="1" s="1"/>
  <c r="V184" i="1"/>
  <c r="V185" i="1"/>
  <c r="W185" i="1" s="1"/>
  <c r="V186" i="1"/>
  <c r="W186" i="1" s="1"/>
  <c r="V187" i="1"/>
  <c r="W187" i="1" s="1"/>
  <c r="V188" i="1"/>
  <c r="W188" i="1" s="1"/>
  <c r="V189" i="1"/>
  <c r="W189" i="1" s="1"/>
  <c r="V190" i="1"/>
  <c r="V191" i="1"/>
  <c r="W191" i="1" s="1"/>
  <c r="V192" i="1"/>
  <c r="V193" i="1"/>
  <c r="W193" i="1" s="1"/>
  <c r="V194" i="1"/>
  <c r="W194" i="1" s="1"/>
  <c r="V195" i="1"/>
  <c r="W195" i="1" s="1"/>
  <c r="V196" i="1"/>
  <c r="W196" i="1" s="1"/>
  <c r="V197" i="1"/>
  <c r="W197" i="1" s="1"/>
  <c r="V198" i="1"/>
  <c r="V199" i="1"/>
  <c r="W199" i="1" s="1"/>
  <c r="V200" i="1"/>
  <c r="V201" i="1"/>
  <c r="W201" i="1" s="1"/>
  <c r="V202" i="1"/>
  <c r="W202" i="1" s="1"/>
  <c r="V203" i="1"/>
  <c r="W203" i="1" s="1"/>
  <c r="V204" i="1"/>
  <c r="W204" i="1" s="1"/>
  <c r="V205" i="1"/>
  <c r="W205" i="1" s="1"/>
  <c r="V206" i="1"/>
  <c r="V207" i="1"/>
  <c r="W207" i="1" s="1"/>
  <c r="V208" i="1"/>
  <c r="V209" i="1"/>
  <c r="W209" i="1" s="1"/>
  <c r="V210" i="1"/>
  <c r="W210" i="1" s="1"/>
  <c r="V211" i="1"/>
  <c r="W211" i="1" s="1"/>
  <c r="V212" i="1"/>
  <c r="W212" i="1" s="1"/>
  <c r="V213" i="1"/>
  <c r="W213" i="1" s="1"/>
  <c r="V214" i="1"/>
  <c r="V215" i="1"/>
  <c r="W215" i="1" s="1"/>
  <c r="V216" i="1"/>
  <c r="V217" i="1"/>
  <c r="W217" i="1" s="1"/>
  <c r="V218" i="1"/>
  <c r="W218" i="1" s="1"/>
  <c r="V219" i="1"/>
  <c r="W219" i="1" s="1"/>
  <c r="V220" i="1"/>
  <c r="W220" i="1" s="1"/>
  <c r="V221" i="1"/>
  <c r="W221" i="1" s="1"/>
  <c r="V222" i="1"/>
  <c r="V223" i="1"/>
  <c r="W223" i="1" s="1"/>
  <c r="V224" i="1"/>
  <c r="V225" i="1"/>
  <c r="W225" i="1" s="1"/>
  <c r="V226" i="1"/>
  <c r="W226" i="1" s="1"/>
  <c r="V227" i="1"/>
  <c r="W227" i="1" s="1"/>
  <c r="V228" i="1"/>
  <c r="W228" i="1" s="1"/>
  <c r="V229" i="1"/>
  <c r="W229" i="1" s="1"/>
  <c r="V230" i="1"/>
  <c r="V231" i="1"/>
  <c r="W231" i="1" s="1"/>
  <c r="V232" i="1"/>
  <c r="V233" i="1"/>
  <c r="W233" i="1" s="1"/>
  <c r="V234" i="1"/>
  <c r="W234" i="1" s="1"/>
  <c r="V235" i="1"/>
  <c r="W235" i="1" s="1"/>
  <c r="V236" i="1"/>
  <c r="W236" i="1" s="1"/>
  <c r="V237" i="1"/>
  <c r="W237" i="1" s="1"/>
  <c r="V238" i="1"/>
  <c r="V239" i="1"/>
  <c r="W239" i="1" s="1"/>
  <c r="V240" i="1"/>
  <c r="V241" i="1"/>
  <c r="W241" i="1" s="1"/>
  <c r="V242" i="1"/>
  <c r="W242" i="1" s="1"/>
  <c r="V243" i="1"/>
  <c r="W243" i="1" s="1"/>
  <c r="V244" i="1"/>
  <c r="W244" i="1" s="1"/>
  <c r="V245" i="1"/>
  <c r="W245" i="1" s="1"/>
  <c r="V246" i="1"/>
  <c r="V247" i="1"/>
  <c r="W247" i="1" s="1"/>
  <c r="V248" i="1"/>
  <c r="V249" i="1"/>
  <c r="W249" i="1" s="1"/>
  <c r="V250" i="1"/>
  <c r="W250" i="1" s="1"/>
  <c r="V251" i="1"/>
  <c r="W251" i="1" s="1"/>
  <c r="V252" i="1"/>
  <c r="W252" i="1" s="1"/>
  <c r="V253" i="1"/>
  <c r="W253" i="1" s="1"/>
  <c r="V254" i="1"/>
  <c r="V255" i="1"/>
  <c r="W255" i="1" s="1"/>
  <c r="V256" i="1"/>
  <c r="V257" i="1"/>
  <c r="W257" i="1" s="1"/>
  <c r="V258" i="1"/>
  <c r="W258" i="1" s="1"/>
  <c r="V259" i="1"/>
  <c r="W259" i="1" s="1"/>
  <c r="V260" i="1"/>
  <c r="W260" i="1" s="1"/>
  <c r="V261" i="1"/>
  <c r="W261" i="1" s="1"/>
  <c r="V262" i="1"/>
  <c r="V263" i="1"/>
  <c r="W263" i="1" s="1"/>
  <c r="V264" i="1"/>
  <c r="V265" i="1"/>
  <c r="W265" i="1" s="1"/>
  <c r="V266" i="1"/>
  <c r="W266" i="1" s="1"/>
  <c r="V267" i="1"/>
  <c r="W267" i="1" s="1"/>
  <c r="V268" i="1"/>
  <c r="W268" i="1" s="1"/>
  <c r="V269" i="1"/>
  <c r="W269" i="1" s="1"/>
  <c r="V270" i="1"/>
  <c r="V271" i="1"/>
  <c r="W271" i="1" s="1"/>
  <c r="V272" i="1"/>
  <c r="V273" i="1"/>
  <c r="W273" i="1" s="1"/>
  <c r="V274" i="1"/>
  <c r="W274" i="1" s="1"/>
  <c r="V275" i="1"/>
  <c r="W275" i="1" s="1"/>
  <c r="V276" i="1"/>
  <c r="W276" i="1" s="1"/>
  <c r="V277" i="1"/>
  <c r="W277" i="1" s="1"/>
  <c r="V278" i="1"/>
  <c r="V279" i="1"/>
  <c r="W279" i="1" s="1"/>
  <c r="V280" i="1"/>
  <c r="V281" i="1"/>
  <c r="W281" i="1" s="1"/>
  <c r="V282" i="1"/>
  <c r="W282" i="1" s="1"/>
  <c r="V283" i="1"/>
  <c r="W283" i="1" s="1"/>
  <c r="V284" i="1"/>
  <c r="W284" i="1" s="1"/>
  <c r="V285" i="1"/>
  <c r="W285" i="1" s="1"/>
  <c r="V286" i="1"/>
  <c r="V287" i="1"/>
  <c r="W287" i="1" s="1"/>
  <c r="V288" i="1"/>
  <c r="V289" i="1"/>
  <c r="W289" i="1" s="1"/>
  <c r="V290" i="1"/>
  <c r="W290" i="1" s="1"/>
  <c r="V291" i="1"/>
  <c r="W291" i="1" s="1"/>
  <c r="V292" i="1"/>
  <c r="W292" i="1" s="1"/>
  <c r="V293" i="1"/>
  <c r="W293" i="1" s="1"/>
  <c r="V294" i="1"/>
  <c r="V295" i="1"/>
  <c r="W295" i="1" s="1"/>
  <c r="V296" i="1"/>
  <c r="V297" i="1"/>
  <c r="W297" i="1" s="1"/>
  <c r="V298" i="1"/>
  <c r="W298" i="1" s="1"/>
  <c r="V299" i="1"/>
  <c r="W299" i="1" s="1"/>
  <c r="V300" i="1"/>
  <c r="W300" i="1" s="1"/>
  <c r="V301" i="1"/>
  <c r="W301" i="1" s="1"/>
  <c r="V302" i="1"/>
  <c r="V303" i="1"/>
  <c r="W303" i="1" s="1"/>
  <c r="V304" i="1"/>
  <c r="V305" i="1"/>
  <c r="W305" i="1" s="1"/>
  <c r="V306" i="1"/>
  <c r="W306" i="1" s="1"/>
  <c r="V307" i="1"/>
  <c r="W307" i="1" s="1"/>
  <c r="V308" i="1"/>
  <c r="W308" i="1" s="1"/>
  <c r="V309" i="1"/>
  <c r="W309" i="1" s="1"/>
  <c r="V310" i="1"/>
  <c r="V311" i="1"/>
  <c r="W311" i="1" s="1"/>
  <c r="V312" i="1"/>
  <c r="V313" i="1"/>
  <c r="W313" i="1" s="1"/>
  <c r="V314" i="1"/>
  <c r="W314" i="1" s="1"/>
  <c r="V315" i="1"/>
  <c r="W315" i="1" s="1"/>
  <c r="V316" i="1"/>
  <c r="W316" i="1" s="1"/>
  <c r="V317" i="1"/>
  <c r="W317" i="1" s="1"/>
  <c r="V318" i="1"/>
  <c r="V319" i="1"/>
  <c r="W319" i="1" s="1"/>
  <c r="V320" i="1"/>
  <c r="V321" i="1"/>
  <c r="W321" i="1" s="1"/>
  <c r="V322" i="1"/>
  <c r="W322" i="1" s="1"/>
  <c r="V323" i="1"/>
  <c r="W323" i="1" s="1"/>
  <c r="V324" i="1"/>
  <c r="W324" i="1" s="1"/>
  <c r="V325" i="1"/>
  <c r="W325" i="1" s="1"/>
  <c r="V326" i="1"/>
  <c r="V327" i="1"/>
  <c r="W327" i="1" s="1"/>
  <c r="V328" i="1"/>
  <c r="V329" i="1"/>
  <c r="W329" i="1" s="1"/>
  <c r="V330" i="1"/>
  <c r="W330" i="1" s="1"/>
  <c r="V331" i="1"/>
  <c r="W331" i="1" s="1"/>
  <c r="V332" i="1"/>
  <c r="W332" i="1" s="1"/>
  <c r="V333" i="1"/>
  <c r="W333" i="1" s="1"/>
  <c r="V334" i="1"/>
  <c r="V335" i="1"/>
  <c r="W335" i="1" s="1"/>
  <c r="V336" i="1"/>
  <c r="V337" i="1"/>
  <c r="W337" i="1" s="1"/>
  <c r="V338" i="1"/>
  <c r="W338" i="1" s="1"/>
  <c r="V339" i="1"/>
  <c r="W339" i="1" s="1"/>
  <c r="V340" i="1"/>
  <c r="W340" i="1" s="1"/>
  <c r="V341" i="1"/>
  <c r="W341" i="1" s="1"/>
  <c r="V342" i="1"/>
  <c r="V343" i="1"/>
  <c r="W343" i="1" s="1"/>
  <c r="V344" i="1"/>
  <c r="V345" i="1"/>
  <c r="W345" i="1" s="1"/>
  <c r="V346" i="1"/>
  <c r="W346" i="1" s="1"/>
  <c r="V347" i="1"/>
  <c r="W347" i="1" s="1"/>
  <c r="V348" i="1"/>
  <c r="W348" i="1" s="1"/>
  <c r="V349" i="1"/>
  <c r="W349" i="1" s="1"/>
  <c r="V350" i="1"/>
  <c r="V351" i="1"/>
  <c r="W351" i="1" s="1"/>
  <c r="V352" i="1"/>
  <c r="V353" i="1"/>
  <c r="W353" i="1" s="1"/>
  <c r="V354" i="1"/>
  <c r="W354" i="1" s="1"/>
  <c r="V355" i="1"/>
  <c r="W355" i="1" s="1"/>
  <c r="V356" i="1"/>
  <c r="W356" i="1" s="1"/>
  <c r="V357" i="1"/>
  <c r="W357" i="1" s="1"/>
  <c r="V358" i="1"/>
  <c r="V359" i="1"/>
  <c r="W359" i="1" s="1"/>
  <c r="V360" i="1"/>
  <c r="V361" i="1"/>
  <c r="W361" i="1" s="1"/>
  <c r="V362" i="1"/>
  <c r="W362" i="1" s="1"/>
  <c r="V363" i="1"/>
  <c r="W363" i="1" s="1"/>
  <c r="V364" i="1"/>
  <c r="W364" i="1" s="1"/>
  <c r="V365" i="1"/>
  <c r="W365" i="1" s="1"/>
  <c r="V366" i="1"/>
  <c r="V367" i="1"/>
  <c r="W367" i="1" s="1"/>
  <c r="V368" i="1"/>
  <c r="V369" i="1"/>
  <c r="W369" i="1" s="1"/>
  <c r="V370" i="1"/>
  <c r="W370" i="1" s="1"/>
  <c r="V371" i="1"/>
  <c r="W371" i="1" s="1"/>
  <c r="V372" i="1"/>
  <c r="W372" i="1" s="1"/>
  <c r="V373" i="1"/>
  <c r="W373" i="1" s="1"/>
  <c r="V374" i="1"/>
  <c r="V375" i="1"/>
  <c r="W375" i="1" s="1"/>
  <c r="V376" i="1"/>
  <c r="V377" i="1"/>
  <c r="W377" i="1" s="1"/>
  <c r="V378" i="1"/>
  <c r="W378" i="1" s="1"/>
  <c r="V379" i="1"/>
  <c r="W379" i="1" s="1"/>
  <c r="V380" i="1"/>
  <c r="W380" i="1" s="1"/>
  <c r="V381" i="1"/>
  <c r="W381" i="1" s="1"/>
  <c r="V382" i="1"/>
  <c r="V2" i="1"/>
  <c r="W2" i="1" s="1"/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2" i="1"/>
</calcChain>
</file>

<file path=xl/sharedStrings.xml><?xml version="1.0" encoding="utf-8"?>
<sst xmlns="http://schemas.openxmlformats.org/spreadsheetml/2006/main" count="8514" uniqueCount="844">
  <si>
    <t>1000</t>
  </si>
  <si>
    <t>101</t>
  </si>
  <si>
    <t>EM Entrata merci</t>
  </si>
  <si>
    <t>U37TB06S1</t>
  </si>
  <si>
    <t>T. BINATO 425 BAR TERMOP 3/8" MAGGIORATO</t>
  </si>
  <si>
    <t/>
  </si>
  <si>
    <t>M</t>
  </si>
  <si>
    <t>5000064664</t>
  </si>
  <si>
    <t>2</t>
  </si>
  <si>
    <t>1000310</t>
  </si>
  <si>
    <t>EUR</t>
  </si>
  <si>
    <t>1</t>
  </si>
  <si>
    <t>5000064660</t>
  </si>
  <si>
    <t>U37TB08</t>
  </si>
  <si>
    <t>T. BINATO 375 BAR TERMOPLAS. 1/2"</t>
  </si>
  <si>
    <t>5000064663</t>
  </si>
  <si>
    <t>5000064661</t>
  </si>
  <si>
    <t>5000064659</t>
  </si>
  <si>
    <t>5000064658</t>
  </si>
  <si>
    <t>U1TTM20</t>
  </si>
  <si>
    <t>TUBO FLEX SAE100 R1T/1SN 1"1/4 WP 63bar</t>
  </si>
  <si>
    <t>5000064625</t>
  </si>
  <si>
    <t>1000130</t>
  </si>
  <si>
    <t>UR6TS08</t>
  </si>
  <si>
    <t>TUBO FLEX SAE 100 R6   1/2"</t>
  </si>
  <si>
    <t>5000064588</t>
  </si>
  <si>
    <t>6</t>
  </si>
  <si>
    <t>U5810006</t>
  </si>
  <si>
    <t>TRELLJET 581 3/8 TRELLEBORG ACQUA 400bar</t>
  </si>
  <si>
    <t>5000064557</t>
  </si>
  <si>
    <t>1001531</t>
  </si>
  <si>
    <t>UISEO201019</t>
  </si>
  <si>
    <t>TUBO ARIA ISEO 20 Ø10X19 TRELLEBORG</t>
  </si>
  <si>
    <t>U2TTM24</t>
  </si>
  <si>
    <t>TUBO FLEX SAE 100 R2T/2SN   1.1/2"</t>
  </si>
  <si>
    <t>5000064503</t>
  </si>
  <si>
    <t>UR6TS10</t>
  </si>
  <si>
    <t>TUBO FLEX SAE 100 R6   5/8"</t>
  </si>
  <si>
    <t>U0750004</t>
  </si>
  <si>
    <t>TUBO 075  1/4" TRANSF. R8 ANTIABRAS.</t>
  </si>
  <si>
    <t>3</t>
  </si>
  <si>
    <t>U0870005</t>
  </si>
  <si>
    <t>TUBO 0873  5/16" TRANSF. 1SB STEEL BRAID</t>
  </si>
  <si>
    <t>U35T310</t>
  </si>
  <si>
    <t>T. TRINATO 350 BAR TERMOPLAS. 5/8"</t>
  </si>
  <si>
    <t>5000064421</t>
  </si>
  <si>
    <t>5000064423</t>
  </si>
  <si>
    <t>5000064424</t>
  </si>
  <si>
    <t>5000064420</t>
  </si>
  <si>
    <t>5</t>
  </si>
  <si>
    <t>4</t>
  </si>
  <si>
    <t>U70TP08</t>
  </si>
  <si>
    <t>TUBO FLEX SAE 100 R7  1/2" STANDARD</t>
  </si>
  <si>
    <t>UOL5TP025</t>
  </si>
  <si>
    <t>TUBO OL570000 ZEC 5/32" W.P. 200 BAR</t>
  </si>
  <si>
    <t>5000064425</t>
  </si>
  <si>
    <t>UFC51010</t>
  </si>
  <si>
    <t>TUBO FC510-10 5/8" AEROQUIP W.P. 190 bar</t>
  </si>
  <si>
    <t>5000064392</t>
  </si>
  <si>
    <t>1001403</t>
  </si>
  <si>
    <t>U1TTM24</t>
  </si>
  <si>
    <t>TUBO FLEX SAE 100 R1T/1SN   1.1/2"</t>
  </si>
  <si>
    <t>5000064370</t>
  </si>
  <si>
    <t>1001</t>
  </si>
  <si>
    <t>UR4TS20</t>
  </si>
  <si>
    <t>T.FLEX SAE 100 R4 1"1/4(32mm) WP14bar *k</t>
  </si>
  <si>
    <t>5000064363</t>
  </si>
  <si>
    <t>1000148</t>
  </si>
  <si>
    <t>U1TTM08</t>
  </si>
  <si>
    <t>TUBO FLEX SAE 100 R1T/1SN   1/2"</t>
  </si>
  <si>
    <t>5000064314</t>
  </si>
  <si>
    <t>1001075</t>
  </si>
  <si>
    <t>UR4TS16</t>
  </si>
  <si>
    <t>T.FLEX SAE 100 R4 1"(25mm) WP17bar *K*</t>
  </si>
  <si>
    <t>5000064240</t>
  </si>
  <si>
    <t>U37T3080606</t>
  </si>
  <si>
    <t>TP.TRINATO 1/2(210)-3/8(425)-3/8(425)</t>
  </si>
  <si>
    <t>5000064216</t>
  </si>
  <si>
    <t>U37T608S1</t>
  </si>
  <si>
    <t>T.SIXNATO 375/425 BAR TERM 4X1/2"-2X3/8"</t>
  </si>
  <si>
    <t>5000064217</t>
  </si>
  <si>
    <t>5000064195</t>
  </si>
  <si>
    <t>5000064194</t>
  </si>
  <si>
    <t>U9ASM16</t>
  </si>
  <si>
    <t>TUBO FLEX DIN 20023 4SP 1" 280bar</t>
  </si>
  <si>
    <t>5000064147</t>
  </si>
  <si>
    <t>5000064097</t>
  </si>
  <si>
    <t>5000064098</t>
  </si>
  <si>
    <t>U2TTM05</t>
  </si>
  <si>
    <t>TUBO FLEX SAE 100 R2T/2SN  5/16"</t>
  </si>
  <si>
    <t>5000063991</t>
  </si>
  <si>
    <t>5000063963</t>
  </si>
  <si>
    <t>1000284</t>
  </si>
  <si>
    <t>U0870004</t>
  </si>
  <si>
    <t>TUBO 0872   1/4" TRANSF. 1SB STEEL BRAID</t>
  </si>
  <si>
    <t>5000063961</t>
  </si>
  <si>
    <t>5000063962</t>
  </si>
  <si>
    <t>5000063939</t>
  </si>
  <si>
    <t>U9ASM20</t>
  </si>
  <si>
    <t>TUBO FLEX DIN 20023 4SP 1"1/4 210bar</t>
  </si>
  <si>
    <t>UR4TS12</t>
  </si>
  <si>
    <t>T.FLEX SAE 100 R4 3/4"(19mm) WP21bar *K*</t>
  </si>
  <si>
    <t>UR4TS16S1</t>
  </si>
  <si>
    <t>SAE 100 R4 1" WP17bar RAGGIO CURV 75</t>
  </si>
  <si>
    <t>5000063838</t>
  </si>
  <si>
    <t>1000290</t>
  </si>
  <si>
    <t>UAPTS32HT</t>
  </si>
  <si>
    <t>T.ASPIR POLVERI ONTARIO Øi32(1"1/4) H.T.</t>
  </si>
  <si>
    <t>5000063799</t>
  </si>
  <si>
    <t>5000063801</t>
  </si>
  <si>
    <t>UR4TS32</t>
  </si>
  <si>
    <t>T.FLEX SAE 100 R4 2"(51mm) WP 7bar</t>
  </si>
  <si>
    <t>UC1TS0714</t>
  </si>
  <si>
    <t>TUBO CARBURANTE N/L10 D.I.07  D.E.14</t>
  </si>
  <si>
    <t>5000063772</t>
  </si>
  <si>
    <t>1000498</t>
  </si>
  <si>
    <t>U37T408</t>
  </si>
  <si>
    <t>T. QUADRINATO 375 BAR TERMOPLAS. 1/2"</t>
  </si>
  <si>
    <t>5000063709</t>
  </si>
  <si>
    <t>10</t>
  </si>
  <si>
    <t>U37T408S1</t>
  </si>
  <si>
    <t>QUADR. 375/425 bar 3/8"-1/2"-3/8"-1/2"</t>
  </si>
  <si>
    <t>5000063710</t>
  </si>
  <si>
    <t>5000063705</t>
  </si>
  <si>
    <t>5000063712</t>
  </si>
  <si>
    <t>5000063713</t>
  </si>
  <si>
    <t>U77TP03</t>
  </si>
  <si>
    <t>T. FLEX SAE 100 R7 3/16" RINFORZATO</t>
  </si>
  <si>
    <t>UTPBB08</t>
  </si>
  <si>
    <t>TUBO TERM. 2TRECCE ACC. 1/2" BINATO *K*</t>
  </si>
  <si>
    <t>5000063711</t>
  </si>
  <si>
    <t>5000063652</t>
  </si>
  <si>
    <t>5000063654</t>
  </si>
  <si>
    <t>5000063656</t>
  </si>
  <si>
    <t>5000063657</t>
  </si>
  <si>
    <t>5000063653</t>
  </si>
  <si>
    <t>5000063655</t>
  </si>
  <si>
    <t>5000063614</t>
  </si>
  <si>
    <t>5000063613</t>
  </si>
  <si>
    <t>5000063612</t>
  </si>
  <si>
    <t>U1550004</t>
  </si>
  <si>
    <t>TUBO 1552  1/4" TRANSF. R18 2 BRAID SYNT</t>
  </si>
  <si>
    <t>5000063523</t>
  </si>
  <si>
    <t>5000063497</t>
  </si>
  <si>
    <t>5000063508</t>
  </si>
  <si>
    <t>5000063416</t>
  </si>
  <si>
    <t>5000063389</t>
  </si>
  <si>
    <t>U1TTM16</t>
  </si>
  <si>
    <t>TUBO FLEX SAE 100 R1T/1SN 1"</t>
  </si>
  <si>
    <t>5000063357</t>
  </si>
  <si>
    <t>U9ASM12</t>
  </si>
  <si>
    <t>TUBO FLEX DIN 20023 4SP 3/4" 350bar</t>
  </si>
  <si>
    <t>5000063244</t>
  </si>
  <si>
    <t>5000063242</t>
  </si>
  <si>
    <t>UFC51008</t>
  </si>
  <si>
    <t>TUBO FC510-08 1/2" AEROQUIP W.P. 241 bar</t>
  </si>
  <si>
    <t>5000063260</t>
  </si>
  <si>
    <t>U1TTM03</t>
  </si>
  <si>
    <t>TUBO FLEX SAE 100 R1T/1SN  3/16"</t>
  </si>
  <si>
    <t>5000063229</t>
  </si>
  <si>
    <t>1001019</t>
  </si>
  <si>
    <t>5000063232</t>
  </si>
  <si>
    <t>UCWTS10</t>
  </si>
  <si>
    <t>TUBO FLEX CALORWATER   5/8" -  120 °C</t>
  </si>
  <si>
    <t>UCWTS12</t>
  </si>
  <si>
    <t>TUBO FLEX CALORWATER   3/4" -  120 °C</t>
  </si>
  <si>
    <t>5000063204</t>
  </si>
  <si>
    <t>5000063179</t>
  </si>
  <si>
    <t>5000063181</t>
  </si>
  <si>
    <t>5000063178</t>
  </si>
  <si>
    <t>5000063177</t>
  </si>
  <si>
    <t>5000063175</t>
  </si>
  <si>
    <t>5000063040</t>
  </si>
  <si>
    <t>5000063044</t>
  </si>
  <si>
    <t>U2TTM32</t>
  </si>
  <si>
    <t>TUBO FLEX SAE 100 R2T/2SN     2"</t>
  </si>
  <si>
    <t>UR6TS06</t>
  </si>
  <si>
    <t>TUBO FLEX SAE 100 R6   3/8"</t>
  </si>
  <si>
    <t>5000063030</t>
  </si>
  <si>
    <t>U37T408S2</t>
  </si>
  <si>
    <t>QUADR. 375/425 bar 3/8"-3/8"-1/2"-1/2"</t>
  </si>
  <si>
    <t>5000062953</t>
  </si>
  <si>
    <t>5000062952</t>
  </si>
  <si>
    <t>5000062951</t>
  </si>
  <si>
    <t>5000062950</t>
  </si>
  <si>
    <t>5000062949</t>
  </si>
  <si>
    <t>5000062926</t>
  </si>
  <si>
    <t>5000062924</t>
  </si>
  <si>
    <t>5000062923</t>
  </si>
  <si>
    <t>5000062922</t>
  </si>
  <si>
    <t>5000062925</t>
  </si>
  <si>
    <t>U0870003</t>
  </si>
  <si>
    <t>TUBO 0871  3/16" TRANSF. 1SB STEEL BRAID</t>
  </si>
  <si>
    <t>5000062719</t>
  </si>
  <si>
    <t>5000062681</t>
  </si>
  <si>
    <t>8</t>
  </si>
  <si>
    <t>5000062663</t>
  </si>
  <si>
    <t>5000062640</t>
  </si>
  <si>
    <t>5000062643</t>
  </si>
  <si>
    <t>U37T308</t>
  </si>
  <si>
    <t>T. TRINATO 375 BAR TERMOPLAS. 1/2"</t>
  </si>
  <si>
    <t>5000062606</t>
  </si>
  <si>
    <t>5000062602</t>
  </si>
  <si>
    <t>5000062581</t>
  </si>
  <si>
    <t>U1550003</t>
  </si>
  <si>
    <t>TUBO 1551 3/16" TRANSF. R18 2 BRAID SYNT</t>
  </si>
  <si>
    <t>U1550006</t>
  </si>
  <si>
    <t>TUBO 1554  3/8" TRANSF. R18 2 BRAID SYNT</t>
  </si>
  <si>
    <t>7</t>
  </si>
  <si>
    <t>UC1TS0512</t>
  </si>
  <si>
    <t>TUBO CARBURANTE N/L10 D.I.05  D.E.12</t>
  </si>
  <si>
    <t>9</t>
  </si>
  <si>
    <t>5000062515</t>
  </si>
  <si>
    <t>1000076</t>
  </si>
  <si>
    <t>UR4TS24</t>
  </si>
  <si>
    <t>T.FLEX SAE 100 R4 1"1/2(38mm) WP10bar</t>
  </si>
  <si>
    <t>5000062394</t>
  </si>
  <si>
    <t>5000062380</t>
  </si>
  <si>
    <t>5000062314</t>
  </si>
  <si>
    <t>5000062315</t>
  </si>
  <si>
    <t>5000062281</t>
  </si>
  <si>
    <t>5000062283</t>
  </si>
  <si>
    <t>5000062280</t>
  </si>
  <si>
    <t>5000062279</t>
  </si>
  <si>
    <t>5000062282</t>
  </si>
  <si>
    <t>5000062229</t>
  </si>
  <si>
    <t>5000062231</t>
  </si>
  <si>
    <t>U0870006</t>
  </si>
  <si>
    <t>TUBO 0874   3/8" TRANSF. 1SB STEEL BRAID</t>
  </si>
  <si>
    <t>5000062241</t>
  </si>
  <si>
    <t>5000062240</t>
  </si>
  <si>
    <t>5000062239</t>
  </si>
  <si>
    <t>UFC51016</t>
  </si>
  <si>
    <t>TUBO FC510-16 1" AEROQUIP W.P. 138 bar</t>
  </si>
  <si>
    <t>5000062181</t>
  </si>
  <si>
    <t>5000062116</t>
  </si>
  <si>
    <t>5000062120</t>
  </si>
  <si>
    <t>5000062103</t>
  </si>
  <si>
    <t>5000062110</t>
  </si>
  <si>
    <t>5000062054</t>
  </si>
  <si>
    <t>5000062053</t>
  </si>
  <si>
    <t>5000062055</t>
  </si>
  <si>
    <t>5000061914</t>
  </si>
  <si>
    <t>5000061884</t>
  </si>
  <si>
    <t>5000061898</t>
  </si>
  <si>
    <t>5000061881</t>
  </si>
  <si>
    <t>5000061722</t>
  </si>
  <si>
    <t>5000061744</t>
  </si>
  <si>
    <t>5000061669</t>
  </si>
  <si>
    <t>5000061670</t>
  </si>
  <si>
    <t>5000061666</t>
  </si>
  <si>
    <t>5000061667</t>
  </si>
  <si>
    <t>5000061668</t>
  </si>
  <si>
    <t>5000061665</t>
  </si>
  <si>
    <t>5000061664</t>
  </si>
  <si>
    <t>UPETP04</t>
  </si>
  <si>
    <t>T. FLEX PTFE 1/4" 1 TRECCIA AISI 304 PSP</t>
  </si>
  <si>
    <t>5000061676</t>
  </si>
  <si>
    <t>5000061653</t>
  </si>
  <si>
    <t>5000061538</t>
  </si>
  <si>
    <t>17</t>
  </si>
  <si>
    <t>UR4TS40</t>
  </si>
  <si>
    <t>T.FLEX SAE 100 R4 2"1/2(63,5mm) WP 4bar</t>
  </si>
  <si>
    <t>5000061463</t>
  </si>
  <si>
    <t>5000061429</t>
  </si>
  <si>
    <t>5000061424</t>
  </si>
  <si>
    <t>5000061428</t>
  </si>
  <si>
    <t>5000061379</t>
  </si>
  <si>
    <t>5000061407</t>
  </si>
  <si>
    <t>5000061406</t>
  </si>
  <si>
    <t>5000061409</t>
  </si>
  <si>
    <t>5000061408</t>
  </si>
  <si>
    <t>11</t>
  </si>
  <si>
    <t>18</t>
  </si>
  <si>
    <t>5000061399</t>
  </si>
  <si>
    <t>UR6TS12</t>
  </si>
  <si>
    <t>TUBO FLEX SAE 100 R6   3/4"</t>
  </si>
  <si>
    <t>UFC51006</t>
  </si>
  <si>
    <t>TUBO FC510-06 3/8" AEROQUIP W.P. 276 bar</t>
  </si>
  <si>
    <t>5000061356</t>
  </si>
  <si>
    <t>5000061196</t>
  </si>
  <si>
    <t>5000061160</t>
  </si>
  <si>
    <t>5000061146</t>
  </si>
  <si>
    <t>5000061121</t>
  </si>
  <si>
    <t>5000061110</t>
  </si>
  <si>
    <t>5000061095</t>
  </si>
  <si>
    <t>UR4TS14</t>
  </si>
  <si>
    <t>TUBO FLEX SAE 100 R4   7/8" (22 MM)</t>
  </si>
  <si>
    <t>5000061066</t>
  </si>
  <si>
    <t>5000061004</t>
  </si>
  <si>
    <t>5000060997</t>
  </si>
  <si>
    <t>UC1TS1017</t>
  </si>
  <si>
    <t>TUBO CARBURANTE N/L10 D.I.10  D.E.17</t>
  </si>
  <si>
    <t>5000060769</t>
  </si>
  <si>
    <t>5000060778</t>
  </si>
  <si>
    <t>5000060776</t>
  </si>
  <si>
    <t>5000060777</t>
  </si>
  <si>
    <t>5000060735</t>
  </si>
  <si>
    <t>5000060718</t>
  </si>
  <si>
    <t>5000060716</t>
  </si>
  <si>
    <t>5000060617</t>
  </si>
  <si>
    <t>UR4TS38</t>
  </si>
  <si>
    <t>T.FLEX SAE 100 R4 2"3/8(60mm) WP 4bar</t>
  </si>
  <si>
    <t>5000060459</t>
  </si>
  <si>
    <t>UFC51012</t>
  </si>
  <si>
    <t>TUBO FC510-12 3/4" AEROQUIP W.P. 157 bar</t>
  </si>
  <si>
    <t>5000060423</t>
  </si>
  <si>
    <t>5000060388</t>
  </si>
  <si>
    <t>5000060387</t>
  </si>
  <si>
    <t>5000060308</t>
  </si>
  <si>
    <t>5000060310</t>
  </si>
  <si>
    <t>UMATS20</t>
  </si>
  <si>
    <t>T.FLEX GRECATO OLIO 1"1/4 ØI.32 ØE.42</t>
  </si>
  <si>
    <t>5000060313</t>
  </si>
  <si>
    <t>5000060197</t>
  </si>
  <si>
    <t>5000060203</t>
  </si>
  <si>
    <t>5000060151</t>
  </si>
  <si>
    <t>5000060144</t>
  </si>
  <si>
    <t>5000060111</t>
  </si>
  <si>
    <t>5000060084</t>
  </si>
  <si>
    <t>5000059961</t>
  </si>
  <si>
    <t>5000059975</t>
  </si>
  <si>
    <t>5000059939</t>
  </si>
  <si>
    <t>5000059818</t>
  </si>
  <si>
    <t>5000060124</t>
  </si>
  <si>
    <t>5000059797</t>
  </si>
  <si>
    <t>5000059700</t>
  </si>
  <si>
    <t>5000059685</t>
  </si>
  <si>
    <t>5000060246</t>
  </si>
  <si>
    <t>5000059565</t>
  </si>
  <si>
    <t>5000059506</t>
  </si>
  <si>
    <t>5000059505</t>
  </si>
  <si>
    <t>UC1TS1523</t>
  </si>
  <si>
    <t>TUBO CARBURANTE N/L10 D.I.15  D.E.23</t>
  </si>
  <si>
    <t>5000059548</t>
  </si>
  <si>
    <t>5000059514</t>
  </si>
  <si>
    <t>5000059498</t>
  </si>
  <si>
    <t>5000059422</t>
  </si>
  <si>
    <t>5000059419</t>
  </si>
  <si>
    <t>5000059359</t>
  </si>
  <si>
    <t>5000059309</t>
  </si>
  <si>
    <t>5000059259</t>
  </si>
  <si>
    <t>5000059287</t>
  </si>
  <si>
    <t>5000059286</t>
  </si>
  <si>
    <t>5000059285</t>
  </si>
  <si>
    <t>5000059284</t>
  </si>
  <si>
    <t>5000059282</t>
  </si>
  <si>
    <t>5000059230</t>
  </si>
  <si>
    <t>5000059148</t>
  </si>
  <si>
    <t>5000059106</t>
  </si>
  <si>
    <t>5000059102</t>
  </si>
  <si>
    <t>5000059072</t>
  </si>
  <si>
    <t>5000059090</t>
  </si>
  <si>
    <t>5000058938</t>
  </si>
  <si>
    <t>5000058872</t>
  </si>
  <si>
    <t>5000058813</t>
  </si>
  <si>
    <t>5000058751</t>
  </si>
  <si>
    <t>5000058744</t>
  </si>
  <si>
    <t>5000058648</t>
  </si>
  <si>
    <t>5000058597</t>
  </si>
  <si>
    <t>5000058577</t>
  </si>
  <si>
    <t>5000058569</t>
  </si>
  <si>
    <t>5000058567</t>
  </si>
  <si>
    <t>5000058545</t>
  </si>
  <si>
    <t>5000058495</t>
  </si>
  <si>
    <t>5000058400</t>
  </si>
  <si>
    <t>5000058367</t>
  </si>
  <si>
    <t>5000058356</t>
  </si>
  <si>
    <t>5000058366</t>
  </si>
  <si>
    <t>U37TP06</t>
  </si>
  <si>
    <t>T.SINGOLO  425BAR TERMOPLAS. 3/8"</t>
  </si>
  <si>
    <t>5000058355</t>
  </si>
  <si>
    <t>5000058334</t>
  </si>
  <si>
    <t>5000058319</t>
  </si>
  <si>
    <t>5000058338</t>
  </si>
  <si>
    <t>5000058167</t>
  </si>
  <si>
    <t>5000058178</t>
  </si>
  <si>
    <t>5000058143</t>
  </si>
  <si>
    <t>5000058130</t>
  </si>
  <si>
    <t>5000058093</t>
  </si>
  <si>
    <t>Divisione</t>
  </si>
  <si>
    <t>Magazzino</t>
  </si>
  <si>
    <t>Tipo movimento</t>
  </si>
  <si>
    <t>Testo tipi movimento</t>
  </si>
  <si>
    <t>Materiale</t>
  </si>
  <si>
    <t>Testo breve materiale</t>
  </si>
  <si>
    <t>Stock speciale</t>
  </si>
  <si>
    <t>Data di reg.</t>
  </si>
  <si>
    <t>UM acquisizione</t>
  </si>
  <si>
    <t>Unità misura base</t>
  </si>
  <si>
    <t>Quantità</t>
  </si>
  <si>
    <t>Ordine</t>
  </si>
  <si>
    <t>Bolla accomp. merci</t>
  </si>
  <si>
    <t>Cliente</t>
  </si>
  <si>
    <t>Documento materiale</t>
  </si>
  <si>
    <t>Posizione doc. mat.</t>
  </si>
  <si>
    <t>Fornitore</t>
  </si>
  <si>
    <t>Consumo</t>
  </si>
  <si>
    <t>Divisa</t>
  </si>
  <si>
    <t>Abituale</t>
  </si>
  <si>
    <t>Desc.Fornitore</t>
  </si>
  <si>
    <t>Desc.Materiale</t>
  </si>
  <si>
    <t>Grp.Merci</t>
  </si>
  <si>
    <t>UM</t>
  </si>
  <si>
    <t>In.Validità</t>
  </si>
  <si>
    <t>Fin.Validità</t>
  </si>
  <si>
    <t>Prz.Netto</t>
  </si>
  <si>
    <t>Prz.Unit.</t>
  </si>
  <si>
    <t>Prz.Lordo</t>
  </si>
  <si>
    <t>Val</t>
  </si>
  <si>
    <t>UP</t>
  </si>
  <si>
    <t>UMP</t>
  </si>
  <si>
    <t>Ult.Ordine</t>
  </si>
  <si>
    <t>Data Ult.O</t>
  </si>
  <si>
    <t>%Sconto</t>
  </si>
  <si>
    <t>QtàMin</t>
  </si>
  <si>
    <t>QtàStd.</t>
  </si>
  <si>
    <t>Cons.Pian.</t>
  </si>
  <si>
    <t>F</t>
  </si>
  <si>
    <t>0001000200</t>
  </si>
  <si>
    <t>X</t>
  </si>
  <si>
    <t>EX PARKER HANNIFIN SRL</t>
  </si>
  <si>
    <t>U15SM16</t>
  </si>
  <si>
    <t>TUBO FLEX SAE 100 R15     1" 6000 PSI</t>
  </si>
  <si>
    <t>01</t>
  </si>
  <si>
    <t>U1TTM04</t>
  </si>
  <si>
    <t>TUBO FLEX SAE 100 R1T/1SN   1/4"</t>
  </si>
  <si>
    <t>150000001</t>
  </si>
  <si>
    <t>U1TTM06</t>
  </si>
  <si>
    <t>TUBO FLEX SAE 100 R1T/1SN   3/8"</t>
  </si>
  <si>
    <t>4500002273</t>
  </si>
  <si>
    <t>U2TTM04</t>
  </si>
  <si>
    <t>TUBO FLEX SAE 100 R2T/2SN    1/4"</t>
  </si>
  <si>
    <t>150010001</t>
  </si>
  <si>
    <t>4500000137</t>
  </si>
  <si>
    <t>U2TTM06</t>
  </si>
  <si>
    <t>TUBO FLEX SAE 100 R2T/2SN   3/8"</t>
  </si>
  <si>
    <t>U2TTM08</t>
  </si>
  <si>
    <t>TUBO FLEX SAE 100 R2T/2SN   1/2"</t>
  </si>
  <si>
    <t>4500000359</t>
  </si>
  <si>
    <t>U2TTM10</t>
  </si>
  <si>
    <t>TUBO FLEX SAE 100 R2T/2SN   5/8"</t>
  </si>
  <si>
    <t>U67TS005105</t>
  </si>
  <si>
    <t>TUBO GAS 67/110  D.I 5  D.E.10.5</t>
  </si>
  <si>
    <t>4500002330</t>
  </si>
  <si>
    <t>UCFTM04</t>
  </si>
  <si>
    <t>TUBO FLEX SAE 100 R16   1/4" COMPACTFLEX</t>
  </si>
  <si>
    <t>150000003</t>
  </si>
  <si>
    <t>UTRTM04</t>
  </si>
  <si>
    <t>TUBO FLEX TRAPPER   1/4"</t>
  </si>
  <si>
    <t>150010003</t>
  </si>
  <si>
    <t>4500003163</t>
  </si>
  <si>
    <t>UTRTM06</t>
  </si>
  <si>
    <t>TUBO FLEX TRAPPER   3/8"</t>
  </si>
  <si>
    <t>UTRTM08</t>
  </si>
  <si>
    <t>TUBO FLEX TRAPPER   1/2"</t>
  </si>
  <si>
    <t>0001000148</t>
  </si>
  <si>
    <t>IVG COLBACHINI S.P.A.</t>
  </si>
  <si>
    <t>UALTS19</t>
  </si>
  <si>
    <t>TUBO ASPIRAZIONE IVALO   3/4" (19 MM)</t>
  </si>
  <si>
    <t>UALTS51</t>
  </si>
  <si>
    <t>TUBO ASPIRAZIONE IVALO     2" (51 MM)</t>
  </si>
  <si>
    <t>4500204990</t>
  </si>
  <si>
    <t>UC1SM3242</t>
  </si>
  <si>
    <t>TUBO CARBURANTE D.I.32-D.E.42</t>
  </si>
  <si>
    <t>150070001</t>
  </si>
  <si>
    <t>UC1TS0613</t>
  </si>
  <si>
    <t>TUBO CARBURANTE N/L10 D.I.06  D.E.13</t>
  </si>
  <si>
    <t>4500201622</t>
  </si>
  <si>
    <t>UC1TS0815</t>
  </si>
  <si>
    <t>TUBO CARBURANTE N/L10 D.I.08  D.E.15</t>
  </si>
  <si>
    <t>4500092707</t>
  </si>
  <si>
    <t>4500198969</t>
  </si>
  <si>
    <t>UC2TS0817</t>
  </si>
  <si>
    <t>TUBO CARBURANTE N/L20 D.I.08  D.E.17</t>
  </si>
  <si>
    <t>UC2TS1019</t>
  </si>
  <si>
    <t>TUBO CARBURANTE N/L20 D.I.10  D.E.19</t>
  </si>
  <si>
    <t>4500209462</t>
  </si>
  <si>
    <t>4500209112</t>
  </si>
  <si>
    <t>4500209530</t>
  </si>
  <si>
    <t>4500208727</t>
  </si>
  <si>
    <t>4500193984</t>
  </si>
  <si>
    <t>UR4TS50</t>
  </si>
  <si>
    <t>TUBO FLEX SAE 100 R4 3.5/32" (80 MM)</t>
  </si>
  <si>
    <t>4500208960</t>
  </si>
  <si>
    <t>URATS2737BL</t>
  </si>
  <si>
    <t>TUBORADIATOR/LCL/ND/EPDM 27X37 BLU</t>
  </si>
  <si>
    <t>0001000310</t>
  </si>
  <si>
    <t>ZEC S.P.A.</t>
  </si>
  <si>
    <t>U25TA04</t>
  </si>
  <si>
    <t>T. FLEX TERMOPLAST.1/4" 250BAR ANTI-GRIP</t>
  </si>
  <si>
    <t>150080002</t>
  </si>
  <si>
    <t>4500195350</t>
  </si>
  <si>
    <t>U70TP04</t>
  </si>
  <si>
    <t>TUBO FLEX SAE 100 R7  1/4" STD 200 bar</t>
  </si>
  <si>
    <t>150080001</t>
  </si>
  <si>
    <t>4500052112</t>
  </si>
  <si>
    <t>4500208580</t>
  </si>
  <si>
    <t>U77TP04</t>
  </si>
  <si>
    <t>T. FLEX SAE 100 R7 1/4" RINFORZATO</t>
  </si>
  <si>
    <t>4500079663</t>
  </si>
  <si>
    <t>U77TP05</t>
  </si>
  <si>
    <t>T. FLEX SAE 100 R7 5/16" RINFORZATO</t>
  </si>
  <si>
    <t>U77TP06</t>
  </si>
  <si>
    <t>T. FLEX SAE 100 R7 3/8" RINFORZATO</t>
  </si>
  <si>
    <t>4500128752</t>
  </si>
  <si>
    <t>UTPB108</t>
  </si>
  <si>
    <t>TUBO TERM. 2 TRECCIA ACCIAIO 1/2" SINGLE</t>
  </si>
  <si>
    <t>4500096708</t>
  </si>
  <si>
    <t>4500207656</t>
  </si>
  <si>
    <t>0001000130</t>
  </si>
  <si>
    <t>I.M.M. HYDRAULICS SPA</t>
  </si>
  <si>
    <t>150030001</t>
  </si>
  <si>
    <t>4500208876</t>
  </si>
  <si>
    <t>150090001</t>
  </si>
  <si>
    <t>4500200797</t>
  </si>
  <si>
    <t>0001000284</t>
  </si>
  <si>
    <t>TRANSFER OIL S.P.A.</t>
  </si>
  <si>
    <t>U80TP06</t>
  </si>
  <si>
    <t>TUBO FLEX SAE 100 R8  3/8" STANDARD</t>
  </si>
  <si>
    <t>4500001938</t>
  </si>
  <si>
    <t>URDTS4555</t>
  </si>
  <si>
    <t>TUBO RADIATORE AUTO DERBY ØINT45 ØEST 55</t>
  </si>
  <si>
    <t>4500147323</t>
  </si>
  <si>
    <t>UALTS45</t>
  </si>
  <si>
    <t>TUBO ASPIRAZIONE IVALO  1 49/64" (45 MM)</t>
  </si>
  <si>
    <t>4500005265</t>
  </si>
  <si>
    <t>4500171163</t>
  </si>
  <si>
    <t>4500206625</t>
  </si>
  <si>
    <t>4500208062</t>
  </si>
  <si>
    <t>U25TA06</t>
  </si>
  <si>
    <t>T. FLEX TERMOPLAST.3/8" 250BAR ANTI-GRIP</t>
  </si>
  <si>
    <t>4500006730</t>
  </si>
  <si>
    <t>150050001</t>
  </si>
  <si>
    <t>4500207100</t>
  </si>
  <si>
    <t>0001000444</t>
  </si>
  <si>
    <t>PARKER HANNIFIN ITALY SRL</t>
  </si>
  <si>
    <t>U2TTM03</t>
  </si>
  <si>
    <t>TUBO FLEX SAE 100 R2T/2SN   3/16"</t>
  </si>
  <si>
    <t>4500085063</t>
  </si>
  <si>
    <t>UCFTM06</t>
  </si>
  <si>
    <t>TUBO FLEX SAE 100 R16   3/8" COMPACTFLEX</t>
  </si>
  <si>
    <t>4500004390</t>
  </si>
  <si>
    <t>U37T608</t>
  </si>
  <si>
    <t>T. SIXNATO 375 BAR TERMOPLAS. 1/2"</t>
  </si>
  <si>
    <t>4500028577</t>
  </si>
  <si>
    <t>4500201631</t>
  </si>
  <si>
    <t>UC1TS1320</t>
  </si>
  <si>
    <t>TUBO CARBURANTE N/L10 D.I.13  D.E.20</t>
  </si>
  <si>
    <t>130000001</t>
  </si>
  <si>
    <t>4500103035</t>
  </si>
  <si>
    <t>UC1TS0713</t>
  </si>
  <si>
    <t>TUBO CARBURANTE N/L10 D.I.07  D.E.13</t>
  </si>
  <si>
    <t>UPETP05</t>
  </si>
  <si>
    <t>T. FLEX PTFE 5/16" 1TRECCIA AISI 304 PSP</t>
  </si>
  <si>
    <t>4500105304</t>
  </si>
  <si>
    <t>4500200752</t>
  </si>
  <si>
    <t>0001000290</t>
  </si>
  <si>
    <t>TUBITHOR S.P.A.</t>
  </si>
  <si>
    <t>4500204416</t>
  </si>
  <si>
    <t>0001000498</t>
  </si>
  <si>
    <t>TUBI GOMMA TORINO SPA</t>
  </si>
  <si>
    <t>4500207855</t>
  </si>
  <si>
    <t>0001000129</t>
  </si>
  <si>
    <t>HYPRESS SRL</t>
  </si>
  <si>
    <t>U9HSM32</t>
  </si>
  <si>
    <t>TUBO FLEX DIN 20023 4SH 2"</t>
  </si>
  <si>
    <t>4500007376</t>
  </si>
  <si>
    <t>U2ETP04</t>
  </si>
  <si>
    <t>T FLEX PTFE 1/4" 2 TRECCE AISI 304 PSP</t>
  </si>
  <si>
    <t>4500209934</t>
  </si>
  <si>
    <t>UPETP03</t>
  </si>
  <si>
    <t>T. FLEX PTFE 3/16" 1 TRECCIA AISI 304 IP</t>
  </si>
  <si>
    <t>4500035669</t>
  </si>
  <si>
    <t>UPECI08</t>
  </si>
  <si>
    <t>TUBO FLEX PTFE CORRUGATO 1/2" INOX EST.</t>
  </si>
  <si>
    <t>4500180454</t>
  </si>
  <si>
    <t>U37T312</t>
  </si>
  <si>
    <t>T. TRINATO 325 BAR TERMOPLAS. 3/4"</t>
  </si>
  <si>
    <t>4500188190</t>
  </si>
  <si>
    <t>UR4TS48</t>
  </si>
  <si>
    <t>T.FLEX SAE 100 R4 3"(76mm) WP 4bar</t>
  </si>
  <si>
    <t>4500019835</t>
  </si>
  <si>
    <t>4500179793</t>
  </si>
  <si>
    <t>4500196960</t>
  </si>
  <si>
    <t>UCWTS08</t>
  </si>
  <si>
    <t>TUBO FLEX CALORWATER   1/2" -  120 °C</t>
  </si>
  <si>
    <t>4500086591</t>
  </si>
  <si>
    <t>4500200226</t>
  </si>
  <si>
    <t>4500195313</t>
  </si>
  <si>
    <t>4500210093</t>
  </si>
  <si>
    <t>0001000642</t>
  </si>
  <si>
    <t>CASAGRANDE SPA</t>
  </si>
  <si>
    <t>UCASM32</t>
  </si>
  <si>
    <t>TUBO FLEX ARIA COMPR. T130AK 2"</t>
  </si>
  <si>
    <t>4500038247</t>
  </si>
  <si>
    <t>URLT86TSR</t>
  </si>
  <si>
    <t>RILSAN PA11  8 X 6 TIPO SR-HL NEUTRO</t>
  </si>
  <si>
    <t>4500024380</t>
  </si>
  <si>
    <t>UR6TS04</t>
  </si>
  <si>
    <t>TUBO FLEX SAE 100 R6   1/4"</t>
  </si>
  <si>
    <t>4500029523</t>
  </si>
  <si>
    <t>4500205501</t>
  </si>
  <si>
    <t>U32T310</t>
  </si>
  <si>
    <t>T. TRINATO 325 BAR TERMOPLAS. 5/8"</t>
  </si>
  <si>
    <t>UALTS38</t>
  </si>
  <si>
    <t>TUBO ASPIRAZIONE IVALO  1.1/2" (38 MM)</t>
  </si>
  <si>
    <t>U37T608TO</t>
  </si>
  <si>
    <t>T. SIXNATO TRANSFEROIL TERMOPLAS. 1/2"</t>
  </si>
  <si>
    <t>U37TB08TO</t>
  </si>
  <si>
    <t>T. BINATO TRANSFEROIL TERMOPLAS. 1/2"</t>
  </si>
  <si>
    <t>U37TB06</t>
  </si>
  <si>
    <t>T. BINATO 425 BAR TERMOPLAS. 3/8"</t>
  </si>
  <si>
    <t>4500044556</t>
  </si>
  <si>
    <t>U9ASM10</t>
  </si>
  <si>
    <t>TUBO FLEX DIN 20023 4SP 5/8" 350bar</t>
  </si>
  <si>
    <t>4500079729</t>
  </si>
  <si>
    <t>U37TB0806</t>
  </si>
  <si>
    <t>T. BINATO TERM. 1/2"-3/8" 375--425 bar</t>
  </si>
  <si>
    <t>0002000051</t>
  </si>
  <si>
    <t>SEMPERIT TECHNISCHE PRODUKTE GMBH</t>
  </si>
  <si>
    <t>U1TTM05</t>
  </si>
  <si>
    <t>TUBO FLEX SAE 100 R1T/1SN  5/16"</t>
  </si>
  <si>
    <t>4500197390</t>
  </si>
  <si>
    <t>U2TTM16</t>
  </si>
  <si>
    <t>TUBO FLEX SAE 100 R2T/2SN     1"</t>
  </si>
  <si>
    <t>4500086931</t>
  </si>
  <si>
    <t>4500205692</t>
  </si>
  <si>
    <t>U7BTP06</t>
  </si>
  <si>
    <t>T.FLEX BINATO SAE 100 R7  3/8" 175bar</t>
  </si>
  <si>
    <t>4500073838</t>
  </si>
  <si>
    <t>U9ASM04</t>
  </si>
  <si>
    <t>TUBO FLEX DIN 20023 4SP 1/4" 450bar</t>
  </si>
  <si>
    <t>4500165517</t>
  </si>
  <si>
    <t>U2TTM20</t>
  </si>
  <si>
    <t>TUBO FLEX SAE 100 R2T/2SN   1.1/4"</t>
  </si>
  <si>
    <t>4500049156</t>
  </si>
  <si>
    <t>U2ETS10</t>
  </si>
  <si>
    <t>T.FLEX EN 854 2TE 5/8" DIN20021 WP 50bar</t>
  </si>
  <si>
    <t>4500078627</t>
  </si>
  <si>
    <t>U1TTM10</t>
  </si>
  <si>
    <t>TUBO FLEX SAE 100 R1T/1SN   5/8"</t>
  </si>
  <si>
    <t>4500117145</t>
  </si>
  <si>
    <t>UAPTS32</t>
  </si>
  <si>
    <t>TUBO ASPIR. POLVERI ONTARIO Øi32(1"1/4)</t>
  </si>
  <si>
    <t>4500117379</t>
  </si>
  <si>
    <t>UA1TP04</t>
  </si>
  <si>
    <t>TUBO FLEX 1 TRECCIA ACCIAIO  1/4"</t>
  </si>
  <si>
    <t>4500058190</t>
  </si>
  <si>
    <t>UA1T404</t>
  </si>
  <si>
    <t>TUBO QUADRINATO 1 TR. ACC MTH1 ZEC</t>
  </si>
  <si>
    <t>U3CTM10</t>
  </si>
  <si>
    <t>TUBO FLEX HIPAC 3SC 5/8"</t>
  </si>
  <si>
    <t>4500083466</t>
  </si>
  <si>
    <t>UWA004050</t>
  </si>
  <si>
    <t>T. ASP. E MAND. ACQUA Øi40 - Øe50</t>
  </si>
  <si>
    <t>4500143803</t>
  </si>
  <si>
    <t>UR6TS16</t>
  </si>
  <si>
    <t>TUBO FLEX SAE 100 R6     1"</t>
  </si>
  <si>
    <t>U37T608S2</t>
  </si>
  <si>
    <t>T.SIXNATO 210/425 BAR TERM 2X1/2"-4X3/8"</t>
  </si>
  <si>
    <t>4500092641</t>
  </si>
  <si>
    <t>U37B108</t>
  </si>
  <si>
    <t>T. SINGOLO 375 BAR TERMOPLAS. 1/2"</t>
  </si>
  <si>
    <t>4500144148</t>
  </si>
  <si>
    <t>0001001019</t>
  </si>
  <si>
    <t>OLEODINAMICA O.D.M.</t>
  </si>
  <si>
    <t>4500204110</t>
  </si>
  <si>
    <t>4500171716</t>
  </si>
  <si>
    <t>U7MTP03</t>
  </si>
  <si>
    <t>T.FLEX SAE 100R7 3/16" MARINO BIANCO</t>
  </si>
  <si>
    <t>4500113877</t>
  </si>
  <si>
    <t>UPETP12</t>
  </si>
  <si>
    <t>TUBO FLEX PTFE  3/4" TRECC AISI 304 IP</t>
  </si>
  <si>
    <t>4500166508</t>
  </si>
  <si>
    <t>0001000076</t>
  </si>
  <si>
    <t>DICSA S.R.L.</t>
  </si>
  <si>
    <t>UPETP08</t>
  </si>
  <si>
    <t>TUBO FLEX PTFE 1/2" TRECC AISI 304 IP</t>
  </si>
  <si>
    <t>4500114502</t>
  </si>
  <si>
    <t>0001001221</t>
  </si>
  <si>
    <t>MINI PRESS SRL</t>
  </si>
  <si>
    <t>URD20502</t>
  </si>
  <si>
    <t>TUBO RD2 5/64" Øe 5 - Øi 2  W.P. 630 bar</t>
  </si>
  <si>
    <t>4500115088</t>
  </si>
  <si>
    <t>U1TTM12</t>
  </si>
  <si>
    <t>TUBO FLEX SAE100 R1T/1SN 3/4" 105bar</t>
  </si>
  <si>
    <t>U9HSM16</t>
  </si>
  <si>
    <t>TUBO FLEX DIN 20023 4SH     1"</t>
  </si>
  <si>
    <t>4500115486</t>
  </si>
  <si>
    <t>0002000091</t>
  </si>
  <si>
    <t>GATES INDUSTRIAL EUROPE SARL</t>
  </si>
  <si>
    <t>U2TTM12</t>
  </si>
  <si>
    <t>TUBO FLEX SAE 100 R2T/2SN   3/4"</t>
  </si>
  <si>
    <t>4500190617</t>
  </si>
  <si>
    <t>U37B104</t>
  </si>
  <si>
    <t>TUBO MTKH SINGOLO 700 BAR TERMOPLAS 1/4"</t>
  </si>
  <si>
    <t>4500116552</t>
  </si>
  <si>
    <t>UBBTP06</t>
  </si>
  <si>
    <t>TUBO ZEC 3/8" BINATO--MTH250000 WP 330</t>
  </si>
  <si>
    <t>4500209661</t>
  </si>
  <si>
    <t>4500209926</t>
  </si>
  <si>
    <t>4500209972</t>
  </si>
  <si>
    <t>U9HSM12</t>
  </si>
  <si>
    <t>TUBO FLEX DIN 20023 4SH   3/4"</t>
  </si>
  <si>
    <t>U2CJC05B</t>
  </si>
  <si>
    <t>T. 2SC 5/16" JET-CLEANING BLU WP400 bar</t>
  </si>
  <si>
    <t>150010002</t>
  </si>
  <si>
    <t>4500118852</t>
  </si>
  <si>
    <t>U37T508</t>
  </si>
  <si>
    <t>T. PENTANATO 375 BAR TERMOPLAS. 1/2"</t>
  </si>
  <si>
    <t>U37T508S1</t>
  </si>
  <si>
    <t>PENTANATO 375/425 BAR TERM 3X1/2"-2X3/8"</t>
  </si>
  <si>
    <t>4500194075</t>
  </si>
  <si>
    <t>U70TP16VE7</t>
  </si>
  <si>
    <t>TUBO SAE 100 R7  1" SOLVENTI E VERNICI</t>
  </si>
  <si>
    <t>4500122250</t>
  </si>
  <si>
    <t>UPETP10</t>
  </si>
  <si>
    <t>TUBO FLEX PTFE  5/8" TRECC AISI 304 IP</t>
  </si>
  <si>
    <t>U70TP12</t>
  </si>
  <si>
    <t>TUBO FLEX SAE 100 R7  3/4" STANDARD</t>
  </si>
  <si>
    <t>4500132591</t>
  </si>
  <si>
    <t>U18BB06</t>
  </si>
  <si>
    <t>T. ZEC 3/8" BINATO-OL7M50100B WP 250 bar</t>
  </si>
  <si>
    <t>4500209750</t>
  </si>
  <si>
    <t>U70TP10</t>
  </si>
  <si>
    <t>TUBO FLEX SAE 100 R7  5/8" STANDARD</t>
  </si>
  <si>
    <t>4500209896</t>
  </si>
  <si>
    <t>4500195803</t>
  </si>
  <si>
    <t>U1090008</t>
  </si>
  <si>
    <t>TUBO 1095 1/2" TRANSF. CONSTANT</t>
  </si>
  <si>
    <t>4500135421</t>
  </si>
  <si>
    <t>4500182373</t>
  </si>
  <si>
    <t>UR4TS19</t>
  </si>
  <si>
    <t>T.FLEX SAE 100 R4 1"3/16(30mm) WP17bar</t>
  </si>
  <si>
    <t>4500147195</t>
  </si>
  <si>
    <t>0001001075</t>
  </si>
  <si>
    <t>FLUIDMEC S.P.A.</t>
  </si>
  <si>
    <t>U1TTM32</t>
  </si>
  <si>
    <t>TUBO FLEX SAE 100 R1T/1SN     2"</t>
  </si>
  <si>
    <t>4500189832</t>
  </si>
  <si>
    <t>4500197354</t>
  </si>
  <si>
    <t>0001001403</t>
  </si>
  <si>
    <t>SAE FLEX SPA</t>
  </si>
  <si>
    <t>4500199209</t>
  </si>
  <si>
    <t>4500199294</t>
  </si>
  <si>
    <t>U9HSM20</t>
  </si>
  <si>
    <t>TUBO FLEX DIN 20023 4SH 1.1/4"</t>
  </si>
  <si>
    <t>4500153575</t>
  </si>
  <si>
    <t>4500175342</t>
  </si>
  <si>
    <t>4500184524</t>
  </si>
  <si>
    <t>U9ASM08</t>
  </si>
  <si>
    <t>TUBO FLEX DIN 20023 4SP 1/2" 415bar</t>
  </si>
  <si>
    <t>4500207120</t>
  </si>
  <si>
    <t>4500195357</t>
  </si>
  <si>
    <t>UPETP06</t>
  </si>
  <si>
    <t>T. FLEX PTFE 3/8" 1TRECCIA AISI 304 IP</t>
  </si>
  <si>
    <t>URDTS1522</t>
  </si>
  <si>
    <t>TUBO RADIATORE AUTO DERBY ØINT15 ØEST 22</t>
  </si>
  <si>
    <t>4500158837</t>
  </si>
  <si>
    <t>4500203364</t>
  </si>
  <si>
    <t>4500197592</t>
  </si>
  <si>
    <t>0001001531</t>
  </si>
  <si>
    <t>UNIVERSALFLEX GROUP SRL</t>
  </si>
  <si>
    <t>4500196604</t>
  </si>
  <si>
    <t>4500190363</t>
  </si>
  <si>
    <t>UR4TS10</t>
  </si>
  <si>
    <t>T.FLEX SAE 100 R4 5/8"(16mm) WP 21bar</t>
  </si>
  <si>
    <t>4500167095</t>
  </si>
  <si>
    <t>4500199317</t>
  </si>
  <si>
    <t>UP1T0004</t>
  </si>
  <si>
    <t>TUBO PILOT FLEX IMM 1/4"</t>
  </si>
  <si>
    <t>150000002</t>
  </si>
  <si>
    <t>4500169078</t>
  </si>
  <si>
    <t>4500171164</t>
  </si>
  <si>
    <t>4500180452</t>
  </si>
  <si>
    <t>4500174222</t>
  </si>
  <si>
    <t>4500209747</t>
  </si>
  <si>
    <t>4500189425</t>
  </si>
  <si>
    <t>UCWTS05</t>
  </si>
  <si>
    <t>TUBO FLEX CALORWATER  5/16" -  120 °C</t>
  </si>
  <si>
    <t>4500203322</t>
  </si>
  <si>
    <t>U0750002</t>
  </si>
  <si>
    <t>TUBO 075  1/8" TRANSF. R8 ANTIABRAS.</t>
  </si>
  <si>
    <t>U0750003</t>
  </si>
  <si>
    <t>TUBO 075  3/16" TRANSF. R8 ANTIABRAS.</t>
  </si>
  <si>
    <t>4500181829</t>
  </si>
  <si>
    <t>U0750005</t>
  </si>
  <si>
    <t>TUBO 075  5/16" TRANSF. R8 ANTIABRAS.</t>
  </si>
  <si>
    <t>U0750006</t>
  </si>
  <si>
    <t>TUBO 075   3/8" TRANSF. R8 ANTIABRAS.</t>
  </si>
  <si>
    <t>UMULTI201017</t>
  </si>
  <si>
    <t>TUBO ARIA MULTI 20 Ø10X17 TRELLEBORG</t>
  </si>
  <si>
    <t>4500208821</t>
  </si>
  <si>
    <t>U0220003</t>
  </si>
  <si>
    <t>TUBO 0221 3/16" TRANSF. R18 2 BRAID SYNT</t>
  </si>
  <si>
    <t>4500196052</t>
  </si>
  <si>
    <t>U0220004</t>
  </si>
  <si>
    <t>TUBO 0222  1/4" TRANSF. R18 2 BRAID SYNT</t>
  </si>
  <si>
    <t>U0220006</t>
  </si>
  <si>
    <t>TUBO 0224  3/8" TRANSF. R18 2 BRAID SYNT</t>
  </si>
  <si>
    <t>4500190813</t>
  </si>
  <si>
    <t>U2ETS12</t>
  </si>
  <si>
    <t>T.FLEX EN 854 2TE 3/4" DIN20021 WP 45bar</t>
  </si>
  <si>
    <t>4500196606</t>
  </si>
  <si>
    <t>U0220005</t>
  </si>
  <si>
    <t>TUBO 0223 5/16" TRANSF. R18 2 BRAID SYNT</t>
  </si>
  <si>
    <t>UFC33208</t>
  </si>
  <si>
    <t>TUBO FC332-08 1/2" AEROQUIP W.P. 17 bar</t>
  </si>
  <si>
    <t>4500191641</t>
  </si>
  <si>
    <t>U9ASM06</t>
  </si>
  <si>
    <t>TUBO FLEX DIN 20023 4SP 3/8" 445bar</t>
  </si>
  <si>
    <t>UAWTS06</t>
  </si>
  <si>
    <t>TUBO FLEX ARIA 20 bar Øi10 -Øe19 (3/8")</t>
  </si>
  <si>
    <t>4500194329</t>
  </si>
  <si>
    <t>UFC33212</t>
  </si>
  <si>
    <t>TUBO FC332-12 1/2" AEROQUIP W.P. 17 bar</t>
  </si>
  <si>
    <t>4500196587</t>
  </si>
  <si>
    <t>UAUTS16</t>
  </si>
  <si>
    <t>TUBO  CARB. ED OLIO 1" (25X35) AUSTRALIA</t>
  </si>
  <si>
    <t>4500197815</t>
  </si>
  <si>
    <t>0001001914</t>
  </si>
  <si>
    <t>HYDRAULIC SYSTEMS SRL</t>
  </si>
  <si>
    <t>UEC11516</t>
  </si>
  <si>
    <t>TUBO EC115 EATON 1SC 1" W.P. 88 bar</t>
  </si>
  <si>
    <t>4500199740</t>
  </si>
  <si>
    <t>UR4TS12S1</t>
  </si>
  <si>
    <t>SAE 100 R4 3/4" WP21bar RAGGIO CURV.60mm</t>
  </si>
  <si>
    <t>UEC21512</t>
  </si>
  <si>
    <t>TUBO EC215 EATON 1SC 3/4" W.P. 215 bar</t>
  </si>
  <si>
    <t>UEC21506</t>
  </si>
  <si>
    <t>TUBO EC215 EATON 1SC 3/8" W.P. 330 bar</t>
  </si>
  <si>
    <t>U37T306S1</t>
  </si>
  <si>
    <t>T TRINATO 425 BAR TERMOP 3/8" MAGGIORATO</t>
  </si>
  <si>
    <t>U42T308</t>
  </si>
  <si>
    <t>TRINATO TERMOP. 1/2" SPIRALATO 420 bar</t>
  </si>
  <si>
    <t>4500205657</t>
  </si>
  <si>
    <t>UCWTS06</t>
  </si>
  <si>
    <t>TUBO FLEX CALORWATER   3/8" -  120 °C</t>
  </si>
  <si>
    <t>prezzzo Std 2016</t>
  </si>
  <si>
    <t>Prezzo unitario 2016</t>
  </si>
  <si>
    <t>Prezzo unitario valore2024</t>
  </si>
  <si>
    <t>Valore totale aggiornato</t>
  </si>
  <si>
    <t>Data listino aggiornato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</si>
</sst>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5" formatCode="#,##0.00\ &quot;€&quot;"/>
  </numFmts>
  <fonts count="2" x14ac:knownFonts="1">
    <font>
      <sz val="10"/>
      <name val="Arial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 applyAlignment="1">
      <alignment vertical="top"/>
    </xf>
    <xf numFmtId="0" fontId="0" fillId="2" borderId="1" xfId="0" applyFill="1" applyBorder="1" applyAlignment="1">
      <alignment vertical="top"/>
    </xf>
    <xf numFmtId="14" fontId="0" fillId="0" borderId="0" xfId="0" applyNumberFormat="1" applyAlignment="1">
      <alignment horizontal="right" vertical="top"/>
    </xf>
    <xf numFmtId="3" fontId="0" fillId="0" borderId="0" xfId="0" applyNumberFormat="1" applyAlignment="1">
      <alignment horizontal="right" vertical="top"/>
    </xf>
    <xf numFmtId="4" fontId="0" fillId="0" borderId="0" xfId="0" applyNumberFormat="1" applyAlignment="1">
      <alignment horizontal="right" vertical="top"/>
    </xf>
    <xf numFmtId="164" fontId="0" fillId="0" borderId="0" xfId="0" applyNumberFormat="1" applyAlignment="1">
      <alignment horizontal="right" vertical="top"/>
    </xf>
    <xf numFmtId="0" fontId="0" fillId="3" borderId="1" xfId="0" applyFill="1" applyBorder="1" applyAlignment="1">
      <alignment vertical="top"/>
    </xf>
    <xf numFmtId="14" fontId="0" fillId="3" borderId="1" xfId="0" applyNumberFormat="1" applyFill="1" applyBorder="1" applyAlignment="1">
      <alignment horizontal="right" vertical="top"/>
    </xf>
    <xf numFmtId="164" fontId="0" fillId="3" borderId="1" xfId="0" applyNumberFormat="1" applyFill="1" applyBorder="1" applyAlignment="1">
      <alignment horizontal="right" vertical="top"/>
    </xf>
    <xf numFmtId="0" fontId="0" fillId="2" borderId="1" xfId="0" applyFill="1" applyBorder="1" applyAlignment="1">
      <alignment vertical="top" wrapText="1"/>
    </xf>
    <xf numFmtId="0" fontId="0" fillId="4" borderId="1" xfId="0" applyFill="1" applyBorder="1" applyAlignment="1">
      <alignment vertical="top"/>
    </xf>
    <xf numFmtId="4" fontId="0" fillId="4" borderId="0" xfId="0" applyNumberFormat="1" applyFill="1" applyAlignment="1">
      <alignment horizontal="right" vertical="top"/>
    </xf>
    <xf numFmtId="14" fontId="0" fillId="4" borderId="0" xfId="0" applyNumberFormat="1" applyFill="1" applyAlignment="1">
      <alignment horizontal="right" vertical="top"/>
    </xf>
    <xf numFmtId="0" fontId="0" fillId="4" borderId="0" xfId="0" applyFill="1" applyAlignment="1">
      <alignment vertical="top"/>
    </xf>
    <xf numFmtId="14" fontId="0" fillId="0" borderId="0" xfId="0" applyNumberFormat="1" applyAlignment="1">
      <alignment vertical="top"/>
    </xf>
    <xf numFmtId="0" fontId="0" fillId="0" borderId="0" xfId="0" applyAlignment="1">
      <alignment vertical="top" wrapText="1"/>
    </xf>
    <xf numFmtId="4" fontId="0" fillId="0" borderId="0" xfId="0" applyNumberFormat="1" applyAlignment="1">
      <alignment horizontal="right" vertical="top" wrapText="1"/>
    </xf>
    <xf numFmtId="0" fontId="0" fillId="2" borderId="2" xfId="0" applyFill="1" applyBorder="1" applyAlignment="1">
      <alignment vertical="top"/>
    </xf>
    <xf numFmtId="0" fontId="0" fillId="3" borderId="2" xfId="0" applyFill="1" applyBorder="1" applyAlignment="1">
      <alignment vertical="top"/>
    </xf>
    <xf numFmtId="0" fontId="0" fillId="4" borderId="3" xfId="0" applyFill="1" applyBorder="1" applyAlignment="1">
      <alignment vertical="top"/>
    </xf>
    <xf numFmtId="0" fontId="0" fillId="4" borderId="1" xfId="0" applyFill="1" applyBorder="1" applyAlignment="1">
      <alignment vertical="top" wrapText="1"/>
    </xf>
    <xf numFmtId="165" fontId="1" fillId="4" borderId="1" xfId="0" applyNumberFormat="1" applyFont="1" applyFill="1" applyBorder="1" applyAlignment="1">
      <alignment vertical="top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82"/>
  <sheetViews>
    <sheetView tabSelected="1" topLeftCell="G339" workbookViewId="0">
      <selection activeCell="K382" sqref="K382"/>
    </sheetView>
  </sheetViews>
  <sheetFormatPr defaultRowHeight="12.5" x14ac:dyDescent="0.25"/>
  <cols>
    <col min="1" max="1" width="13" bestFit="1" customWidth="1"/>
    <col min="2" max="3" width="11" bestFit="1" customWidth="1"/>
    <col min="4" max="4" width="5" bestFit="1" customWidth="1"/>
    <col min="5" max="5" width="22" bestFit="1" customWidth="1"/>
    <col min="6" max="6" width="49.26953125" customWidth="1"/>
    <col min="7" max="7" width="16" bestFit="1" customWidth="1"/>
    <col min="8" max="8" width="14" bestFit="1" customWidth="1"/>
    <col min="9" max="9" width="10" bestFit="1" customWidth="1"/>
    <col min="10" max="10" width="11" bestFit="1" customWidth="1"/>
    <col min="11" max="11" width="12" bestFit="1" customWidth="1"/>
    <col min="12" max="12" width="8" bestFit="1" customWidth="1"/>
    <col min="13" max="13" width="21" bestFit="1" customWidth="1"/>
    <col min="14" max="14" width="9" bestFit="1" customWidth="1"/>
    <col min="15" max="15" width="21" bestFit="1" customWidth="1"/>
    <col min="16" max="16" width="13" bestFit="1" customWidth="1"/>
    <col min="17" max="17" width="11" bestFit="1" customWidth="1"/>
    <col min="18" max="18" width="9" bestFit="1" customWidth="1"/>
    <col min="19" max="19" width="16.26953125" style="15" customWidth="1"/>
    <col min="20" max="20" width="11.26953125" customWidth="1"/>
    <col min="21" max="21" width="10.1796875" customWidth="1"/>
    <col min="22" max="23" width="15" customWidth="1"/>
    <col min="24" max="24" width="14" customWidth="1"/>
  </cols>
  <sheetData>
    <row r="1" spans="1:24" ht="50" x14ac:dyDescent="0.25">
      <c r="A1" s="1" t="s">
        <v>384</v>
      </c>
      <c r="B1" s="1" t="s">
        <v>380</v>
      </c>
      <c r="C1" s="1" t="s">
        <v>381</v>
      </c>
      <c r="D1" s="9" t="s">
        <v>382</v>
      </c>
      <c r="E1" s="1" t="s">
        <v>383</v>
      </c>
      <c r="F1" s="1" t="s">
        <v>385</v>
      </c>
      <c r="G1" s="1" t="s">
        <v>386</v>
      </c>
      <c r="H1" s="1" t="s">
        <v>387</v>
      </c>
      <c r="I1" s="9" t="s">
        <v>388</v>
      </c>
      <c r="J1" s="9" t="s">
        <v>389</v>
      </c>
      <c r="K1" s="1" t="s">
        <v>390</v>
      </c>
      <c r="L1" s="1" t="s">
        <v>391</v>
      </c>
      <c r="M1" s="1" t="s">
        <v>392</v>
      </c>
      <c r="N1" s="1" t="s">
        <v>393</v>
      </c>
      <c r="O1" s="1" t="s">
        <v>394</v>
      </c>
      <c r="P1" s="9" t="s">
        <v>395</v>
      </c>
      <c r="Q1" s="1" t="s">
        <v>396</v>
      </c>
      <c r="R1" s="1" t="s">
        <v>397</v>
      </c>
      <c r="S1" s="1" t="s">
        <v>839</v>
      </c>
      <c r="T1" s="9" t="s">
        <v>840</v>
      </c>
      <c r="U1" s="17" t="s">
        <v>398</v>
      </c>
      <c r="V1" s="20" t="s">
        <v>841</v>
      </c>
      <c r="W1" s="20" t="s">
        <v>842</v>
      </c>
      <c r="X1" s="9" t="s">
        <v>843</v>
      </c>
    </row>
    <row r="2" spans="1:24" x14ac:dyDescent="0.25">
      <c r="A2" t="s">
        <v>3</v>
      </c>
      <c r="B2" t="s">
        <v>0</v>
      </c>
      <c r="C2" t="s">
        <v>0</v>
      </c>
      <c r="D2" t="s">
        <v>1</v>
      </c>
      <c r="E2" t="s">
        <v>2</v>
      </c>
      <c r="F2" t="s">
        <v>4</v>
      </c>
      <c r="G2" t="s">
        <v>5</v>
      </c>
      <c r="H2" s="2">
        <v>44916</v>
      </c>
      <c r="I2" t="s">
        <v>6</v>
      </c>
      <c r="J2" t="s">
        <v>6</v>
      </c>
      <c r="K2" s="3">
        <v>79</v>
      </c>
      <c r="L2" t="s">
        <v>5</v>
      </c>
      <c r="M2" t="s">
        <v>5</v>
      </c>
      <c r="N2" t="s">
        <v>5</v>
      </c>
      <c r="O2" t="s">
        <v>7</v>
      </c>
      <c r="P2" t="s">
        <v>8</v>
      </c>
      <c r="Q2" t="s">
        <v>9</v>
      </c>
      <c r="R2" t="s">
        <v>5</v>
      </c>
      <c r="S2" s="16">
        <v>1061.76</v>
      </c>
      <c r="T2" s="4">
        <f>S2/K2</f>
        <v>13.44</v>
      </c>
      <c r="U2" t="s">
        <v>10</v>
      </c>
      <c r="V2" s="10">
        <f>VLOOKUP(A2,Foglio1!D:K,8,FALSE)</f>
        <v>17.02</v>
      </c>
      <c r="W2" s="10">
        <f>V2*K2</f>
        <v>1344.58</v>
      </c>
      <c r="X2" s="14">
        <f>VLOOKUP(A2,Foglio1!D:Q,14,FALSE)</f>
        <v>45442</v>
      </c>
    </row>
    <row r="3" spans="1:24" x14ac:dyDescent="0.25">
      <c r="A3" t="s">
        <v>3</v>
      </c>
      <c r="B3" t="s">
        <v>0</v>
      </c>
      <c r="C3" t="s">
        <v>0</v>
      </c>
      <c r="D3" t="s">
        <v>1</v>
      </c>
      <c r="E3" t="s">
        <v>2</v>
      </c>
      <c r="F3" t="s">
        <v>4</v>
      </c>
      <c r="G3" t="s">
        <v>5</v>
      </c>
      <c r="H3" s="2">
        <v>44916</v>
      </c>
      <c r="I3" t="s">
        <v>6</v>
      </c>
      <c r="J3" t="s">
        <v>6</v>
      </c>
      <c r="K3" s="3">
        <v>564</v>
      </c>
      <c r="L3" t="s">
        <v>5</v>
      </c>
      <c r="M3" t="s">
        <v>5</v>
      </c>
      <c r="N3" t="s">
        <v>5</v>
      </c>
      <c r="O3" t="s">
        <v>7</v>
      </c>
      <c r="P3" t="s">
        <v>11</v>
      </c>
      <c r="Q3" t="s">
        <v>9</v>
      </c>
      <c r="R3" t="s">
        <v>5</v>
      </c>
      <c r="S3" s="16">
        <v>7580.16</v>
      </c>
      <c r="T3" s="4">
        <f t="shared" ref="T3:T61" si="0">S3/K3</f>
        <v>13.44</v>
      </c>
      <c r="U3" t="s">
        <v>10</v>
      </c>
      <c r="V3" s="10">
        <f>VLOOKUP(A3,Foglio1!D:K,8,FALSE)</f>
        <v>17.02</v>
      </c>
      <c r="W3" s="10">
        <f t="shared" ref="W3:W66" si="1">V3*K3</f>
        <v>9599.2800000000007</v>
      </c>
      <c r="X3" s="14">
        <f>VLOOKUP(A3,Foglio1!D:Q,14,FALSE)</f>
        <v>45442</v>
      </c>
    </row>
    <row r="4" spans="1:24" x14ac:dyDescent="0.25">
      <c r="A4" t="s">
        <v>3</v>
      </c>
      <c r="B4" t="s">
        <v>0</v>
      </c>
      <c r="C4" t="s">
        <v>0</v>
      </c>
      <c r="D4" t="s">
        <v>1</v>
      </c>
      <c r="E4" t="s">
        <v>2</v>
      </c>
      <c r="F4" t="s">
        <v>4</v>
      </c>
      <c r="G4" t="s">
        <v>5</v>
      </c>
      <c r="H4" s="2">
        <v>44916</v>
      </c>
      <c r="I4" t="s">
        <v>6</v>
      </c>
      <c r="J4" t="s">
        <v>6</v>
      </c>
      <c r="K4" s="3">
        <v>510</v>
      </c>
      <c r="L4" t="s">
        <v>5</v>
      </c>
      <c r="M4" t="s">
        <v>5</v>
      </c>
      <c r="N4" t="s">
        <v>5</v>
      </c>
      <c r="O4" t="s">
        <v>12</v>
      </c>
      <c r="P4" t="s">
        <v>11</v>
      </c>
      <c r="Q4" t="s">
        <v>9</v>
      </c>
      <c r="R4" t="s">
        <v>5</v>
      </c>
      <c r="S4" s="16">
        <v>6854.4</v>
      </c>
      <c r="T4" s="4">
        <f t="shared" si="0"/>
        <v>13.44</v>
      </c>
      <c r="U4" t="s">
        <v>10</v>
      </c>
      <c r="V4" s="10">
        <f>VLOOKUP(A4,Foglio1!D:K,8,FALSE)</f>
        <v>17.02</v>
      </c>
      <c r="W4" s="10">
        <f t="shared" si="1"/>
        <v>8680.1999999999989</v>
      </c>
      <c r="X4" s="14">
        <f>VLOOKUP(A4,Foglio1!D:Q,14,FALSE)</f>
        <v>45442</v>
      </c>
    </row>
    <row r="5" spans="1:24" x14ac:dyDescent="0.25">
      <c r="A5" t="s">
        <v>13</v>
      </c>
      <c r="B5" t="s">
        <v>0</v>
      </c>
      <c r="C5" t="s">
        <v>0</v>
      </c>
      <c r="D5" t="s">
        <v>1</v>
      </c>
      <c r="E5" t="s">
        <v>2</v>
      </c>
      <c r="F5" t="s">
        <v>14</v>
      </c>
      <c r="G5" t="s">
        <v>5</v>
      </c>
      <c r="H5" s="2">
        <v>44916</v>
      </c>
      <c r="I5" t="s">
        <v>6</v>
      </c>
      <c r="J5" t="s">
        <v>6</v>
      </c>
      <c r="K5" s="3">
        <v>34</v>
      </c>
      <c r="L5" t="s">
        <v>5</v>
      </c>
      <c r="M5" t="s">
        <v>5</v>
      </c>
      <c r="N5" t="s">
        <v>5</v>
      </c>
      <c r="O5" t="s">
        <v>15</v>
      </c>
      <c r="P5" t="s">
        <v>11</v>
      </c>
      <c r="Q5" t="s">
        <v>9</v>
      </c>
      <c r="R5" t="s">
        <v>5</v>
      </c>
      <c r="S5" s="16">
        <v>456.96</v>
      </c>
      <c r="T5" s="4">
        <f t="shared" si="0"/>
        <v>13.44</v>
      </c>
      <c r="U5" t="s">
        <v>10</v>
      </c>
      <c r="V5" s="10">
        <f>VLOOKUP(A5,Foglio1!D:K,8,FALSE)</f>
        <v>17.010000000000002</v>
      </c>
      <c r="W5" s="10">
        <f t="shared" si="1"/>
        <v>578.34</v>
      </c>
      <c r="X5" s="14">
        <f>VLOOKUP(A5,Foglio1!D:Q,14,FALSE)</f>
        <v>45442</v>
      </c>
    </row>
    <row r="6" spans="1:24" x14ac:dyDescent="0.25">
      <c r="A6" t="s">
        <v>13</v>
      </c>
      <c r="B6" t="s">
        <v>0</v>
      </c>
      <c r="C6" t="s">
        <v>0</v>
      </c>
      <c r="D6" t="s">
        <v>1</v>
      </c>
      <c r="E6" t="s">
        <v>2</v>
      </c>
      <c r="F6" t="s">
        <v>14</v>
      </c>
      <c r="G6" t="s">
        <v>5</v>
      </c>
      <c r="H6" s="2">
        <v>44916</v>
      </c>
      <c r="I6" t="s">
        <v>6</v>
      </c>
      <c r="J6" t="s">
        <v>6</v>
      </c>
      <c r="K6" s="3">
        <v>1000</v>
      </c>
      <c r="L6" t="s">
        <v>5</v>
      </c>
      <c r="M6" t="s">
        <v>5</v>
      </c>
      <c r="N6" t="s">
        <v>5</v>
      </c>
      <c r="O6" t="s">
        <v>16</v>
      </c>
      <c r="P6" t="s">
        <v>8</v>
      </c>
      <c r="Q6" t="s">
        <v>9</v>
      </c>
      <c r="R6" t="s">
        <v>5</v>
      </c>
      <c r="S6" s="16">
        <v>13440</v>
      </c>
      <c r="T6" s="4">
        <f t="shared" si="0"/>
        <v>13.44</v>
      </c>
      <c r="U6" t="s">
        <v>10</v>
      </c>
      <c r="V6" s="10">
        <f>VLOOKUP(A6,Foglio1!D:K,8,FALSE)</f>
        <v>17.010000000000002</v>
      </c>
      <c r="W6" s="10">
        <f t="shared" si="1"/>
        <v>17010</v>
      </c>
      <c r="X6" s="14">
        <f>VLOOKUP(A6,Foglio1!D:Q,14,FALSE)</f>
        <v>45442</v>
      </c>
    </row>
    <row r="7" spans="1:24" x14ac:dyDescent="0.25">
      <c r="A7" t="s">
        <v>13</v>
      </c>
      <c r="B7" t="s">
        <v>0</v>
      </c>
      <c r="C7" t="s">
        <v>0</v>
      </c>
      <c r="D7" t="s">
        <v>1</v>
      </c>
      <c r="E7" t="s">
        <v>2</v>
      </c>
      <c r="F7" t="s">
        <v>14</v>
      </c>
      <c r="G7" t="s">
        <v>5</v>
      </c>
      <c r="H7" s="2">
        <v>44916</v>
      </c>
      <c r="I7" t="s">
        <v>6</v>
      </c>
      <c r="J7" t="s">
        <v>6</v>
      </c>
      <c r="K7" s="3">
        <v>816</v>
      </c>
      <c r="L7" t="s">
        <v>5</v>
      </c>
      <c r="M7" t="s">
        <v>5</v>
      </c>
      <c r="N7" t="s">
        <v>5</v>
      </c>
      <c r="O7" t="s">
        <v>16</v>
      </c>
      <c r="P7" t="s">
        <v>11</v>
      </c>
      <c r="Q7" t="s">
        <v>9</v>
      </c>
      <c r="R7" t="s">
        <v>5</v>
      </c>
      <c r="S7" s="16">
        <v>10967.04</v>
      </c>
      <c r="T7" s="4">
        <f t="shared" si="0"/>
        <v>13.440000000000001</v>
      </c>
      <c r="U7" t="s">
        <v>10</v>
      </c>
      <c r="V7" s="10">
        <f>VLOOKUP(A7,Foglio1!D:K,8,FALSE)</f>
        <v>17.010000000000002</v>
      </c>
      <c r="W7" s="10">
        <f t="shared" si="1"/>
        <v>13880.160000000002</v>
      </c>
      <c r="X7" s="14">
        <f>VLOOKUP(A7,Foglio1!D:Q,14,FALSE)</f>
        <v>45442</v>
      </c>
    </row>
    <row r="8" spans="1:24" x14ac:dyDescent="0.25">
      <c r="A8" t="s">
        <v>13</v>
      </c>
      <c r="B8" t="s">
        <v>0</v>
      </c>
      <c r="C8" t="s">
        <v>0</v>
      </c>
      <c r="D8" t="s">
        <v>1</v>
      </c>
      <c r="E8" t="s">
        <v>2</v>
      </c>
      <c r="F8" t="s">
        <v>14</v>
      </c>
      <c r="G8" t="s">
        <v>5</v>
      </c>
      <c r="H8" s="2">
        <v>44916</v>
      </c>
      <c r="I8" t="s">
        <v>6</v>
      </c>
      <c r="J8" t="s">
        <v>6</v>
      </c>
      <c r="K8" s="3">
        <v>205</v>
      </c>
      <c r="L8" t="s">
        <v>5</v>
      </c>
      <c r="M8" t="s">
        <v>5</v>
      </c>
      <c r="N8" t="s">
        <v>5</v>
      </c>
      <c r="O8" t="s">
        <v>17</v>
      </c>
      <c r="P8" t="s">
        <v>11</v>
      </c>
      <c r="Q8" t="s">
        <v>9</v>
      </c>
      <c r="R8" t="s">
        <v>5</v>
      </c>
      <c r="S8" s="16">
        <v>2755.2</v>
      </c>
      <c r="T8" s="4">
        <f t="shared" si="0"/>
        <v>13.44</v>
      </c>
      <c r="U8" t="s">
        <v>10</v>
      </c>
      <c r="V8" s="10">
        <f>VLOOKUP(A8,Foglio1!D:K,8,FALSE)</f>
        <v>17.010000000000002</v>
      </c>
      <c r="W8" s="10">
        <f t="shared" si="1"/>
        <v>3487.05</v>
      </c>
      <c r="X8" s="14">
        <f>VLOOKUP(A8,Foglio1!D:Q,14,FALSE)</f>
        <v>45442</v>
      </c>
    </row>
    <row r="9" spans="1:24" x14ac:dyDescent="0.25">
      <c r="A9" t="s">
        <v>13</v>
      </c>
      <c r="B9" t="s">
        <v>0</v>
      </c>
      <c r="C9" t="s">
        <v>0</v>
      </c>
      <c r="D9" t="s">
        <v>1</v>
      </c>
      <c r="E9" t="s">
        <v>2</v>
      </c>
      <c r="F9" t="s">
        <v>14</v>
      </c>
      <c r="G9" t="s">
        <v>5</v>
      </c>
      <c r="H9" s="2">
        <v>44916</v>
      </c>
      <c r="I9" t="s">
        <v>6</v>
      </c>
      <c r="J9" t="s">
        <v>6</v>
      </c>
      <c r="K9" s="3">
        <v>1819</v>
      </c>
      <c r="L9" t="s">
        <v>5</v>
      </c>
      <c r="M9" t="s">
        <v>5</v>
      </c>
      <c r="N9" t="s">
        <v>5</v>
      </c>
      <c r="O9" t="s">
        <v>18</v>
      </c>
      <c r="P9" t="s">
        <v>11</v>
      </c>
      <c r="Q9" t="s">
        <v>9</v>
      </c>
      <c r="R9" t="s">
        <v>5</v>
      </c>
      <c r="S9" s="16">
        <v>24447.360000000001</v>
      </c>
      <c r="T9" s="4">
        <f t="shared" si="0"/>
        <v>13.44</v>
      </c>
      <c r="U9" t="s">
        <v>10</v>
      </c>
      <c r="V9" s="10">
        <f>VLOOKUP(A9,Foglio1!D:K,8,FALSE)</f>
        <v>17.010000000000002</v>
      </c>
      <c r="W9" s="10">
        <f t="shared" si="1"/>
        <v>30941.190000000002</v>
      </c>
      <c r="X9" s="14">
        <f>VLOOKUP(A9,Foglio1!D:Q,14,FALSE)</f>
        <v>45442</v>
      </c>
    </row>
    <row r="10" spans="1:24" x14ac:dyDescent="0.25">
      <c r="A10" t="s">
        <v>19</v>
      </c>
      <c r="B10" t="s">
        <v>0</v>
      </c>
      <c r="C10" t="s">
        <v>0</v>
      </c>
      <c r="D10" t="s">
        <v>1</v>
      </c>
      <c r="E10" t="s">
        <v>2</v>
      </c>
      <c r="F10" t="s">
        <v>20</v>
      </c>
      <c r="G10" t="s">
        <v>5</v>
      </c>
      <c r="H10" s="2">
        <v>44914</v>
      </c>
      <c r="I10" t="s">
        <v>6</v>
      </c>
      <c r="J10" t="s">
        <v>6</v>
      </c>
      <c r="K10" s="5">
        <v>238.2</v>
      </c>
      <c r="L10" t="s">
        <v>5</v>
      </c>
      <c r="M10" t="s">
        <v>5</v>
      </c>
      <c r="N10" t="s">
        <v>5</v>
      </c>
      <c r="O10" t="s">
        <v>21</v>
      </c>
      <c r="P10" t="s">
        <v>11</v>
      </c>
      <c r="Q10" t="s">
        <v>22</v>
      </c>
      <c r="R10" t="s">
        <v>5</v>
      </c>
      <c r="S10" s="16">
        <v>1002.82</v>
      </c>
      <c r="T10" s="4">
        <f t="shared" si="0"/>
        <v>4.209991603694375</v>
      </c>
      <c r="U10" t="s">
        <v>10</v>
      </c>
      <c r="V10" s="10">
        <f>VLOOKUP(A10,Foglio1!D:K,8,FALSE)</f>
        <v>6.23</v>
      </c>
      <c r="W10" s="10">
        <f t="shared" si="1"/>
        <v>1483.9860000000001</v>
      </c>
      <c r="X10" s="14">
        <f>VLOOKUP(A10,Foglio1!D:Q,14,FALSE)</f>
        <v>45302</v>
      </c>
    </row>
    <row r="11" spans="1:24" x14ac:dyDescent="0.25">
      <c r="A11" t="s">
        <v>23</v>
      </c>
      <c r="B11" t="s">
        <v>0</v>
      </c>
      <c r="C11" t="s">
        <v>0</v>
      </c>
      <c r="D11" t="s">
        <v>1</v>
      </c>
      <c r="E11" t="s">
        <v>2</v>
      </c>
      <c r="F11" t="s">
        <v>24</v>
      </c>
      <c r="G11" t="s">
        <v>5</v>
      </c>
      <c r="H11" s="2">
        <v>44911</v>
      </c>
      <c r="I11" t="s">
        <v>6</v>
      </c>
      <c r="J11" t="s">
        <v>6</v>
      </c>
      <c r="K11" s="3">
        <v>10</v>
      </c>
      <c r="L11" t="s">
        <v>5</v>
      </c>
      <c r="M11" t="s">
        <v>5</v>
      </c>
      <c r="N11" t="s">
        <v>5</v>
      </c>
      <c r="O11" t="s">
        <v>25</v>
      </c>
      <c r="P11" t="s">
        <v>26</v>
      </c>
      <c r="Q11" t="s">
        <v>22</v>
      </c>
      <c r="R11" t="s">
        <v>5</v>
      </c>
      <c r="S11" s="16">
        <v>20</v>
      </c>
      <c r="T11" s="4">
        <f t="shared" si="0"/>
        <v>2</v>
      </c>
      <c r="U11" t="s">
        <v>10</v>
      </c>
      <c r="V11" s="10">
        <f>VLOOKUP(A11,Foglio1!D:K,8,FALSE)</f>
        <v>2.15</v>
      </c>
      <c r="W11" s="10">
        <f t="shared" si="1"/>
        <v>21.5</v>
      </c>
      <c r="X11" s="14">
        <f>VLOOKUP(A11,Foglio1!D:Q,14,FALSE)</f>
        <v>45467</v>
      </c>
    </row>
    <row r="12" spans="1:24" x14ac:dyDescent="0.25">
      <c r="A12" t="s">
        <v>27</v>
      </c>
      <c r="B12" t="s">
        <v>0</v>
      </c>
      <c r="C12" t="s">
        <v>0</v>
      </c>
      <c r="D12" t="s">
        <v>1</v>
      </c>
      <c r="E12" t="s">
        <v>2</v>
      </c>
      <c r="F12" t="s">
        <v>28</v>
      </c>
      <c r="G12" t="s">
        <v>5</v>
      </c>
      <c r="H12" s="2">
        <v>44909</v>
      </c>
      <c r="I12" t="s">
        <v>6</v>
      </c>
      <c r="J12" t="s">
        <v>6</v>
      </c>
      <c r="K12" s="3">
        <v>200</v>
      </c>
      <c r="L12" t="s">
        <v>5</v>
      </c>
      <c r="M12" t="s">
        <v>5</v>
      </c>
      <c r="N12" t="s">
        <v>5</v>
      </c>
      <c r="O12" t="s">
        <v>29</v>
      </c>
      <c r="P12" t="s">
        <v>11</v>
      </c>
      <c r="Q12" t="s">
        <v>30</v>
      </c>
      <c r="R12" t="s">
        <v>5</v>
      </c>
      <c r="S12" s="16">
        <v>1200</v>
      </c>
      <c r="T12" s="4">
        <f t="shared" si="0"/>
        <v>6</v>
      </c>
      <c r="U12" t="s">
        <v>10</v>
      </c>
      <c r="V12" s="10">
        <f>VLOOKUP(A12,Foglio1!D:K,8,FALSE)</f>
        <v>6.98</v>
      </c>
      <c r="W12" s="10">
        <f t="shared" si="1"/>
        <v>1396</v>
      </c>
      <c r="X12" s="14">
        <f>VLOOKUP(A12,Foglio1!D:Q,14,FALSE)</f>
        <v>45201</v>
      </c>
    </row>
    <row r="13" spans="1:24" x14ac:dyDescent="0.25">
      <c r="A13" t="s">
        <v>31</v>
      </c>
      <c r="B13" t="s">
        <v>0</v>
      </c>
      <c r="C13" t="s">
        <v>0</v>
      </c>
      <c r="D13" t="s">
        <v>1</v>
      </c>
      <c r="E13" t="s">
        <v>2</v>
      </c>
      <c r="F13" t="s">
        <v>32</v>
      </c>
      <c r="G13" t="s">
        <v>5</v>
      </c>
      <c r="H13" s="2">
        <v>44909</v>
      </c>
      <c r="I13" t="s">
        <v>6</v>
      </c>
      <c r="J13" t="s">
        <v>6</v>
      </c>
      <c r="K13" s="3">
        <v>100</v>
      </c>
      <c r="L13" t="s">
        <v>5</v>
      </c>
      <c r="M13" t="s">
        <v>5</v>
      </c>
      <c r="N13" t="s">
        <v>5</v>
      </c>
      <c r="O13" t="s">
        <v>29</v>
      </c>
      <c r="P13" t="s">
        <v>8</v>
      </c>
      <c r="Q13" t="s">
        <v>30</v>
      </c>
      <c r="R13" t="s">
        <v>5</v>
      </c>
      <c r="S13" s="16">
        <v>120</v>
      </c>
      <c r="T13" s="4">
        <f t="shared" si="0"/>
        <v>1.2</v>
      </c>
      <c r="U13" t="s">
        <v>10</v>
      </c>
      <c r="V13" s="10">
        <f>VLOOKUP(A13,Foglio1!D:K,8,FALSE)</f>
        <v>1.48</v>
      </c>
      <c r="W13" s="10">
        <f t="shared" si="1"/>
        <v>148</v>
      </c>
      <c r="X13" s="14">
        <f>VLOOKUP(A13,Foglio1!D:Q,14,FALSE)</f>
        <v>45048</v>
      </c>
    </row>
    <row r="14" spans="1:24" x14ac:dyDescent="0.25">
      <c r="A14" t="s">
        <v>33</v>
      </c>
      <c r="B14" t="s">
        <v>0</v>
      </c>
      <c r="C14" t="s">
        <v>0</v>
      </c>
      <c r="D14" t="s">
        <v>1</v>
      </c>
      <c r="E14" t="s">
        <v>2</v>
      </c>
      <c r="F14" t="s">
        <v>34</v>
      </c>
      <c r="G14" t="s">
        <v>5</v>
      </c>
      <c r="H14" s="2">
        <v>44908</v>
      </c>
      <c r="I14" t="s">
        <v>6</v>
      </c>
      <c r="J14" t="s">
        <v>6</v>
      </c>
      <c r="K14" s="5">
        <v>54.4</v>
      </c>
      <c r="L14" t="s">
        <v>5</v>
      </c>
      <c r="M14" t="s">
        <v>5</v>
      </c>
      <c r="N14" t="s">
        <v>5</v>
      </c>
      <c r="O14" t="s">
        <v>35</v>
      </c>
      <c r="P14" t="s">
        <v>11</v>
      </c>
      <c r="Q14" t="s">
        <v>22</v>
      </c>
      <c r="R14" t="s">
        <v>5</v>
      </c>
      <c r="S14" s="16">
        <v>600.03</v>
      </c>
      <c r="T14" s="4">
        <f t="shared" si="0"/>
        <v>11.029963235294117</v>
      </c>
      <c r="U14" t="s">
        <v>10</v>
      </c>
      <c r="V14" s="10">
        <f>VLOOKUP(A14,Foglio1!D:K,8,FALSE)</f>
        <v>12.2</v>
      </c>
      <c r="W14" s="10">
        <f t="shared" si="1"/>
        <v>663.68</v>
      </c>
      <c r="X14" s="14">
        <f>VLOOKUP(A14,Foglio1!D:Q,14,FALSE)</f>
        <v>45533</v>
      </c>
    </row>
    <row r="15" spans="1:24" x14ac:dyDescent="0.25">
      <c r="A15" t="s">
        <v>36</v>
      </c>
      <c r="B15" t="s">
        <v>0</v>
      </c>
      <c r="C15" t="s">
        <v>0</v>
      </c>
      <c r="D15" t="s">
        <v>1</v>
      </c>
      <c r="E15" t="s">
        <v>2</v>
      </c>
      <c r="F15" t="s">
        <v>37</v>
      </c>
      <c r="G15" t="s">
        <v>5</v>
      </c>
      <c r="H15" s="2">
        <v>44908</v>
      </c>
      <c r="I15" t="s">
        <v>6</v>
      </c>
      <c r="J15" t="s">
        <v>6</v>
      </c>
      <c r="K15" s="5">
        <v>70.5</v>
      </c>
      <c r="L15" t="s">
        <v>5</v>
      </c>
      <c r="M15" t="s">
        <v>5</v>
      </c>
      <c r="N15" t="s">
        <v>5</v>
      </c>
      <c r="O15" t="s">
        <v>35</v>
      </c>
      <c r="P15" t="s">
        <v>8</v>
      </c>
      <c r="Q15" t="s">
        <v>22</v>
      </c>
      <c r="R15" t="s">
        <v>5</v>
      </c>
      <c r="S15" s="16">
        <v>165.68</v>
      </c>
      <c r="T15" s="4">
        <f t="shared" si="0"/>
        <v>2.3500709219858158</v>
      </c>
      <c r="U15" t="s">
        <v>10</v>
      </c>
      <c r="V15" s="10">
        <f>VLOOKUP(A15,Foglio1!D:K,8,FALSE)</f>
        <v>2.77</v>
      </c>
      <c r="W15" s="10">
        <f t="shared" si="1"/>
        <v>195.285</v>
      </c>
      <c r="X15" s="14">
        <f>VLOOKUP(A15,Foglio1!D:Q,14,FALSE)</f>
        <v>45429</v>
      </c>
    </row>
    <row r="16" spans="1:24" x14ac:dyDescent="0.25">
      <c r="A16" t="s">
        <v>43</v>
      </c>
      <c r="B16" t="s">
        <v>0</v>
      </c>
      <c r="C16" t="s">
        <v>0</v>
      </c>
      <c r="D16" t="s">
        <v>1</v>
      </c>
      <c r="E16" t="s">
        <v>2</v>
      </c>
      <c r="F16" t="s">
        <v>44</v>
      </c>
      <c r="G16" t="s">
        <v>5</v>
      </c>
      <c r="H16" s="2">
        <v>44902</v>
      </c>
      <c r="I16" t="s">
        <v>6</v>
      </c>
      <c r="J16" t="s">
        <v>6</v>
      </c>
      <c r="K16" s="3">
        <v>288</v>
      </c>
      <c r="L16" t="s">
        <v>5</v>
      </c>
      <c r="M16" t="s">
        <v>5</v>
      </c>
      <c r="N16" t="s">
        <v>5</v>
      </c>
      <c r="O16" t="s">
        <v>45</v>
      </c>
      <c r="P16" t="s">
        <v>26</v>
      </c>
      <c r="Q16" t="s">
        <v>9</v>
      </c>
      <c r="R16" t="s">
        <v>5</v>
      </c>
      <c r="S16" s="16">
        <v>18000</v>
      </c>
      <c r="T16" s="4">
        <f t="shared" si="0"/>
        <v>62.5</v>
      </c>
      <c r="U16" t="s">
        <v>10</v>
      </c>
      <c r="V16" s="10">
        <f>VLOOKUP(A16,Foglio1!D:K,8,FALSE)</f>
        <v>94.19</v>
      </c>
      <c r="W16" s="10">
        <f t="shared" si="1"/>
        <v>27126.720000000001</v>
      </c>
      <c r="X16" s="14">
        <f>VLOOKUP(A16,Foglio1!D:Q,14,FALSE)</f>
        <v>45442</v>
      </c>
    </row>
    <row r="17" spans="1:24" x14ac:dyDescent="0.25">
      <c r="A17" t="s">
        <v>43</v>
      </c>
      <c r="B17" t="s">
        <v>0</v>
      </c>
      <c r="C17" t="s">
        <v>0</v>
      </c>
      <c r="D17" t="s">
        <v>1</v>
      </c>
      <c r="E17" t="s">
        <v>2</v>
      </c>
      <c r="F17" t="s">
        <v>44</v>
      </c>
      <c r="G17" t="s">
        <v>5</v>
      </c>
      <c r="H17" s="2">
        <v>44902</v>
      </c>
      <c r="I17" t="s">
        <v>6</v>
      </c>
      <c r="J17" t="s">
        <v>6</v>
      </c>
      <c r="K17" s="3">
        <v>288</v>
      </c>
      <c r="L17" t="s">
        <v>5</v>
      </c>
      <c r="M17" t="s">
        <v>5</v>
      </c>
      <c r="N17" t="s">
        <v>5</v>
      </c>
      <c r="O17" t="s">
        <v>46</v>
      </c>
      <c r="P17" t="s">
        <v>11</v>
      </c>
      <c r="Q17" t="s">
        <v>9</v>
      </c>
      <c r="R17" t="s">
        <v>5</v>
      </c>
      <c r="S17" s="16">
        <v>18000</v>
      </c>
      <c r="T17" s="4">
        <f t="shared" si="0"/>
        <v>62.5</v>
      </c>
      <c r="U17" t="s">
        <v>10</v>
      </c>
      <c r="V17" s="10">
        <f>VLOOKUP(A17,Foglio1!D:K,8,FALSE)</f>
        <v>94.19</v>
      </c>
      <c r="W17" s="10">
        <f t="shared" si="1"/>
        <v>27126.720000000001</v>
      </c>
      <c r="X17" s="14">
        <f>VLOOKUP(A17,Foglio1!D:Q,14,FALSE)</f>
        <v>45442</v>
      </c>
    </row>
    <row r="18" spans="1:24" x14ac:dyDescent="0.25">
      <c r="A18" t="s">
        <v>43</v>
      </c>
      <c r="B18" t="s">
        <v>0</v>
      </c>
      <c r="C18" t="s">
        <v>0</v>
      </c>
      <c r="D18" t="s">
        <v>1</v>
      </c>
      <c r="E18" t="s">
        <v>2</v>
      </c>
      <c r="F18" t="s">
        <v>44</v>
      </c>
      <c r="G18" t="s">
        <v>5</v>
      </c>
      <c r="H18" s="2">
        <v>44902</v>
      </c>
      <c r="I18" t="s">
        <v>6</v>
      </c>
      <c r="J18" t="s">
        <v>6</v>
      </c>
      <c r="K18" s="3">
        <v>180</v>
      </c>
      <c r="L18" t="s">
        <v>5</v>
      </c>
      <c r="M18" t="s">
        <v>5</v>
      </c>
      <c r="N18" t="s">
        <v>5</v>
      </c>
      <c r="O18" t="s">
        <v>47</v>
      </c>
      <c r="P18" t="s">
        <v>11</v>
      </c>
      <c r="Q18" t="s">
        <v>9</v>
      </c>
      <c r="R18" t="s">
        <v>5</v>
      </c>
      <c r="S18" s="16">
        <v>11250</v>
      </c>
      <c r="T18" s="4">
        <f t="shared" si="0"/>
        <v>62.5</v>
      </c>
      <c r="U18" t="s">
        <v>10</v>
      </c>
      <c r="V18" s="10">
        <f>VLOOKUP(A18,Foglio1!D:K,8,FALSE)</f>
        <v>94.19</v>
      </c>
      <c r="W18" s="10">
        <f t="shared" si="1"/>
        <v>16954.2</v>
      </c>
      <c r="X18" s="14">
        <f>VLOOKUP(A18,Foglio1!D:Q,14,FALSE)</f>
        <v>45442</v>
      </c>
    </row>
    <row r="19" spans="1:24" x14ac:dyDescent="0.25">
      <c r="A19" t="s">
        <v>13</v>
      </c>
      <c r="B19" t="s">
        <v>0</v>
      </c>
      <c r="C19" t="s">
        <v>0</v>
      </c>
      <c r="D19" t="s">
        <v>1</v>
      </c>
      <c r="E19" t="s">
        <v>2</v>
      </c>
      <c r="F19" t="s">
        <v>14</v>
      </c>
      <c r="G19" t="s">
        <v>5</v>
      </c>
      <c r="H19" s="2">
        <v>44902</v>
      </c>
      <c r="I19" t="s">
        <v>6</v>
      </c>
      <c r="J19" t="s">
        <v>6</v>
      </c>
      <c r="K19" s="3">
        <v>733</v>
      </c>
      <c r="L19" t="s">
        <v>5</v>
      </c>
      <c r="M19" t="s">
        <v>5</v>
      </c>
      <c r="N19" t="s">
        <v>5</v>
      </c>
      <c r="O19" t="s">
        <v>48</v>
      </c>
      <c r="P19" t="s">
        <v>49</v>
      </c>
      <c r="Q19" t="s">
        <v>9</v>
      </c>
      <c r="R19" t="s">
        <v>5</v>
      </c>
      <c r="S19" s="16">
        <v>9851.52</v>
      </c>
      <c r="T19" s="4">
        <f t="shared" si="0"/>
        <v>13.440000000000001</v>
      </c>
      <c r="U19" t="s">
        <v>10</v>
      </c>
      <c r="V19" s="10">
        <f>VLOOKUP(A19,Foglio1!D:K,8,FALSE)</f>
        <v>17.010000000000002</v>
      </c>
      <c r="W19" s="10">
        <f t="shared" si="1"/>
        <v>12468.330000000002</v>
      </c>
      <c r="X19" s="14">
        <f>VLOOKUP(A19,Foglio1!D:Q,14,FALSE)</f>
        <v>45442</v>
      </c>
    </row>
    <row r="20" spans="1:24" x14ac:dyDescent="0.25">
      <c r="A20" t="s">
        <v>13</v>
      </c>
      <c r="B20" t="s">
        <v>0</v>
      </c>
      <c r="C20" t="s">
        <v>0</v>
      </c>
      <c r="D20" t="s">
        <v>1</v>
      </c>
      <c r="E20" t="s">
        <v>2</v>
      </c>
      <c r="F20" t="s">
        <v>14</v>
      </c>
      <c r="G20" t="s">
        <v>5</v>
      </c>
      <c r="H20" s="2">
        <v>44902</v>
      </c>
      <c r="I20" t="s">
        <v>6</v>
      </c>
      <c r="J20" t="s">
        <v>6</v>
      </c>
      <c r="K20" s="3">
        <v>223</v>
      </c>
      <c r="L20" t="s">
        <v>5</v>
      </c>
      <c r="M20" t="s">
        <v>5</v>
      </c>
      <c r="N20" t="s">
        <v>5</v>
      </c>
      <c r="O20" t="s">
        <v>48</v>
      </c>
      <c r="P20" t="s">
        <v>50</v>
      </c>
      <c r="Q20" t="s">
        <v>9</v>
      </c>
      <c r="R20" t="s">
        <v>5</v>
      </c>
      <c r="S20" s="16">
        <v>2997.12</v>
      </c>
      <c r="T20" s="4">
        <f t="shared" si="0"/>
        <v>13.44</v>
      </c>
      <c r="U20" t="s">
        <v>10</v>
      </c>
      <c r="V20" s="10">
        <f>VLOOKUP(A20,Foglio1!D:K,8,FALSE)</f>
        <v>17.010000000000002</v>
      </c>
      <c r="W20" s="10">
        <f t="shared" si="1"/>
        <v>3793.2300000000005</v>
      </c>
      <c r="X20" s="14">
        <f>VLOOKUP(A20,Foglio1!D:Q,14,FALSE)</f>
        <v>45442</v>
      </c>
    </row>
    <row r="21" spans="1:24" x14ac:dyDescent="0.25">
      <c r="A21" t="s">
        <v>13</v>
      </c>
      <c r="B21" t="s">
        <v>0</v>
      </c>
      <c r="C21" t="s">
        <v>0</v>
      </c>
      <c r="D21" t="s">
        <v>1</v>
      </c>
      <c r="E21" t="s">
        <v>2</v>
      </c>
      <c r="F21" t="s">
        <v>14</v>
      </c>
      <c r="G21" t="s">
        <v>5</v>
      </c>
      <c r="H21" s="2">
        <v>44902</v>
      </c>
      <c r="I21" t="s">
        <v>6</v>
      </c>
      <c r="J21" t="s">
        <v>6</v>
      </c>
      <c r="K21" s="3">
        <v>620</v>
      </c>
      <c r="L21" t="s">
        <v>5</v>
      </c>
      <c r="M21" t="s">
        <v>5</v>
      </c>
      <c r="N21" t="s">
        <v>5</v>
      </c>
      <c r="O21" t="s">
        <v>48</v>
      </c>
      <c r="P21" t="s">
        <v>40</v>
      </c>
      <c r="Q21" t="s">
        <v>9</v>
      </c>
      <c r="R21" t="s">
        <v>5</v>
      </c>
      <c r="S21" s="16">
        <v>8332.7999999999993</v>
      </c>
      <c r="T21" s="4">
        <f t="shared" si="0"/>
        <v>13.44</v>
      </c>
      <c r="U21" t="s">
        <v>10</v>
      </c>
      <c r="V21" s="10">
        <f>VLOOKUP(A21,Foglio1!D:K,8,FALSE)</f>
        <v>17.010000000000002</v>
      </c>
      <c r="W21" s="10">
        <f t="shared" si="1"/>
        <v>10546.2</v>
      </c>
      <c r="X21" s="14">
        <f>VLOOKUP(A21,Foglio1!D:Q,14,FALSE)</f>
        <v>45442</v>
      </c>
    </row>
    <row r="22" spans="1:24" x14ac:dyDescent="0.25">
      <c r="A22" t="s">
        <v>51</v>
      </c>
      <c r="B22" t="s">
        <v>0</v>
      </c>
      <c r="C22" t="s">
        <v>0</v>
      </c>
      <c r="D22" t="s">
        <v>1</v>
      </c>
      <c r="E22" t="s">
        <v>2</v>
      </c>
      <c r="F22" t="s">
        <v>52</v>
      </c>
      <c r="G22" t="s">
        <v>5</v>
      </c>
      <c r="H22" s="2">
        <v>44902</v>
      </c>
      <c r="I22" t="s">
        <v>6</v>
      </c>
      <c r="J22" t="s">
        <v>6</v>
      </c>
      <c r="K22" s="3">
        <v>75</v>
      </c>
      <c r="L22" t="s">
        <v>5</v>
      </c>
      <c r="M22" t="s">
        <v>5</v>
      </c>
      <c r="N22" t="s">
        <v>5</v>
      </c>
      <c r="O22" t="s">
        <v>48</v>
      </c>
      <c r="P22" t="s">
        <v>8</v>
      </c>
      <c r="Q22" t="s">
        <v>9</v>
      </c>
      <c r="R22" t="s">
        <v>5</v>
      </c>
      <c r="S22" s="16">
        <v>0</v>
      </c>
      <c r="T22" s="4">
        <f t="shared" si="0"/>
        <v>0</v>
      </c>
      <c r="U22" t="s">
        <v>10</v>
      </c>
      <c r="V22" s="10">
        <f>VLOOKUP(A22,Foglio1!D:K,8,FALSE)</f>
        <v>3.19</v>
      </c>
      <c r="W22" s="10">
        <f t="shared" si="1"/>
        <v>239.25</v>
      </c>
      <c r="X22" s="14">
        <f>VLOOKUP(A22,Foglio1!D:Q,14,FALSE)</f>
        <v>45532</v>
      </c>
    </row>
    <row r="23" spans="1:24" x14ac:dyDescent="0.25">
      <c r="A23" t="s">
        <v>53</v>
      </c>
      <c r="B23" t="s">
        <v>0</v>
      </c>
      <c r="C23" t="s">
        <v>0</v>
      </c>
      <c r="D23" t="s">
        <v>1</v>
      </c>
      <c r="E23" t="s">
        <v>2</v>
      </c>
      <c r="F23" t="s">
        <v>54</v>
      </c>
      <c r="G23" t="s">
        <v>5</v>
      </c>
      <c r="H23" s="2">
        <v>44902</v>
      </c>
      <c r="I23" t="s">
        <v>6</v>
      </c>
      <c r="J23" t="s">
        <v>6</v>
      </c>
      <c r="K23" s="3">
        <v>200</v>
      </c>
      <c r="L23" t="s">
        <v>5</v>
      </c>
      <c r="M23" t="s">
        <v>5</v>
      </c>
      <c r="N23" t="s">
        <v>5</v>
      </c>
      <c r="O23" t="s">
        <v>55</v>
      </c>
      <c r="P23" t="s">
        <v>11</v>
      </c>
      <c r="Q23" t="s">
        <v>9</v>
      </c>
      <c r="R23" t="s">
        <v>5</v>
      </c>
      <c r="S23" s="16">
        <v>0</v>
      </c>
      <c r="T23" s="4">
        <f t="shared" si="0"/>
        <v>0</v>
      </c>
      <c r="U23" t="s">
        <v>10</v>
      </c>
      <c r="V23" s="10">
        <f>VLOOKUP(A23,Foglio1!D:K,8,FALSE)</f>
        <v>0.9</v>
      </c>
      <c r="W23" s="10">
        <f t="shared" si="1"/>
        <v>180</v>
      </c>
      <c r="X23" s="14">
        <f>VLOOKUP(A23,Foglio1!D:Q,14,FALSE)</f>
        <v>45215</v>
      </c>
    </row>
    <row r="24" spans="1:24" x14ac:dyDescent="0.25">
      <c r="A24" t="s">
        <v>56</v>
      </c>
      <c r="B24" t="s">
        <v>0</v>
      </c>
      <c r="C24" t="s">
        <v>0</v>
      </c>
      <c r="D24" t="s">
        <v>1</v>
      </c>
      <c r="E24" t="s">
        <v>2</v>
      </c>
      <c r="F24" t="s">
        <v>57</v>
      </c>
      <c r="G24" t="s">
        <v>5</v>
      </c>
      <c r="H24" s="2">
        <v>44901</v>
      </c>
      <c r="I24" t="s">
        <v>6</v>
      </c>
      <c r="J24" t="s">
        <v>6</v>
      </c>
      <c r="K24" s="3">
        <v>30</v>
      </c>
      <c r="L24" t="s">
        <v>5</v>
      </c>
      <c r="M24" t="s">
        <v>5</v>
      </c>
      <c r="N24" t="s">
        <v>5</v>
      </c>
      <c r="O24" t="s">
        <v>58</v>
      </c>
      <c r="P24" t="s">
        <v>11</v>
      </c>
      <c r="Q24" t="s">
        <v>59</v>
      </c>
      <c r="R24" t="s">
        <v>5</v>
      </c>
      <c r="S24" s="16">
        <v>0</v>
      </c>
      <c r="T24" s="4">
        <f t="shared" si="0"/>
        <v>0</v>
      </c>
      <c r="U24" t="s">
        <v>10</v>
      </c>
      <c r="V24" s="10">
        <f>VLOOKUP(A24,Foglio1!D:K,8,FALSE)</f>
        <v>30.4</v>
      </c>
      <c r="W24" s="10">
        <f t="shared" si="1"/>
        <v>912</v>
      </c>
      <c r="X24" s="14">
        <f>VLOOKUP(A24,Foglio1!D:Q,14,FALSE)</f>
        <v>44896</v>
      </c>
    </row>
    <row r="25" spans="1:24" x14ac:dyDescent="0.25">
      <c r="A25" t="s">
        <v>60</v>
      </c>
      <c r="B25" t="s">
        <v>0</v>
      </c>
      <c r="C25" t="s">
        <v>0</v>
      </c>
      <c r="D25" t="s">
        <v>1</v>
      </c>
      <c r="E25" t="s">
        <v>2</v>
      </c>
      <c r="F25" t="s">
        <v>61</v>
      </c>
      <c r="G25" t="s">
        <v>5</v>
      </c>
      <c r="H25" s="2">
        <v>44900</v>
      </c>
      <c r="I25" t="s">
        <v>6</v>
      </c>
      <c r="J25" t="s">
        <v>6</v>
      </c>
      <c r="K25" s="5">
        <v>55.2</v>
      </c>
      <c r="L25" t="s">
        <v>5</v>
      </c>
      <c r="M25" t="s">
        <v>5</v>
      </c>
      <c r="N25" t="s">
        <v>5</v>
      </c>
      <c r="O25" t="s">
        <v>62</v>
      </c>
      <c r="P25" t="s">
        <v>11</v>
      </c>
      <c r="Q25" t="s">
        <v>22</v>
      </c>
      <c r="R25" t="s">
        <v>5</v>
      </c>
      <c r="S25" s="16">
        <v>284.83</v>
      </c>
      <c r="T25" s="4">
        <f t="shared" si="0"/>
        <v>5.1599637681159418</v>
      </c>
      <c r="U25" t="s">
        <v>10</v>
      </c>
      <c r="V25" s="10">
        <f>VLOOKUP(A25,Foglio1!D:K,8,FALSE)</f>
        <v>7.57</v>
      </c>
      <c r="W25" s="10">
        <f t="shared" si="1"/>
        <v>417.86400000000003</v>
      </c>
      <c r="X25" s="14">
        <f>VLOOKUP(A25,Foglio1!D:Q,14,FALSE)</f>
        <v>45399</v>
      </c>
    </row>
    <row r="26" spans="1:24" x14ac:dyDescent="0.25">
      <c r="A26" t="s">
        <v>64</v>
      </c>
      <c r="B26" t="s">
        <v>0</v>
      </c>
      <c r="C26" t="s">
        <v>63</v>
      </c>
      <c r="D26" t="s">
        <v>1</v>
      </c>
      <c r="E26" t="s">
        <v>2</v>
      </c>
      <c r="F26" t="s">
        <v>65</v>
      </c>
      <c r="G26" t="s">
        <v>5</v>
      </c>
      <c r="H26" s="2">
        <v>44900</v>
      </c>
      <c r="I26" t="s">
        <v>6</v>
      </c>
      <c r="J26" t="s">
        <v>6</v>
      </c>
      <c r="K26" s="3">
        <v>240</v>
      </c>
      <c r="L26" t="s">
        <v>5</v>
      </c>
      <c r="M26" t="s">
        <v>5</v>
      </c>
      <c r="N26" t="s">
        <v>5</v>
      </c>
      <c r="O26" t="s">
        <v>66</v>
      </c>
      <c r="P26" t="s">
        <v>11</v>
      </c>
      <c r="Q26" t="s">
        <v>67</v>
      </c>
      <c r="R26" t="s">
        <v>5</v>
      </c>
      <c r="S26" s="16">
        <v>1204.8</v>
      </c>
      <c r="T26" s="4">
        <f t="shared" si="0"/>
        <v>5.0199999999999996</v>
      </c>
      <c r="U26" t="s">
        <v>10</v>
      </c>
      <c r="V26" s="10">
        <f>VLOOKUP(A26,Foglio1!D:K,8,FALSE)</f>
        <v>5.56</v>
      </c>
      <c r="W26" s="10">
        <f t="shared" si="1"/>
        <v>1334.3999999999999</v>
      </c>
      <c r="X26" s="14">
        <f>VLOOKUP(A26,Foglio1!D:Q,14,FALSE)</f>
        <v>45499</v>
      </c>
    </row>
    <row r="27" spans="1:24" x14ac:dyDescent="0.25">
      <c r="A27" t="s">
        <v>68</v>
      </c>
      <c r="B27" t="s">
        <v>0</v>
      </c>
      <c r="C27" t="s">
        <v>0</v>
      </c>
      <c r="D27" t="s">
        <v>1</v>
      </c>
      <c r="E27" t="s">
        <v>2</v>
      </c>
      <c r="F27" t="s">
        <v>69</v>
      </c>
      <c r="G27" t="s">
        <v>5</v>
      </c>
      <c r="H27" s="2">
        <v>44897</v>
      </c>
      <c r="I27" t="s">
        <v>6</v>
      </c>
      <c r="J27" t="s">
        <v>6</v>
      </c>
      <c r="K27" s="5">
        <v>70.900000000000006</v>
      </c>
      <c r="L27" t="s">
        <v>5</v>
      </c>
      <c r="M27" t="s">
        <v>5</v>
      </c>
      <c r="N27" t="s">
        <v>5</v>
      </c>
      <c r="O27" t="s">
        <v>70</v>
      </c>
      <c r="P27" t="s">
        <v>11</v>
      </c>
      <c r="Q27" t="s">
        <v>71</v>
      </c>
      <c r="R27" t="s">
        <v>5</v>
      </c>
      <c r="S27" s="16">
        <v>150.31</v>
      </c>
      <c r="T27" s="4">
        <f t="shared" si="0"/>
        <v>2.1200282087447109</v>
      </c>
      <c r="U27" t="s">
        <v>10</v>
      </c>
      <c r="V27" s="10">
        <f>VLOOKUP(A27,Foglio1!D:K,8,FALSE)</f>
        <v>2.75</v>
      </c>
      <c r="W27" s="10">
        <f t="shared" si="1"/>
        <v>194.97500000000002</v>
      </c>
      <c r="X27" s="14">
        <f>VLOOKUP(A27,Foglio1!D:Q,14,FALSE)</f>
        <v>45218</v>
      </c>
    </row>
    <row r="28" spans="1:24" x14ac:dyDescent="0.25">
      <c r="A28" t="s">
        <v>72</v>
      </c>
      <c r="B28" t="s">
        <v>0</v>
      </c>
      <c r="C28" t="s">
        <v>63</v>
      </c>
      <c r="D28" t="s">
        <v>1</v>
      </c>
      <c r="E28" t="s">
        <v>2</v>
      </c>
      <c r="F28" t="s">
        <v>73</v>
      </c>
      <c r="G28" t="s">
        <v>5</v>
      </c>
      <c r="H28" s="2">
        <v>44894</v>
      </c>
      <c r="I28" t="s">
        <v>6</v>
      </c>
      <c r="J28" t="s">
        <v>6</v>
      </c>
      <c r="K28" s="3">
        <v>640</v>
      </c>
      <c r="L28" t="s">
        <v>5</v>
      </c>
      <c r="M28" t="s">
        <v>5</v>
      </c>
      <c r="N28" t="s">
        <v>5</v>
      </c>
      <c r="O28" t="s">
        <v>74</v>
      </c>
      <c r="P28" t="s">
        <v>11</v>
      </c>
      <c r="Q28" t="s">
        <v>67</v>
      </c>
      <c r="R28" t="s">
        <v>5</v>
      </c>
      <c r="S28" s="16">
        <v>2662.4</v>
      </c>
      <c r="T28" s="4">
        <f t="shared" si="0"/>
        <v>4.16</v>
      </c>
      <c r="U28" t="s">
        <v>10</v>
      </c>
      <c r="V28" s="10">
        <f>VLOOKUP(A28,Foglio1!D:K,8,FALSE)</f>
        <v>4.83</v>
      </c>
      <c r="W28" s="10">
        <f t="shared" si="1"/>
        <v>3091.2</v>
      </c>
      <c r="X28" s="14">
        <f>VLOOKUP(A28,Foglio1!D:Q,14,FALSE)</f>
        <v>45491</v>
      </c>
    </row>
    <row r="29" spans="1:24" x14ac:dyDescent="0.25">
      <c r="A29" t="s">
        <v>64</v>
      </c>
      <c r="B29" t="s">
        <v>0</v>
      </c>
      <c r="C29" t="s">
        <v>63</v>
      </c>
      <c r="D29" t="s">
        <v>1</v>
      </c>
      <c r="E29" t="s">
        <v>2</v>
      </c>
      <c r="F29" t="s">
        <v>65</v>
      </c>
      <c r="G29" t="s">
        <v>5</v>
      </c>
      <c r="H29" s="2">
        <v>44894</v>
      </c>
      <c r="I29" t="s">
        <v>6</v>
      </c>
      <c r="J29" t="s">
        <v>6</v>
      </c>
      <c r="K29" s="3">
        <v>240</v>
      </c>
      <c r="L29" t="s">
        <v>5</v>
      </c>
      <c r="M29" t="s">
        <v>5</v>
      </c>
      <c r="N29" t="s">
        <v>5</v>
      </c>
      <c r="O29" t="s">
        <v>74</v>
      </c>
      <c r="P29" t="s">
        <v>50</v>
      </c>
      <c r="Q29" t="s">
        <v>67</v>
      </c>
      <c r="R29" t="s">
        <v>5</v>
      </c>
      <c r="S29" s="16">
        <v>1204.8</v>
      </c>
      <c r="T29" s="4">
        <f t="shared" si="0"/>
        <v>5.0199999999999996</v>
      </c>
      <c r="U29" t="s">
        <v>10</v>
      </c>
      <c r="V29" s="10">
        <f>VLOOKUP(A29,Foglio1!D:K,8,FALSE)</f>
        <v>5.56</v>
      </c>
      <c r="W29" s="10">
        <f t="shared" si="1"/>
        <v>1334.3999999999999</v>
      </c>
      <c r="X29" s="14">
        <f>VLOOKUP(A29,Foglio1!D:Q,14,FALSE)</f>
        <v>45499</v>
      </c>
    </row>
    <row r="30" spans="1:24" x14ac:dyDescent="0.25">
      <c r="A30" t="s">
        <v>64</v>
      </c>
      <c r="B30" t="s">
        <v>0</v>
      </c>
      <c r="C30" t="s">
        <v>63</v>
      </c>
      <c r="D30" t="s">
        <v>1</v>
      </c>
      <c r="E30" t="s">
        <v>2</v>
      </c>
      <c r="F30" t="s">
        <v>65</v>
      </c>
      <c r="G30" t="s">
        <v>5</v>
      </c>
      <c r="H30" s="2">
        <v>44894</v>
      </c>
      <c r="I30" t="s">
        <v>6</v>
      </c>
      <c r="J30" t="s">
        <v>6</v>
      </c>
      <c r="K30" s="3">
        <v>240</v>
      </c>
      <c r="L30" t="s">
        <v>5</v>
      </c>
      <c r="M30" t="s">
        <v>5</v>
      </c>
      <c r="N30" t="s">
        <v>5</v>
      </c>
      <c r="O30" t="s">
        <v>74</v>
      </c>
      <c r="P30" t="s">
        <v>40</v>
      </c>
      <c r="Q30" t="s">
        <v>67</v>
      </c>
      <c r="R30" t="s">
        <v>5</v>
      </c>
      <c r="S30" s="16">
        <v>1204.8</v>
      </c>
      <c r="T30" s="4">
        <f t="shared" si="0"/>
        <v>5.0199999999999996</v>
      </c>
      <c r="U30" t="s">
        <v>10</v>
      </c>
      <c r="V30" s="10">
        <f>VLOOKUP(A30,Foglio1!D:K,8,FALSE)</f>
        <v>5.56</v>
      </c>
      <c r="W30" s="10">
        <f t="shared" si="1"/>
        <v>1334.3999999999999</v>
      </c>
      <c r="X30" s="14">
        <f>VLOOKUP(A30,Foglio1!D:Q,14,FALSE)</f>
        <v>45499</v>
      </c>
    </row>
    <row r="31" spans="1:24" x14ac:dyDescent="0.25">
      <c r="A31" t="s">
        <v>64</v>
      </c>
      <c r="B31" t="s">
        <v>0</v>
      </c>
      <c r="C31" t="s">
        <v>63</v>
      </c>
      <c r="D31" t="s">
        <v>1</v>
      </c>
      <c r="E31" t="s">
        <v>2</v>
      </c>
      <c r="F31" t="s">
        <v>65</v>
      </c>
      <c r="G31" t="s">
        <v>5</v>
      </c>
      <c r="H31" s="2">
        <v>44894</v>
      </c>
      <c r="I31" t="s">
        <v>6</v>
      </c>
      <c r="J31" t="s">
        <v>6</v>
      </c>
      <c r="K31" s="3">
        <v>240</v>
      </c>
      <c r="L31" t="s">
        <v>5</v>
      </c>
      <c r="M31" t="s">
        <v>5</v>
      </c>
      <c r="N31" t="s">
        <v>5</v>
      </c>
      <c r="O31" t="s">
        <v>74</v>
      </c>
      <c r="P31" t="s">
        <v>8</v>
      </c>
      <c r="Q31" t="s">
        <v>67</v>
      </c>
      <c r="R31" t="s">
        <v>5</v>
      </c>
      <c r="S31" s="16">
        <v>1204.8</v>
      </c>
      <c r="T31" s="4">
        <f t="shared" si="0"/>
        <v>5.0199999999999996</v>
      </c>
      <c r="U31" t="s">
        <v>10</v>
      </c>
      <c r="V31" s="10">
        <f>VLOOKUP(A31,Foglio1!D:K,8,FALSE)</f>
        <v>5.56</v>
      </c>
      <c r="W31" s="10">
        <f t="shared" si="1"/>
        <v>1334.3999999999999</v>
      </c>
      <c r="X31" s="14">
        <f>VLOOKUP(A31,Foglio1!D:Q,14,FALSE)</f>
        <v>45499</v>
      </c>
    </row>
    <row r="32" spans="1:24" x14ac:dyDescent="0.25">
      <c r="A32" t="s">
        <v>75</v>
      </c>
      <c r="B32" t="s">
        <v>0</v>
      </c>
      <c r="C32" t="s">
        <v>0</v>
      </c>
      <c r="D32" t="s">
        <v>1</v>
      </c>
      <c r="E32" t="s">
        <v>2</v>
      </c>
      <c r="F32" t="s">
        <v>76</v>
      </c>
      <c r="G32" t="s">
        <v>5</v>
      </c>
      <c r="H32" s="2">
        <v>44890</v>
      </c>
      <c r="I32" t="s">
        <v>6</v>
      </c>
      <c r="J32" t="s">
        <v>6</v>
      </c>
      <c r="K32" s="3">
        <v>245</v>
      </c>
      <c r="L32" t="s">
        <v>5</v>
      </c>
      <c r="M32" t="s">
        <v>5</v>
      </c>
      <c r="N32" t="s">
        <v>5</v>
      </c>
      <c r="O32" t="s">
        <v>77</v>
      </c>
      <c r="P32" t="s">
        <v>11</v>
      </c>
      <c r="Q32" t="s">
        <v>9</v>
      </c>
      <c r="R32" t="s">
        <v>5</v>
      </c>
      <c r="S32" s="16">
        <v>5791.8</v>
      </c>
      <c r="T32" s="4">
        <f t="shared" si="0"/>
        <v>23.64</v>
      </c>
      <c r="U32" t="s">
        <v>10</v>
      </c>
      <c r="V32" s="10">
        <f>VLOOKUP(A32,Foglio1!D:K,8,FALSE)</f>
        <v>41.17</v>
      </c>
      <c r="W32" s="10">
        <f t="shared" si="1"/>
        <v>10086.65</v>
      </c>
      <c r="X32" s="14">
        <f>VLOOKUP(A32,Foglio1!D:Q,14,FALSE)</f>
        <v>45216</v>
      </c>
    </row>
    <row r="33" spans="1:24" x14ac:dyDescent="0.25">
      <c r="A33" t="s">
        <v>78</v>
      </c>
      <c r="B33" t="s">
        <v>0</v>
      </c>
      <c r="C33" t="s">
        <v>0</v>
      </c>
      <c r="D33" t="s">
        <v>1</v>
      </c>
      <c r="E33" t="s">
        <v>2</v>
      </c>
      <c r="F33" t="s">
        <v>79</v>
      </c>
      <c r="G33" t="s">
        <v>5</v>
      </c>
      <c r="H33" s="2">
        <v>44890</v>
      </c>
      <c r="I33" t="s">
        <v>6</v>
      </c>
      <c r="J33" t="s">
        <v>6</v>
      </c>
      <c r="K33" s="3">
        <v>440</v>
      </c>
      <c r="L33" t="s">
        <v>5</v>
      </c>
      <c r="M33" t="s">
        <v>5</v>
      </c>
      <c r="N33" t="s">
        <v>5</v>
      </c>
      <c r="O33" t="s">
        <v>80</v>
      </c>
      <c r="P33" t="s">
        <v>8</v>
      </c>
      <c r="Q33" t="s">
        <v>9</v>
      </c>
      <c r="R33" t="s">
        <v>5</v>
      </c>
      <c r="S33" s="16">
        <v>27218.400000000001</v>
      </c>
      <c r="T33" s="4">
        <f t="shared" si="0"/>
        <v>61.860000000000007</v>
      </c>
      <c r="U33" t="s">
        <v>10</v>
      </c>
      <c r="V33" s="10">
        <f>VLOOKUP(A33,Foglio1!D:K,8,FALSE)</f>
        <v>78.31</v>
      </c>
      <c r="W33" s="10">
        <f t="shared" si="1"/>
        <v>34456.400000000001</v>
      </c>
      <c r="X33" s="14">
        <f>VLOOKUP(A33,Foglio1!D:Q,14,FALSE)</f>
        <v>45442</v>
      </c>
    </row>
    <row r="34" spans="1:24" x14ac:dyDescent="0.25">
      <c r="A34" t="s">
        <v>78</v>
      </c>
      <c r="B34" t="s">
        <v>0</v>
      </c>
      <c r="C34" t="s">
        <v>0</v>
      </c>
      <c r="D34" t="s">
        <v>1</v>
      </c>
      <c r="E34" t="s">
        <v>2</v>
      </c>
      <c r="F34" t="s">
        <v>79</v>
      </c>
      <c r="G34" t="s">
        <v>5</v>
      </c>
      <c r="H34" s="2">
        <v>44890</v>
      </c>
      <c r="I34" t="s">
        <v>6</v>
      </c>
      <c r="J34" t="s">
        <v>6</v>
      </c>
      <c r="K34" s="3">
        <v>90</v>
      </c>
      <c r="L34" t="s">
        <v>5</v>
      </c>
      <c r="M34" t="s">
        <v>5</v>
      </c>
      <c r="N34" t="s">
        <v>5</v>
      </c>
      <c r="O34" t="s">
        <v>80</v>
      </c>
      <c r="P34" t="s">
        <v>11</v>
      </c>
      <c r="Q34" t="s">
        <v>9</v>
      </c>
      <c r="R34" t="s">
        <v>5</v>
      </c>
      <c r="S34" s="16">
        <v>5567.4</v>
      </c>
      <c r="T34" s="4">
        <f t="shared" si="0"/>
        <v>61.86</v>
      </c>
      <c r="U34" t="s">
        <v>10</v>
      </c>
      <c r="V34" s="10">
        <f>VLOOKUP(A34,Foglio1!D:K,8,FALSE)</f>
        <v>78.31</v>
      </c>
      <c r="W34" s="10">
        <f t="shared" si="1"/>
        <v>7047.9000000000005</v>
      </c>
      <c r="X34" s="14">
        <f>VLOOKUP(A34,Foglio1!D:Q,14,FALSE)</f>
        <v>45442</v>
      </c>
    </row>
    <row r="35" spans="1:24" x14ac:dyDescent="0.25">
      <c r="A35" t="s">
        <v>75</v>
      </c>
      <c r="B35" t="s">
        <v>0</v>
      </c>
      <c r="C35" t="s">
        <v>0</v>
      </c>
      <c r="D35" t="s">
        <v>1</v>
      </c>
      <c r="E35" t="s">
        <v>2</v>
      </c>
      <c r="F35" t="s">
        <v>76</v>
      </c>
      <c r="G35" t="s">
        <v>5</v>
      </c>
      <c r="H35" s="2">
        <v>44889</v>
      </c>
      <c r="I35" t="s">
        <v>6</v>
      </c>
      <c r="J35" t="s">
        <v>6</v>
      </c>
      <c r="K35" s="3">
        <v>300</v>
      </c>
      <c r="L35" t="s">
        <v>5</v>
      </c>
      <c r="M35" t="s">
        <v>5</v>
      </c>
      <c r="N35" t="s">
        <v>5</v>
      </c>
      <c r="O35" t="s">
        <v>81</v>
      </c>
      <c r="P35" t="s">
        <v>8</v>
      </c>
      <c r="Q35" t="s">
        <v>9</v>
      </c>
      <c r="R35" t="s">
        <v>5</v>
      </c>
      <c r="S35" s="16">
        <v>7092</v>
      </c>
      <c r="T35" s="4">
        <f t="shared" si="0"/>
        <v>23.64</v>
      </c>
      <c r="U35" t="s">
        <v>10</v>
      </c>
      <c r="V35" s="10">
        <f>VLOOKUP(A35,Foglio1!D:K,8,FALSE)</f>
        <v>41.17</v>
      </c>
      <c r="W35" s="10">
        <f t="shared" si="1"/>
        <v>12351</v>
      </c>
      <c r="X35" s="14">
        <f>VLOOKUP(A35,Foglio1!D:Q,14,FALSE)</f>
        <v>45216</v>
      </c>
    </row>
    <row r="36" spans="1:24" x14ac:dyDescent="0.25">
      <c r="A36" t="s">
        <v>78</v>
      </c>
      <c r="B36" t="s">
        <v>0</v>
      </c>
      <c r="C36" t="s">
        <v>0</v>
      </c>
      <c r="D36" t="s">
        <v>1</v>
      </c>
      <c r="E36" t="s">
        <v>2</v>
      </c>
      <c r="F36" t="s">
        <v>79</v>
      </c>
      <c r="G36" t="s">
        <v>5</v>
      </c>
      <c r="H36" s="2">
        <v>44889</v>
      </c>
      <c r="I36" t="s">
        <v>6</v>
      </c>
      <c r="J36" t="s">
        <v>6</v>
      </c>
      <c r="K36" s="3">
        <v>519</v>
      </c>
      <c r="L36" t="s">
        <v>5</v>
      </c>
      <c r="M36" t="s">
        <v>5</v>
      </c>
      <c r="N36" t="s">
        <v>5</v>
      </c>
      <c r="O36" t="s">
        <v>82</v>
      </c>
      <c r="P36" t="s">
        <v>11</v>
      </c>
      <c r="Q36" t="s">
        <v>9</v>
      </c>
      <c r="R36" t="s">
        <v>5</v>
      </c>
      <c r="S36" s="16">
        <v>32105.34</v>
      </c>
      <c r="T36" s="4">
        <f t="shared" si="0"/>
        <v>61.86</v>
      </c>
      <c r="U36" t="s">
        <v>10</v>
      </c>
      <c r="V36" s="10">
        <f>VLOOKUP(A36,Foglio1!D:K,8,FALSE)</f>
        <v>78.31</v>
      </c>
      <c r="W36" s="10">
        <f t="shared" si="1"/>
        <v>40642.89</v>
      </c>
      <c r="X36" s="14">
        <f>VLOOKUP(A36,Foglio1!D:Q,14,FALSE)</f>
        <v>45442</v>
      </c>
    </row>
    <row r="37" spans="1:24" x14ac:dyDescent="0.25">
      <c r="A37" t="s">
        <v>3</v>
      </c>
      <c r="B37" t="s">
        <v>0</v>
      </c>
      <c r="C37" t="s">
        <v>0</v>
      </c>
      <c r="D37" t="s">
        <v>1</v>
      </c>
      <c r="E37" t="s">
        <v>2</v>
      </c>
      <c r="F37" t="s">
        <v>4</v>
      </c>
      <c r="G37" t="s">
        <v>5</v>
      </c>
      <c r="H37" s="2">
        <v>44889</v>
      </c>
      <c r="I37" t="s">
        <v>6</v>
      </c>
      <c r="J37" t="s">
        <v>6</v>
      </c>
      <c r="K37" s="3">
        <v>165</v>
      </c>
      <c r="L37" t="s">
        <v>5</v>
      </c>
      <c r="M37" t="s">
        <v>5</v>
      </c>
      <c r="N37" t="s">
        <v>5</v>
      </c>
      <c r="O37" t="s">
        <v>81</v>
      </c>
      <c r="P37" t="s">
        <v>11</v>
      </c>
      <c r="Q37" t="s">
        <v>9</v>
      </c>
      <c r="R37" t="s">
        <v>5</v>
      </c>
      <c r="S37" s="16">
        <v>2217.6</v>
      </c>
      <c r="T37" s="4">
        <f t="shared" si="0"/>
        <v>13.44</v>
      </c>
      <c r="U37" t="s">
        <v>10</v>
      </c>
      <c r="V37" s="10">
        <f>VLOOKUP(A37,Foglio1!D:K,8,FALSE)</f>
        <v>17.02</v>
      </c>
      <c r="W37" s="10">
        <f t="shared" si="1"/>
        <v>2808.2999999999997</v>
      </c>
      <c r="X37" s="14">
        <f>VLOOKUP(A37,Foglio1!D:Q,14,FALSE)</f>
        <v>45442</v>
      </c>
    </row>
    <row r="38" spans="1:24" x14ac:dyDescent="0.25">
      <c r="A38" t="s">
        <v>83</v>
      </c>
      <c r="B38" t="s">
        <v>0</v>
      </c>
      <c r="C38" t="s">
        <v>0</v>
      </c>
      <c r="D38" t="s">
        <v>1</v>
      </c>
      <c r="E38" t="s">
        <v>2</v>
      </c>
      <c r="F38" t="s">
        <v>84</v>
      </c>
      <c r="G38" t="s">
        <v>5</v>
      </c>
      <c r="H38" s="2">
        <v>44886</v>
      </c>
      <c r="I38" t="s">
        <v>6</v>
      </c>
      <c r="J38" t="s">
        <v>6</v>
      </c>
      <c r="K38" s="5">
        <v>45.5</v>
      </c>
      <c r="L38" t="s">
        <v>5</v>
      </c>
      <c r="M38" t="s">
        <v>5</v>
      </c>
      <c r="N38" t="s">
        <v>5</v>
      </c>
      <c r="O38" t="s">
        <v>85</v>
      </c>
      <c r="P38" t="s">
        <v>40</v>
      </c>
      <c r="Q38" t="s">
        <v>22</v>
      </c>
      <c r="R38" t="s">
        <v>5</v>
      </c>
      <c r="S38" s="16">
        <v>311.68</v>
      </c>
      <c r="T38" s="4">
        <f t="shared" si="0"/>
        <v>6.8501098901098905</v>
      </c>
      <c r="U38" t="s">
        <v>10</v>
      </c>
      <c r="V38" s="10">
        <f>VLOOKUP(A38,Foglio1!D:K,8,FALSE)</f>
        <v>12.76</v>
      </c>
      <c r="W38" s="10">
        <f t="shared" si="1"/>
        <v>580.58000000000004</v>
      </c>
      <c r="X38" s="14">
        <f>VLOOKUP(A38,Foglio1!D:Q,14,FALSE)</f>
        <v>45404</v>
      </c>
    </row>
    <row r="39" spans="1:24" x14ac:dyDescent="0.25">
      <c r="A39" t="s">
        <v>43</v>
      </c>
      <c r="B39" t="s">
        <v>0</v>
      </c>
      <c r="C39" t="s">
        <v>0</v>
      </c>
      <c r="D39" t="s">
        <v>1</v>
      </c>
      <c r="E39" t="s">
        <v>2</v>
      </c>
      <c r="F39" t="s">
        <v>44</v>
      </c>
      <c r="G39" t="s">
        <v>5</v>
      </c>
      <c r="H39" s="2">
        <v>44883</v>
      </c>
      <c r="I39" t="s">
        <v>6</v>
      </c>
      <c r="J39" t="s">
        <v>6</v>
      </c>
      <c r="K39" s="3">
        <v>44</v>
      </c>
      <c r="L39" t="s">
        <v>5</v>
      </c>
      <c r="M39" t="s">
        <v>5</v>
      </c>
      <c r="N39" t="s">
        <v>5</v>
      </c>
      <c r="O39" t="s">
        <v>86</v>
      </c>
      <c r="P39" t="s">
        <v>8</v>
      </c>
      <c r="Q39" t="s">
        <v>9</v>
      </c>
      <c r="R39" t="s">
        <v>5</v>
      </c>
      <c r="S39" s="16">
        <v>2750</v>
      </c>
      <c r="T39" s="4">
        <f t="shared" si="0"/>
        <v>62.5</v>
      </c>
      <c r="U39" t="s">
        <v>10</v>
      </c>
      <c r="V39" s="10">
        <f>VLOOKUP(A39,Foglio1!D:K,8,FALSE)</f>
        <v>94.19</v>
      </c>
      <c r="W39" s="10">
        <f t="shared" si="1"/>
        <v>4144.3599999999997</v>
      </c>
      <c r="X39" s="14">
        <f>VLOOKUP(A39,Foglio1!D:Q,14,FALSE)</f>
        <v>45442</v>
      </c>
    </row>
    <row r="40" spans="1:24" x14ac:dyDescent="0.25">
      <c r="A40" t="s">
        <v>3</v>
      </c>
      <c r="B40" t="s">
        <v>0</v>
      </c>
      <c r="C40" t="s">
        <v>0</v>
      </c>
      <c r="D40" t="s">
        <v>1</v>
      </c>
      <c r="E40" t="s">
        <v>2</v>
      </c>
      <c r="F40" t="s">
        <v>4</v>
      </c>
      <c r="G40" t="s">
        <v>5</v>
      </c>
      <c r="H40" s="2">
        <v>44883</v>
      </c>
      <c r="I40" t="s">
        <v>6</v>
      </c>
      <c r="J40" t="s">
        <v>6</v>
      </c>
      <c r="K40" s="3">
        <v>810</v>
      </c>
      <c r="L40" t="s">
        <v>5</v>
      </c>
      <c r="M40" t="s">
        <v>5</v>
      </c>
      <c r="N40" t="s">
        <v>5</v>
      </c>
      <c r="O40" t="s">
        <v>86</v>
      </c>
      <c r="P40" t="s">
        <v>40</v>
      </c>
      <c r="Q40" t="s">
        <v>9</v>
      </c>
      <c r="R40" t="s">
        <v>5</v>
      </c>
      <c r="S40" s="16">
        <v>10886.4</v>
      </c>
      <c r="T40" s="4">
        <f t="shared" si="0"/>
        <v>13.44</v>
      </c>
      <c r="U40" t="s">
        <v>10</v>
      </c>
      <c r="V40" s="10">
        <f>VLOOKUP(A40,Foglio1!D:K,8,FALSE)</f>
        <v>17.02</v>
      </c>
      <c r="W40" s="10">
        <f t="shared" si="1"/>
        <v>13786.199999999999</v>
      </c>
      <c r="X40" s="14">
        <f>VLOOKUP(A40,Foglio1!D:Q,14,FALSE)</f>
        <v>45442</v>
      </c>
    </row>
    <row r="41" spans="1:24" x14ac:dyDescent="0.25">
      <c r="A41" t="s">
        <v>3</v>
      </c>
      <c r="B41" t="s">
        <v>0</v>
      </c>
      <c r="C41" t="s">
        <v>0</v>
      </c>
      <c r="D41" t="s">
        <v>1</v>
      </c>
      <c r="E41" t="s">
        <v>2</v>
      </c>
      <c r="F41" t="s">
        <v>4</v>
      </c>
      <c r="G41" t="s">
        <v>5</v>
      </c>
      <c r="H41" s="2">
        <v>44883</v>
      </c>
      <c r="I41" t="s">
        <v>6</v>
      </c>
      <c r="J41" t="s">
        <v>6</v>
      </c>
      <c r="K41" s="3">
        <v>220</v>
      </c>
      <c r="L41" t="s">
        <v>5</v>
      </c>
      <c r="M41" t="s">
        <v>5</v>
      </c>
      <c r="N41" t="s">
        <v>5</v>
      </c>
      <c r="O41" t="s">
        <v>86</v>
      </c>
      <c r="P41" t="s">
        <v>11</v>
      </c>
      <c r="Q41" t="s">
        <v>9</v>
      </c>
      <c r="R41" t="s">
        <v>5</v>
      </c>
      <c r="S41" s="16">
        <v>2956.8</v>
      </c>
      <c r="T41" s="4">
        <f t="shared" si="0"/>
        <v>13.440000000000001</v>
      </c>
      <c r="U41" t="s">
        <v>10</v>
      </c>
      <c r="V41" s="10">
        <f>VLOOKUP(A41,Foglio1!D:K,8,FALSE)</f>
        <v>17.02</v>
      </c>
      <c r="W41" s="10">
        <f t="shared" si="1"/>
        <v>3744.4</v>
      </c>
      <c r="X41" s="14">
        <f>VLOOKUP(A41,Foglio1!D:Q,14,FALSE)</f>
        <v>45442</v>
      </c>
    </row>
    <row r="42" spans="1:24" x14ac:dyDescent="0.25">
      <c r="A42" t="s">
        <v>13</v>
      </c>
      <c r="B42" t="s">
        <v>0</v>
      </c>
      <c r="C42" t="s">
        <v>0</v>
      </c>
      <c r="D42" t="s">
        <v>1</v>
      </c>
      <c r="E42" t="s">
        <v>2</v>
      </c>
      <c r="F42" t="s">
        <v>14</v>
      </c>
      <c r="G42" t="s">
        <v>5</v>
      </c>
      <c r="H42" s="2">
        <v>44883</v>
      </c>
      <c r="I42" t="s">
        <v>6</v>
      </c>
      <c r="J42" t="s">
        <v>6</v>
      </c>
      <c r="K42" s="3">
        <v>533</v>
      </c>
      <c r="L42" t="s">
        <v>5</v>
      </c>
      <c r="M42" t="s">
        <v>5</v>
      </c>
      <c r="N42" t="s">
        <v>5</v>
      </c>
      <c r="O42" t="s">
        <v>87</v>
      </c>
      <c r="P42" t="s">
        <v>40</v>
      </c>
      <c r="Q42" t="s">
        <v>9</v>
      </c>
      <c r="R42" t="s">
        <v>5</v>
      </c>
      <c r="S42" s="16">
        <v>7163.52</v>
      </c>
      <c r="T42" s="4">
        <f t="shared" si="0"/>
        <v>13.440000000000001</v>
      </c>
      <c r="U42" t="s">
        <v>10</v>
      </c>
      <c r="V42" s="10">
        <f>VLOOKUP(A42,Foglio1!D:K,8,FALSE)</f>
        <v>17.010000000000002</v>
      </c>
      <c r="W42" s="10">
        <f t="shared" si="1"/>
        <v>9066.33</v>
      </c>
      <c r="X42" s="14">
        <f>VLOOKUP(A42,Foglio1!D:Q,14,FALSE)</f>
        <v>45442</v>
      </c>
    </row>
    <row r="43" spans="1:24" x14ac:dyDescent="0.25">
      <c r="A43" t="s">
        <v>13</v>
      </c>
      <c r="B43" t="s">
        <v>0</v>
      </c>
      <c r="C43" t="s">
        <v>0</v>
      </c>
      <c r="D43" t="s">
        <v>1</v>
      </c>
      <c r="E43" t="s">
        <v>2</v>
      </c>
      <c r="F43" t="s">
        <v>14</v>
      </c>
      <c r="G43" t="s">
        <v>5</v>
      </c>
      <c r="H43" s="2">
        <v>44883</v>
      </c>
      <c r="I43" t="s">
        <v>6</v>
      </c>
      <c r="J43" t="s">
        <v>6</v>
      </c>
      <c r="K43" s="3">
        <v>100</v>
      </c>
      <c r="L43" t="s">
        <v>5</v>
      </c>
      <c r="M43" t="s">
        <v>5</v>
      </c>
      <c r="N43" t="s">
        <v>5</v>
      </c>
      <c r="O43" t="s">
        <v>87</v>
      </c>
      <c r="P43" t="s">
        <v>8</v>
      </c>
      <c r="Q43" t="s">
        <v>9</v>
      </c>
      <c r="R43" t="s">
        <v>5</v>
      </c>
      <c r="S43" s="16">
        <v>1344</v>
      </c>
      <c r="T43" s="4">
        <f t="shared" si="0"/>
        <v>13.44</v>
      </c>
      <c r="U43" t="s">
        <v>10</v>
      </c>
      <c r="V43" s="10">
        <f>VLOOKUP(A43,Foglio1!D:K,8,FALSE)</f>
        <v>17.010000000000002</v>
      </c>
      <c r="W43" s="10">
        <f t="shared" si="1"/>
        <v>1701.0000000000002</v>
      </c>
      <c r="X43" s="14">
        <f>VLOOKUP(A43,Foglio1!D:Q,14,FALSE)</f>
        <v>45442</v>
      </c>
    </row>
    <row r="44" spans="1:24" x14ac:dyDescent="0.25">
      <c r="A44" t="s">
        <v>13</v>
      </c>
      <c r="B44" t="s">
        <v>0</v>
      </c>
      <c r="C44" t="s">
        <v>0</v>
      </c>
      <c r="D44" t="s">
        <v>1</v>
      </c>
      <c r="E44" t="s">
        <v>2</v>
      </c>
      <c r="F44" t="s">
        <v>14</v>
      </c>
      <c r="G44" t="s">
        <v>5</v>
      </c>
      <c r="H44" s="2">
        <v>44883</v>
      </c>
      <c r="I44" t="s">
        <v>6</v>
      </c>
      <c r="J44" t="s">
        <v>6</v>
      </c>
      <c r="K44" s="3">
        <v>1335</v>
      </c>
      <c r="L44" t="s">
        <v>5</v>
      </c>
      <c r="M44" t="s">
        <v>5</v>
      </c>
      <c r="N44" t="s">
        <v>5</v>
      </c>
      <c r="O44" t="s">
        <v>87</v>
      </c>
      <c r="P44" t="s">
        <v>11</v>
      </c>
      <c r="Q44" t="s">
        <v>9</v>
      </c>
      <c r="R44" t="s">
        <v>5</v>
      </c>
      <c r="S44" s="16">
        <v>17942.400000000001</v>
      </c>
      <c r="T44" s="4">
        <f t="shared" si="0"/>
        <v>13.440000000000001</v>
      </c>
      <c r="U44" t="s">
        <v>10</v>
      </c>
      <c r="V44" s="10">
        <f>VLOOKUP(A44,Foglio1!D:K,8,FALSE)</f>
        <v>17.010000000000002</v>
      </c>
      <c r="W44" s="10">
        <f t="shared" si="1"/>
        <v>22708.350000000002</v>
      </c>
      <c r="X44" s="14">
        <f>VLOOKUP(A44,Foglio1!D:Q,14,FALSE)</f>
        <v>45442</v>
      </c>
    </row>
    <row r="45" spans="1:24" x14ac:dyDescent="0.25">
      <c r="A45" t="s">
        <v>88</v>
      </c>
      <c r="B45" t="s">
        <v>0</v>
      </c>
      <c r="C45" t="s">
        <v>0</v>
      </c>
      <c r="D45" t="s">
        <v>1</v>
      </c>
      <c r="E45" t="s">
        <v>2</v>
      </c>
      <c r="F45" t="s">
        <v>89</v>
      </c>
      <c r="G45" t="s">
        <v>5</v>
      </c>
      <c r="H45" s="2">
        <v>44880</v>
      </c>
      <c r="I45" t="s">
        <v>6</v>
      </c>
      <c r="J45" t="s">
        <v>6</v>
      </c>
      <c r="K45" s="5">
        <v>52.4</v>
      </c>
      <c r="L45" t="s">
        <v>5</v>
      </c>
      <c r="M45" t="s">
        <v>5</v>
      </c>
      <c r="N45" t="s">
        <v>5</v>
      </c>
      <c r="O45" t="s">
        <v>90</v>
      </c>
      <c r="P45" t="s">
        <v>11</v>
      </c>
      <c r="Q45" t="s">
        <v>71</v>
      </c>
      <c r="R45" t="s">
        <v>5</v>
      </c>
      <c r="S45" s="16">
        <v>69.17</v>
      </c>
      <c r="T45" s="4">
        <f t="shared" si="0"/>
        <v>1.3200381679389315</v>
      </c>
      <c r="U45" t="s">
        <v>10</v>
      </c>
      <c r="V45" s="10">
        <f>VLOOKUP(A45,Foglio1!D:K,8,FALSE)</f>
        <v>2.85</v>
      </c>
      <c r="W45" s="10">
        <f t="shared" si="1"/>
        <v>149.34</v>
      </c>
      <c r="X45" s="14">
        <f>VLOOKUP(A45,Foglio1!D:Q,14,FALSE)</f>
        <v>45355</v>
      </c>
    </row>
    <row r="46" spans="1:24" x14ac:dyDescent="0.25">
      <c r="A46" t="s">
        <v>38</v>
      </c>
      <c r="B46" t="s">
        <v>0</v>
      </c>
      <c r="C46" t="s">
        <v>0</v>
      </c>
      <c r="D46" t="s">
        <v>1</v>
      </c>
      <c r="E46" t="s">
        <v>2</v>
      </c>
      <c r="F46" t="s">
        <v>39</v>
      </c>
      <c r="G46" t="s">
        <v>5</v>
      </c>
      <c r="H46" s="2">
        <v>44876</v>
      </c>
      <c r="I46" t="s">
        <v>6</v>
      </c>
      <c r="J46" t="s">
        <v>6</v>
      </c>
      <c r="K46" s="3">
        <v>100</v>
      </c>
      <c r="L46" t="s">
        <v>5</v>
      </c>
      <c r="M46" t="s">
        <v>5</v>
      </c>
      <c r="N46" t="s">
        <v>5</v>
      </c>
      <c r="O46" t="s">
        <v>91</v>
      </c>
      <c r="P46" t="s">
        <v>11</v>
      </c>
      <c r="Q46" t="s">
        <v>92</v>
      </c>
      <c r="R46" t="s">
        <v>5</v>
      </c>
      <c r="S46" s="16">
        <v>420</v>
      </c>
      <c r="T46" s="4">
        <f t="shared" si="0"/>
        <v>4.2</v>
      </c>
      <c r="U46" t="s">
        <v>10</v>
      </c>
      <c r="V46" s="10">
        <f>VLOOKUP(A46,Foglio1!D:K,8,FALSE)</f>
        <v>4.37</v>
      </c>
      <c r="W46" s="10">
        <f t="shared" si="1"/>
        <v>437</v>
      </c>
      <c r="X46" s="14">
        <f>VLOOKUP(A46,Foglio1!D:Q,14,FALSE)</f>
        <v>44826</v>
      </c>
    </row>
    <row r="47" spans="1:24" x14ac:dyDescent="0.25">
      <c r="A47" t="s">
        <v>93</v>
      </c>
      <c r="B47" t="s">
        <v>0</v>
      </c>
      <c r="C47" t="s">
        <v>0</v>
      </c>
      <c r="D47" t="s">
        <v>1</v>
      </c>
      <c r="E47" t="s">
        <v>2</v>
      </c>
      <c r="F47" t="s">
        <v>94</v>
      </c>
      <c r="G47" t="s">
        <v>5</v>
      </c>
      <c r="H47" s="2">
        <v>44876</v>
      </c>
      <c r="I47" t="s">
        <v>6</v>
      </c>
      <c r="J47" t="s">
        <v>6</v>
      </c>
      <c r="K47" s="3">
        <v>100</v>
      </c>
      <c r="L47" t="s">
        <v>5</v>
      </c>
      <c r="M47" t="s">
        <v>5</v>
      </c>
      <c r="N47" t="s">
        <v>5</v>
      </c>
      <c r="O47" t="s">
        <v>95</v>
      </c>
      <c r="P47" t="s">
        <v>11</v>
      </c>
      <c r="Q47" t="s">
        <v>92</v>
      </c>
      <c r="R47" t="s">
        <v>5</v>
      </c>
      <c r="S47" s="16">
        <v>0</v>
      </c>
      <c r="T47" s="4">
        <f t="shared" si="0"/>
        <v>0</v>
      </c>
      <c r="U47" t="s">
        <v>10</v>
      </c>
      <c r="V47" s="10">
        <f>VLOOKUP(A47,Foglio1!D:K,8,FALSE)</f>
        <v>2.27</v>
      </c>
      <c r="W47" s="10">
        <f t="shared" si="1"/>
        <v>227</v>
      </c>
      <c r="X47" s="14">
        <f>VLOOKUP(A47,Foglio1!D:Q,14,FALSE)</f>
        <v>45531</v>
      </c>
    </row>
    <row r="48" spans="1:24" x14ac:dyDescent="0.25">
      <c r="A48" t="s">
        <v>41</v>
      </c>
      <c r="B48" t="s">
        <v>0</v>
      </c>
      <c r="C48" t="s">
        <v>0</v>
      </c>
      <c r="D48" t="s">
        <v>1</v>
      </c>
      <c r="E48" t="s">
        <v>2</v>
      </c>
      <c r="F48" t="s">
        <v>42</v>
      </c>
      <c r="G48" t="s">
        <v>5</v>
      </c>
      <c r="H48" s="2">
        <v>44876</v>
      </c>
      <c r="I48" t="s">
        <v>6</v>
      </c>
      <c r="J48" t="s">
        <v>6</v>
      </c>
      <c r="K48" s="3">
        <v>100</v>
      </c>
      <c r="L48" t="s">
        <v>5</v>
      </c>
      <c r="M48" t="s">
        <v>5</v>
      </c>
      <c r="N48" t="s">
        <v>5</v>
      </c>
      <c r="O48" t="s">
        <v>96</v>
      </c>
      <c r="P48" t="s">
        <v>11</v>
      </c>
      <c r="Q48" t="s">
        <v>92</v>
      </c>
      <c r="R48" t="s">
        <v>5</v>
      </c>
      <c r="S48" s="16">
        <v>0</v>
      </c>
      <c r="T48" s="4">
        <f t="shared" si="0"/>
        <v>0</v>
      </c>
      <c r="U48" t="s">
        <v>10</v>
      </c>
      <c r="V48" s="10">
        <f>VLOOKUP(A48,Foglio1!D:K,8,FALSE)</f>
        <v>2.56</v>
      </c>
      <c r="W48" s="10">
        <f t="shared" si="1"/>
        <v>256</v>
      </c>
      <c r="X48" s="14">
        <f>VLOOKUP(A48,Foglio1!D:Q,14,FALSE)</f>
        <v>44840</v>
      </c>
    </row>
    <row r="49" spans="1:24" x14ac:dyDescent="0.25">
      <c r="A49" t="s">
        <v>51</v>
      </c>
      <c r="B49" t="s">
        <v>0</v>
      </c>
      <c r="C49" t="s">
        <v>0</v>
      </c>
      <c r="D49" t="s">
        <v>1</v>
      </c>
      <c r="E49" t="s">
        <v>2</v>
      </c>
      <c r="F49" t="s">
        <v>52</v>
      </c>
      <c r="G49" t="s">
        <v>5</v>
      </c>
      <c r="H49" s="2">
        <v>44875</v>
      </c>
      <c r="I49" t="s">
        <v>6</v>
      </c>
      <c r="J49" t="s">
        <v>6</v>
      </c>
      <c r="K49" s="3">
        <v>10</v>
      </c>
      <c r="L49" t="s">
        <v>5</v>
      </c>
      <c r="M49" t="s">
        <v>5</v>
      </c>
      <c r="N49" t="s">
        <v>5</v>
      </c>
      <c r="O49" t="s">
        <v>97</v>
      </c>
      <c r="P49" t="s">
        <v>11</v>
      </c>
      <c r="Q49" t="s">
        <v>9</v>
      </c>
      <c r="R49" t="s">
        <v>5</v>
      </c>
      <c r="S49" s="16">
        <v>0</v>
      </c>
      <c r="T49" s="4">
        <f t="shared" si="0"/>
        <v>0</v>
      </c>
      <c r="U49" t="s">
        <v>10</v>
      </c>
      <c r="V49" s="10">
        <f>VLOOKUP(A49,Foglio1!D:K,8,FALSE)</f>
        <v>3.19</v>
      </c>
      <c r="W49" s="10">
        <f t="shared" si="1"/>
        <v>31.9</v>
      </c>
      <c r="X49" s="14">
        <f>VLOOKUP(A49,Foglio1!D:Q,14,FALSE)</f>
        <v>45532</v>
      </c>
    </row>
    <row r="50" spans="1:24" x14ac:dyDescent="0.25">
      <c r="A50" t="s">
        <v>102</v>
      </c>
      <c r="B50" t="s">
        <v>0</v>
      </c>
      <c r="C50" t="s">
        <v>0</v>
      </c>
      <c r="D50" t="s">
        <v>1</v>
      </c>
      <c r="E50" t="s">
        <v>2</v>
      </c>
      <c r="F50" t="s">
        <v>103</v>
      </c>
      <c r="G50" t="s">
        <v>5</v>
      </c>
      <c r="H50" s="2">
        <v>44872</v>
      </c>
      <c r="I50" t="s">
        <v>6</v>
      </c>
      <c r="J50" t="s">
        <v>6</v>
      </c>
      <c r="K50" s="3">
        <v>40</v>
      </c>
      <c r="L50" t="s">
        <v>5</v>
      </c>
      <c r="M50" t="s">
        <v>5</v>
      </c>
      <c r="N50" t="s">
        <v>5</v>
      </c>
      <c r="O50" t="s">
        <v>104</v>
      </c>
      <c r="P50" t="s">
        <v>11</v>
      </c>
      <c r="Q50" t="s">
        <v>105</v>
      </c>
      <c r="R50" t="s">
        <v>5</v>
      </c>
      <c r="S50" s="16">
        <v>206</v>
      </c>
      <c r="T50" s="4">
        <f t="shared" si="0"/>
        <v>5.15</v>
      </c>
      <c r="U50" t="s">
        <v>10</v>
      </c>
      <c r="V50" s="10">
        <f>VLOOKUP(A50,Foglio1!D:K,8,FALSE)</f>
        <v>5.13</v>
      </c>
      <c r="W50" s="10">
        <f t="shared" si="1"/>
        <v>205.2</v>
      </c>
      <c r="X50" s="14">
        <f>VLOOKUP(A50,Foglio1!D:Q,14,FALSE)</f>
        <v>45173</v>
      </c>
    </row>
    <row r="51" spans="1:24" x14ac:dyDescent="0.25">
      <c r="A51" t="s">
        <v>106</v>
      </c>
      <c r="B51" t="s">
        <v>0</v>
      </c>
      <c r="C51" t="s">
        <v>0</v>
      </c>
      <c r="D51" t="s">
        <v>1</v>
      </c>
      <c r="E51" t="s">
        <v>2</v>
      </c>
      <c r="F51" t="s">
        <v>107</v>
      </c>
      <c r="G51" t="s">
        <v>5</v>
      </c>
      <c r="H51" s="2">
        <v>44869</v>
      </c>
      <c r="I51" t="s">
        <v>6</v>
      </c>
      <c r="J51" t="s">
        <v>6</v>
      </c>
      <c r="K51" s="3">
        <v>120</v>
      </c>
      <c r="L51" t="s">
        <v>5</v>
      </c>
      <c r="M51" t="s">
        <v>5</v>
      </c>
      <c r="N51" t="s">
        <v>5</v>
      </c>
      <c r="O51" t="s">
        <v>108</v>
      </c>
      <c r="P51" t="s">
        <v>11</v>
      </c>
      <c r="Q51" t="s">
        <v>67</v>
      </c>
      <c r="R51" t="s">
        <v>5</v>
      </c>
      <c r="S51" s="16">
        <v>0</v>
      </c>
      <c r="T51" s="4">
        <f t="shared" si="0"/>
        <v>0</v>
      </c>
      <c r="U51" t="s">
        <v>10</v>
      </c>
      <c r="V51" s="10">
        <f>VLOOKUP(A51,Foglio1!D:K,8,FALSE)</f>
        <v>8.58</v>
      </c>
      <c r="W51" s="10">
        <f t="shared" si="1"/>
        <v>1029.5999999999999</v>
      </c>
      <c r="X51" s="14">
        <f>VLOOKUP(A51,Foglio1!D:Q,14,FALSE)</f>
        <v>45531</v>
      </c>
    </row>
    <row r="52" spans="1:24" x14ac:dyDescent="0.25">
      <c r="A52" t="s">
        <v>64</v>
      </c>
      <c r="B52" t="s">
        <v>0</v>
      </c>
      <c r="C52" t="s">
        <v>63</v>
      </c>
      <c r="D52" t="s">
        <v>1</v>
      </c>
      <c r="E52" t="s">
        <v>2</v>
      </c>
      <c r="F52" t="s">
        <v>65</v>
      </c>
      <c r="G52" t="s">
        <v>5</v>
      </c>
      <c r="H52" s="2">
        <v>44869</v>
      </c>
      <c r="I52" t="s">
        <v>6</v>
      </c>
      <c r="J52" t="s">
        <v>6</v>
      </c>
      <c r="K52" s="3">
        <v>240</v>
      </c>
      <c r="L52" t="s">
        <v>5</v>
      </c>
      <c r="M52" t="s">
        <v>5</v>
      </c>
      <c r="N52" t="s">
        <v>5</v>
      </c>
      <c r="O52" t="s">
        <v>109</v>
      </c>
      <c r="P52" t="s">
        <v>8</v>
      </c>
      <c r="Q52" t="s">
        <v>67</v>
      </c>
      <c r="R52" t="s">
        <v>5</v>
      </c>
      <c r="S52" s="16">
        <v>1204.8</v>
      </c>
      <c r="T52" s="4">
        <f t="shared" si="0"/>
        <v>5.0199999999999996</v>
      </c>
      <c r="U52" t="s">
        <v>10</v>
      </c>
      <c r="V52" s="10">
        <f>VLOOKUP(A52,Foglio1!D:K,8,FALSE)</f>
        <v>5.56</v>
      </c>
      <c r="W52" s="10">
        <f t="shared" si="1"/>
        <v>1334.3999999999999</v>
      </c>
      <c r="X52" s="14">
        <f>VLOOKUP(A52,Foglio1!D:Q,14,FALSE)</f>
        <v>45499</v>
      </c>
    </row>
    <row r="53" spans="1:24" x14ac:dyDescent="0.25">
      <c r="A53" t="s">
        <v>110</v>
      </c>
      <c r="B53" t="s">
        <v>0</v>
      </c>
      <c r="C53" t="s">
        <v>63</v>
      </c>
      <c r="D53" t="s">
        <v>1</v>
      </c>
      <c r="E53" t="s">
        <v>2</v>
      </c>
      <c r="F53" t="s">
        <v>111</v>
      </c>
      <c r="G53" t="s">
        <v>5</v>
      </c>
      <c r="H53" s="2">
        <v>44869</v>
      </c>
      <c r="I53" t="s">
        <v>6</v>
      </c>
      <c r="J53" t="s">
        <v>6</v>
      </c>
      <c r="K53" s="3">
        <v>40</v>
      </c>
      <c r="L53" t="s">
        <v>5</v>
      </c>
      <c r="M53" t="s">
        <v>5</v>
      </c>
      <c r="N53" t="s">
        <v>5</v>
      </c>
      <c r="O53" t="s">
        <v>109</v>
      </c>
      <c r="P53" t="s">
        <v>11</v>
      </c>
      <c r="Q53" t="s">
        <v>67</v>
      </c>
      <c r="R53" t="s">
        <v>5</v>
      </c>
      <c r="S53" s="16">
        <v>277.2</v>
      </c>
      <c r="T53" s="4">
        <f t="shared" si="0"/>
        <v>6.93</v>
      </c>
      <c r="U53" t="s">
        <v>10</v>
      </c>
      <c r="V53" s="10">
        <f>VLOOKUP(A53,Foglio1!D:K,8,FALSE)</f>
        <v>7.92</v>
      </c>
      <c r="W53" s="10">
        <f t="shared" si="1"/>
        <v>316.8</v>
      </c>
      <c r="X53" s="14">
        <f>VLOOKUP(A53,Foglio1!D:Q,14,FALSE)</f>
        <v>45126</v>
      </c>
    </row>
    <row r="54" spans="1:24" x14ac:dyDescent="0.25">
      <c r="A54" t="s">
        <v>112</v>
      </c>
      <c r="B54" t="s">
        <v>0</v>
      </c>
      <c r="C54" t="s">
        <v>0</v>
      </c>
      <c r="D54" t="s">
        <v>1</v>
      </c>
      <c r="E54" t="s">
        <v>2</v>
      </c>
      <c r="F54" t="s">
        <v>113</v>
      </c>
      <c r="G54" t="s">
        <v>5</v>
      </c>
      <c r="H54" s="2">
        <v>44868</v>
      </c>
      <c r="I54" t="s">
        <v>6</v>
      </c>
      <c r="J54" t="s">
        <v>6</v>
      </c>
      <c r="K54" s="3">
        <v>100</v>
      </c>
      <c r="L54" t="s">
        <v>5</v>
      </c>
      <c r="M54" t="s">
        <v>5</v>
      </c>
      <c r="N54" t="s">
        <v>5</v>
      </c>
      <c r="O54" t="s">
        <v>114</v>
      </c>
      <c r="P54" t="s">
        <v>11</v>
      </c>
      <c r="Q54" t="s">
        <v>115</v>
      </c>
      <c r="R54" t="s">
        <v>5</v>
      </c>
      <c r="S54" s="16">
        <v>140</v>
      </c>
      <c r="T54" s="4">
        <f t="shared" si="0"/>
        <v>1.4</v>
      </c>
      <c r="U54" t="s">
        <v>10</v>
      </c>
      <c r="V54" s="10">
        <f>VLOOKUP(A54,Foglio1!D:K,8,FALSE)</f>
        <v>1.58</v>
      </c>
      <c r="W54" s="10">
        <f t="shared" si="1"/>
        <v>158</v>
      </c>
      <c r="X54" s="14">
        <f>VLOOKUP(A54,Foglio1!D:Q,14,FALSE)</f>
        <v>45505</v>
      </c>
    </row>
    <row r="55" spans="1:24" x14ac:dyDescent="0.25">
      <c r="A55" t="s">
        <v>116</v>
      </c>
      <c r="B55" t="s">
        <v>0</v>
      </c>
      <c r="C55" t="s">
        <v>0</v>
      </c>
      <c r="D55" t="s">
        <v>1</v>
      </c>
      <c r="E55" t="s">
        <v>2</v>
      </c>
      <c r="F55" t="s">
        <v>117</v>
      </c>
      <c r="G55" t="s">
        <v>5</v>
      </c>
      <c r="H55" s="2">
        <v>44862</v>
      </c>
      <c r="I55" t="s">
        <v>6</v>
      </c>
      <c r="J55" t="s">
        <v>6</v>
      </c>
      <c r="K55" s="3">
        <v>73</v>
      </c>
      <c r="L55" t="s">
        <v>5</v>
      </c>
      <c r="M55" t="s">
        <v>5</v>
      </c>
      <c r="N55" t="s">
        <v>5</v>
      </c>
      <c r="O55" t="s">
        <v>118</v>
      </c>
      <c r="P55" t="s">
        <v>119</v>
      </c>
      <c r="Q55" t="s">
        <v>9</v>
      </c>
      <c r="R55" t="s">
        <v>5</v>
      </c>
      <c r="S55" s="16">
        <v>3985.8</v>
      </c>
      <c r="T55" s="4">
        <f t="shared" si="0"/>
        <v>54.6</v>
      </c>
      <c r="U55" t="s">
        <v>10</v>
      </c>
      <c r="V55" s="10">
        <f>VLOOKUP(A55,Foglio1!D:K,8,FALSE)</f>
        <v>69.12</v>
      </c>
      <c r="W55" s="10">
        <f t="shared" si="1"/>
        <v>5045.76</v>
      </c>
      <c r="X55" s="14">
        <f>VLOOKUP(A55,Foglio1!D:Q,14,FALSE)</f>
        <v>45206</v>
      </c>
    </row>
    <row r="56" spans="1:24" x14ac:dyDescent="0.25">
      <c r="A56" t="s">
        <v>120</v>
      </c>
      <c r="B56" t="s">
        <v>0</v>
      </c>
      <c r="C56" t="s">
        <v>0</v>
      </c>
      <c r="D56" t="s">
        <v>1</v>
      </c>
      <c r="E56" t="s">
        <v>2</v>
      </c>
      <c r="F56" t="s">
        <v>121</v>
      </c>
      <c r="G56" t="s">
        <v>5</v>
      </c>
      <c r="H56" s="2">
        <v>44862</v>
      </c>
      <c r="I56" t="s">
        <v>6</v>
      </c>
      <c r="J56" t="s">
        <v>6</v>
      </c>
      <c r="K56" s="3">
        <v>33</v>
      </c>
      <c r="L56" t="s">
        <v>5</v>
      </c>
      <c r="M56" t="s">
        <v>5</v>
      </c>
      <c r="N56" t="s">
        <v>5</v>
      </c>
      <c r="O56" t="s">
        <v>122</v>
      </c>
      <c r="P56" t="s">
        <v>11</v>
      </c>
      <c r="Q56" t="s">
        <v>9</v>
      </c>
      <c r="R56" t="s">
        <v>5</v>
      </c>
      <c r="S56" s="16">
        <v>1814.34</v>
      </c>
      <c r="T56" s="4">
        <f t="shared" si="0"/>
        <v>54.98</v>
      </c>
      <c r="U56" t="s">
        <v>10</v>
      </c>
      <c r="V56" s="10">
        <f>VLOOKUP(A56,Foglio1!D:K,8,FALSE)</f>
        <v>69.599999999999994</v>
      </c>
      <c r="W56" s="10">
        <f t="shared" si="1"/>
        <v>2296.7999999999997</v>
      </c>
      <c r="X56" s="14">
        <f>VLOOKUP(A56,Foglio1!D:Q,14,FALSE)</f>
        <v>45206</v>
      </c>
    </row>
    <row r="57" spans="1:24" x14ac:dyDescent="0.25">
      <c r="A57" t="s">
        <v>13</v>
      </c>
      <c r="B57" t="s">
        <v>0</v>
      </c>
      <c r="C57" t="s">
        <v>0</v>
      </c>
      <c r="D57" t="s">
        <v>1</v>
      </c>
      <c r="E57" t="s">
        <v>2</v>
      </c>
      <c r="F57" t="s">
        <v>14</v>
      </c>
      <c r="G57" t="s">
        <v>5</v>
      </c>
      <c r="H57" s="2">
        <v>44862</v>
      </c>
      <c r="I57" t="s">
        <v>6</v>
      </c>
      <c r="J57" t="s">
        <v>6</v>
      </c>
      <c r="K57" s="3">
        <v>562</v>
      </c>
      <c r="L57" t="s">
        <v>5</v>
      </c>
      <c r="M57" t="s">
        <v>5</v>
      </c>
      <c r="N57" t="s">
        <v>5</v>
      </c>
      <c r="O57" t="s">
        <v>123</v>
      </c>
      <c r="P57" t="s">
        <v>11</v>
      </c>
      <c r="Q57" t="s">
        <v>9</v>
      </c>
      <c r="R57" t="s">
        <v>5</v>
      </c>
      <c r="S57" s="16">
        <v>7553.28</v>
      </c>
      <c r="T57" s="4">
        <f t="shared" si="0"/>
        <v>13.44</v>
      </c>
      <c r="U57" t="s">
        <v>10</v>
      </c>
      <c r="V57" s="10">
        <f>VLOOKUP(A57,Foglio1!D:K,8,FALSE)</f>
        <v>17.010000000000002</v>
      </c>
      <c r="W57" s="10">
        <f t="shared" si="1"/>
        <v>9559.6200000000008</v>
      </c>
      <c r="X57" s="14">
        <f>VLOOKUP(A57,Foglio1!D:Q,14,FALSE)</f>
        <v>45442</v>
      </c>
    </row>
    <row r="58" spans="1:24" x14ac:dyDescent="0.25">
      <c r="A58" t="s">
        <v>13</v>
      </c>
      <c r="B58" t="s">
        <v>0</v>
      </c>
      <c r="C58" t="s">
        <v>0</v>
      </c>
      <c r="D58" t="s">
        <v>1</v>
      </c>
      <c r="E58" t="s">
        <v>2</v>
      </c>
      <c r="F58" t="s">
        <v>14</v>
      </c>
      <c r="G58" t="s">
        <v>5</v>
      </c>
      <c r="H58" s="2">
        <v>44862</v>
      </c>
      <c r="I58" t="s">
        <v>6</v>
      </c>
      <c r="J58" t="s">
        <v>6</v>
      </c>
      <c r="K58" s="3">
        <v>1447</v>
      </c>
      <c r="L58" t="s">
        <v>5</v>
      </c>
      <c r="M58" t="s">
        <v>5</v>
      </c>
      <c r="N58" t="s">
        <v>5</v>
      </c>
      <c r="O58" t="s">
        <v>124</v>
      </c>
      <c r="P58" t="s">
        <v>11</v>
      </c>
      <c r="Q58" t="s">
        <v>9</v>
      </c>
      <c r="R58" t="s">
        <v>5</v>
      </c>
      <c r="S58" s="16">
        <v>19447.68</v>
      </c>
      <c r="T58" s="4">
        <f t="shared" si="0"/>
        <v>13.44</v>
      </c>
      <c r="U58" t="s">
        <v>10</v>
      </c>
      <c r="V58" s="10">
        <f>VLOOKUP(A58,Foglio1!D:K,8,FALSE)</f>
        <v>17.010000000000002</v>
      </c>
      <c r="W58" s="10">
        <f t="shared" si="1"/>
        <v>24613.47</v>
      </c>
      <c r="X58" s="14">
        <f>VLOOKUP(A58,Foglio1!D:Q,14,FALSE)</f>
        <v>45442</v>
      </c>
    </row>
    <row r="59" spans="1:24" x14ac:dyDescent="0.25">
      <c r="A59" t="s">
        <v>13</v>
      </c>
      <c r="B59" t="s">
        <v>0</v>
      </c>
      <c r="C59" t="s">
        <v>0</v>
      </c>
      <c r="D59" t="s">
        <v>1</v>
      </c>
      <c r="E59" t="s">
        <v>2</v>
      </c>
      <c r="F59" t="s">
        <v>14</v>
      </c>
      <c r="G59" t="s">
        <v>5</v>
      </c>
      <c r="H59" s="2">
        <v>44862</v>
      </c>
      <c r="I59" t="s">
        <v>6</v>
      </c>
      <c r="J59" t="s">
        <v>6</v>
      </c>
      <c r="K59" s="3">
        <v>418</v>
      </c>
      <c r="L59" t="s">
        <v>5</v>
      </c>
      <c r="M59" t="s">
        <v>5</v>
      </c>
      <c r="N59" t="s">
        <v>5</v>
      </c>
      <c r="O59" t="s">
        <v>125</v>
      </c>
      <c r="P59" t="s">
        <v>8</v>
      </c>
      <c r="Q59" t="s">
        <v>9</v>
      </c>
      <c r="R59" t="s">
        <v>5</v>
      </c>
      <c r="S59" s="16">
        <v>5617.92</v>
      </c>
      <c r="T59" s="4">
        <f t="shared" si="0"/>
        <v>13.44</v>
      </c>
      <c r="U59" t="s">
        <v>10</v>
      </c>
      <c r="V59" s="10">
        <f>VLOOKUP(A59,Foglio1!D:K,8,FALSE)</f>
        <v>17.010000000000002</v>
      </c>
      <c r="W59" s="10">
        <f t="shared" si="1"/>
        <v>7110.18</v>
      </c>
      <c r="X59" s="14">
        <f>VLOOKUP(A59,Foglio1!D:Q,14,FALSE)</f>
        <v>45442</v>
      </c>
    </row>
    <row r="60" spans="1:24" x14ac:dyDescent="0.25">
      <c r="A60" t="s">
        <v>51</v>
      </c>
      <c r="B60" t="s">
        <v>0</v>
      </c>
      <c r="C60" t="s">
        <v>0</v>
      </c>
      <c r="D60" t="s">
        <v>1</v>
      </c>
      <c r="E60" t="s">
        <v>2</v>
      </c>
      <c r="F60" t="s">
        <v>52</v>
      </c>
      <c r="G60" t="s">
        <v>5</v>
      </c>
      <c r="H60" s="2">
        <v>44862</v>
      </c>
      <c r="I60" t="s">
        <v>6</v>
      </c>
      <c r="J60" t="s">
        <v>6</v>
      </c>
      <c r="K60" s="3">
        <v>210</v>
      </c>
      <c r="L60" t="s">
        <v>5</v>
      </c>
      <c r="M60" t="s">
        <v>5</v>
      </c>
      <c r="N60" t="s">
        <v>5</v>
      </c>
      <c r="O60" t="s">
        <v>125</v>
      </c>
      <c r="P60" t="s">
        <v>40</v>
      </c>
      <c r="Q60" t="s">
        <v>9</v>
      </c>
      <c r="R60" t="s">
        <v>5</v>
      </c>
      <c r="S60" s="16">
        <v>0</v>
      </c>
      <c r="T60" s="4">
        <f t="shared" si="0"/>
        <v>0</v>
      </c>
      <c r="U60" t="s">
        <v>10</v>
      </c>
      <c r="V60" s="10">
        <f>VLOOKUP(A60,Foglio1!D:K,8,FALSE)</f>
        <v>3.19</v>
      </c>
      <c r="W60" s="10">
        <f t="shared" si="1"/>
        <v>669.9</v>
      </c>
      <c r="X60" s="14">
        <f>VLOOKUP(A60,Foglio1!D:Q,14,FALSE)</f>
        <v>45532</v>
      </c>
    </row>
    <row r="61" spans="1:24" x14ac:dyDescent="0.25">
      <c r="A61" t="s">
        <v>126</v>
      </c>
      <c r="B61" t="s">
        <v>0</v>
      </c>
      <c r="C61" t="s">
        <v>0</v>
      </c>
      <c r="D61" t="s">
        <v>1</v>
      </c>
      <c r="E61" t="s">
        <v>2</v>
      </c>
      <c r="F61" t="s">
        <v>127</v>
      </c>
      <c r="G61" t="s">
        <v>5</v>
      </c>
      <c r="H61" s="2">
        <v>44862</v>
      </c>
      <c r="I61" t="s">
        <v>6</v>
      </c>
      <c r="J61" t="s">
        <v>6</v>
      </c>
      <c r="K61" s="3">
        <v>770</v>
      </c>
      <c r="L61" t="s">
        <v>5</v>
      </c>
      <c r="M61" t="s">
        <v>5</v>
      </c>
      <c r="N61" t="s">
        <v>5</v>
      </c>
      <c r="O61" t="s">
        <v>125</v>
      </c>
      <c r="P61" t="s">
        <v>11</v>
      </c>
      <c r="Q61" t="s">
        <v>9</v>
      </c>
      <c r="R61" t="s">
        <v>5</v>
      </c>
      <c r="S61" s="16">
        <v>539</v>
      </c>
      <c r="T61" s="4">
        <f t="shared" si="0"/>
        <v>0.7</v>
      </c>
      <c r="U61" t="s">
        <v>10</v>
      </c>
      <c r="V61" s="10">
        <f>VLOOKUP(A61,Foglio1!D:K,8,FALSE)</f>
        <v>0.93</v>
      </c>
      <c r="W61" s="10">
        <f t="shared" si="1"/>
        <v>716.1</v>
      </c>
      <c r="X61" s="14">
        <f>VLOOKUP(A61,Foglio1!D:Q,14,FALSE)</f>
        <v>45483</v>
      </c>
    </row>
    <row r="62" spans="1:24" x14ac:dyDescent="0.25">
      <c r="A62" t="s">
        <v>128</v>
      </c>
      <c r="B62" t="s">
        <v>0</v>
      </c>
      <c r="C62" t="s">
        <v>0</v>
      </c>
      <c r="D62" t="s">
        <v>1</v>
      </c>
      <c r="E62" t="s">
        <v>2</v>
      </c>
      <c r="F62" t="s">
        <v>129</v>
      </c>
      <c r="G62" t="s">
        <v>5</v>
      </c>
      <c r="H62" s="2">
        <v>44862</v>
      </c>
      <c r="I62" t="s">
        <v>6</v>
      </c>
      <c r="J62" t="s">
        <v>6</v>
      </c>
      <c r="K62" s="3">
        <v>471</v>
      </c>
      <c r="L62" t="s">
        <v>5</v>
      </c>
      <c r="M62" t="s">
        <v>5</v>
      </c>
      <c r="N62" t="s">
        <v>5</v>
      </c>
      <c r="O62" t="s">
        <v>130</v>
      </c>
      <c r="P62" t="s">
        <v>11</v>
      </c>
      <c r="Q62" t="s">
        <v>9</v>
      </c>
      <c r="R62" t="s">
        <v>5</v>
      </c>
      <c r="S62" s="16">
        <v>2967.3</v>
      </c>
      <c r="T62" s="4">
        <f t="shared" ref="T62:T117" si="2">S62/K62</f>
        <v>6.3000000000000007</v>
      </c>
      <c r="U62" t="s">
        <v>10</v>
      </c>
      <c r="V62" s="10">
        <f>VLOOKUP(A62,Foglio1!D:K,8,FALSE)</f>
        <v>8.36</v>
      </c>
      <c r="W62" s="10">
        <f t="shared" si="1"/>
        <v>3937.56</v>
      </c>
      <c r="X62" s="14">
        <f>VLOOKUP(A62,Foglio1!D:Q,14,FALSE)</f>
        <v>45457</v>
      </c>
    </row>
    <row r="63" spans="1:24" x14ac:dyDescent="0.25">
      <c r="A63" t="s">
        <v>120</v>
      </c>
      <c r="B63" t="s">
        <v>0</v>
      </c>
      <c r="C63" t="s">
        <v>0</v>
      </c>
      <c r="D63" t="s">
        <v>1</v>
      </c>
      <c r="E63" t="s">
        <v>2</v>
      </c>
      <c r="F63" t="s">
        <v>121</v>
      </c>
      <c r="G63" t="s">
        <v>5</v>
      </c>
      <c r="H63" s="2">
        <v>44860</v>
      </c>
      <c r="I63" t="s">
        <v>6</v>
      </c>
      <c r="J63" t="s">
        <v>6</v>
      </c>
      <c r="K63" s="3">
        <v>50</v>
      </c>
      <c r="L63" t="s">
        <v>5</v>
      </c>
      <c r="M63" t="s">
        <v>5</v>
      </c>
      <c r="N63" t="s">
        <v>5</v>
      </c>
      <c r="O63" t="s">
        <v>131</v>
      </c>
      <c r="P63" t="s">
        <v>11</v>
      </c>
      <c r="Q63" t="s">
        <v>9</v>
      </c>
      <c r="R63" t="s">
        <v>5</v>
      </c>
      <c r="S63" s="16">
        <v>2749</v>
      </c>
      <c r="T63" s="4">
        <f t="shared" si="2"/>
        <v>54.98</v>
      </c>
      <c r="U63" t="s">
        <v>10</v>
      </c>
      <c r="V63" s="10">
        <f>VLOOKUP(A63,Foglio1!D:K,8,FALSE)</f>
        <v>69.599999999999994</v>
      </c>
      <c r="W63" s="10">
        <f t="shared" si="1"/>
        <v>3479.9999999999995</v>
      </c>
      <c r="X63" s="14">
        <f>VLOOKUP(A63,Foglio1!D:Q,14,FALSE)</f>
        <v>45206</v>
      </c>
    </row>
    <row r="64" spans="1:24" x14ac:dyDescent="0.25">
      <c r="A64" t="s">
        <v>120</v>
      </c>
      <c r="B64" t="s">
        <v>0</v>
      </c>
      <c r="C64" t="s">
        <v>0</v>
      </c>
      <c r="D64" t="s">
        <v>1</v>
      </c>
      <c r="E64" t="s">
        <v>2</v>
      </c>
      <c r="F64" t="s">
        <v>121</v>
      </c>
      <c r="G64" t="s">
        <v>5</v>
      </c>
      <c r="H64" s="2">
        <v>44860</v>
      </c>
      <c r="I64" t="s">
        <v>6</v>
      </c>
      <c r="J64" t="s">
        <v>6</v>
      </c>
      <c r="K64" s="3">
        <v>171</v>
      </c>
      <c r="L64" t="s">
        <v>5</v>
      </c>
      <c r="M64" t="s">
        <v>5</v>
      </c>
      <c r="N64" t="s">
        <v>5</v>
      </c>
      <c r="O64" t="s">
        <v>132</v>
      </c>
      <c r="P64" t="s">
        <v>11</v>
      </c>
      <c r="Q64" t="s">
        <v>9</v>
      </c>
      <c r="R64" t="s">
        <v>5</v>
      </c>
      <c r="S64" s="16">
        <v>9401.58</v>
      </c>
      <c r="T64" s="4">
        <f t="shared" si="2"/>
        <v>54.98</v>
      </c>
      <c r="U64" t="s">
        <v>10</v>
      </c>
      <c r="V64" s="10">
        <f>VLOOKUP(A64,Foglio1!D:K,8,FALSE)</f>
        <v>69.599999999999994</v>
      </c>
      <c r="W64" s="10">
        <f t="shared" si="1"/>
        <v>11901.599999999999</v>
      </c>
      <c r="X64" s="14">
        <f>VLOOKUP(A64,Foglio1!D:Q,14,FALSE)</f>
        <v>45206</v>
      </c>
    </row>
    <row r="65" spans="1:24" x14ac:dyDescent="0.25">
      <c r="A65" t="s">
        <v>120</v>
      </c>
      <c r="B65" t="s">
        <v>0</v>
      </c>
      <c r="C65" t="s">
        <v>0</v>
      </c>
      <c r="D65" t="s">
        <v>1</v>
      </c>
      <c r="E65" t="s">
        <v>2</v>
      </c>
      <c r="F65" t="s">
        <v>121</v>
      </c>
      <c r="G65" t="s">
        <v>5</v>
      </c>
      <c r="H65" s="2">
        <v>44860</v>
      </c>
      <c r="I65" t="s">
        <v>6</v>
      </c>
      <c r="J65" t="s">
        <v>6</v>
      </c>
      <c r="K65" s="3">
        <v>33</v>
      </c>
      <c r="L65" t="s">
        <v>5</v>
      </c>
      <c r="M65" t="s">
        <v>5</v>
      </c>
      <c r="N65" t="s">
        <v>5</v>
      </c>
      <c r="O65" t="s">
        <v>133</v>
      </c>
      <c r="P65" t="s">
        <v>11</v>
      </c>
      <c r="Q65" t="s">
        <v>9</v>
      </c>
      <c r="R65" t="s">
        <v>5</v>
      </c>
      <c r="S65" s="16">
        <v>1814.34</v>
      </c>
      <c r="T65" s="4">
        <f t="shared" si="2"/>
        <v>54.98</v>
      </c>
      <c r="U65" t="s">
        <v>10</v>
      </c>
      <c r="V65" s="10">
        <f>VLOOKUP(A65,Foglio1!D:K,8,FALSE)</f>
        <v>69.599999999999994</v>
      </c>
      <c r="W65" s="10">
        <f t="shared" si="1"/>
        <v>2296.7999999999997</v>
      </c>
      <c r="X65" s="14">
        <f>VLOOKUP(A65,Foglio1!D:Q,14,FALSE)</f>
        <v>45206</v>
      </c>
    </row>
    <row r="66" spans="1:24" x14ac:dyDescent="0.25">
      <c r="A66" t="s">
        <v>13</v>
      </c>
      <c r="B66" t="s">
        <v>0</v>
      </c>
      <c r="C66" t="s">
        <v>0</v>
      </c>
      <c r="D66" t="s">
        <v>1</v>
      </c>
      <c r="E66" t="s">
        <v>2</v>
      </c>
      <c r="F66" t="s">
        <v>14</v>
      </c>
      <c r="G66" t="s">
        <v>5</v>
      </c>
      <c r="H66" s="2">
        <v>44860</v>
      </c>
      <c r="I66" t="s">
        <v>6</v>
      </c>
      <c r="J66" t="s">
        <v>6</v>
      </c>
      <c r="K66" s="3">
        <v>562</v>
      </c>
      <c r="L66" t="s">
        <v>5</v>
      </c>
      <c r="M66" t="s">
        <v>5</v>
      </c>
      <c r="N66" t="s">
        <v>5</v>
      </c>
      <c r="O66" t="s">
        <v>134</v>
      </c>
      <c r="P66" t="s">
        <v>11</v>
      </c>
      <c r="Q66" t="s">
        <v>9</v>
      </c>
      <c r="R66" t="s">
        <v>5</v>
      </c>
      <c r="S66" s="16">
        <v>7553.28</v>
      </c>
      <c r="T66" s="4">
        <f t="shared" si="2"/>
        <v>13.44</v>
      </c>
      <c r="U66" t="s">
        <v>10</v>
      </c>
      <c r="V66" s="10">
        <f>VLOOKUP(A66,Foglio1!D:K,8,FALSE)</f>
        <v>17.010000000000002</v>
      </c>
      <c r="W66" s="10">
        <f t="shared" si="1"/>
        <v>9559.6200000000008</v>
      </c>
      <c r="X66" s="14">
        <f>VLOOKUP(A66,Foglio1!D:Q,14,FALSE)</f>
        <v>45442</v>
      </c>
    </row>
    <row r="67" spans="1:24" x14ac:dyDescent="0.25">
      <c r="A67" t="s">
        <v>128</v>
      </c>
      <c r="B67" t="s">
        <v>0</v>
      </c>
      <c r="C67" t="s">
        <v>0</v>
      </c>
      <c r="D67" t="s">
        <v>1</v>
      </c>
      <c r="E67" t="s">
        <v>2</v>
      </c>
      <c r="F67" t="s">
        <v>129</v>
      </c>
      <c r="G67" t="s">
        <v>5</v>
      </c>
      <c r="H67" s="2">
        <v>44860</v>
      </c>
      <c r="I67" t="s">
        <v>6</v>
      </c>
      <c r="J67" t="s">
        <v>6</v>
      </c>
      <c r="K67" s="3">
        <v>500</v>
      </c>
      <c r="L67" t="s">
        <v>5</v>
      </c>
      <c r="M67" t="s">
        <v>5</v>
      </c>
      <c r="N67" t="s">
        <v>5</v>
      </c>
      <c r="O67" t="s">
        <v>135</v>
      </c>
      <c r="P67" t="s">
        <v>11</v>
      </c>
      <c r="Q67" t="s">
        <v>9</v>
      </c>
      <c r="R67" t="s">
        <v>5</v>
      </c>
      <c r="S67" s="16">
        <v>3150</v>
      </c>
      <c r="T67" s="4">
        <f t="shared" si="2"/>
        <v>6.3</v>
      </c>
      <c r="U67" t="s">
        <v>10</v>
      </c>
      <c r="V67" s="10">
        <f>VLOOKUP(A67,Foglio1!D:K,8,FALSE)</f>
        <v>8.36</v>
      </c>
      <c r="W67" s="10">
        <f t="shared" ref="W67:W130" si="3">V67*K67</f>
        <v>4180</v>
      </c>
      <c r="X67" s="14">
        <f>VLOOKUP(A67,Foglio1!D:Q,14,FALSE)</f>
        <v>45457</v>
      </c>
    </row>
    <row r="68" spans="1:24" x14ac:dyDescent="0.25">
      <c r="A68" t="s">
        <v>128</v>
      </c>
      <c r="B68" t="s">
        <v>0</v>
      </c>
      <c r="C68" t="s">
        <v>0</v>
      </c>
      <c r="D68" t="s">
        <v>1</v>
      </c>
      <c r="E68" t="s">
        <v>2</v>
      </c>
      <c r="F68" t="s">
        <v>129</v>
      </c>
      <c r="G68" t="s">
        <v>5</v>
      </c>
      <c r="H68" s="2">
        <v>44860</v>
      </c>
      <c r="I68" t="s">
        <v>6</v>
      </c>
      <c r="J68" t="s">
        <v>6</v>
      </c>
      <c r="K68" s="3">
        <v>471</v>
      </c>
      <c r="L68" t="s">
        <v>5</v>
      </c>
      <c r="M68" t="s">
        <v>5</v>
      </c>
      <c r="N68" t="s">
        <v>5</v>
      </c>
      <c r="O68" t="s">
        <v>136</v>
      </c>
      <c r="P68" t="s">
        <v>11</v>
      </c>
      <c r="Q68" t="s">
        <v>9</v>
      </c>
      <c r="R68" t="s">
        <v>5</v>
      </c>
      <c r="S68" s="16">
        <v>2967.3</v>
      </c>
      <c r="T68" s="4">
        <f t="shared" si="2"/>
        <v>6.3000000000000007</v>
      </c>
      <c r="U68" t="s">
        <v>10</v>
      </c>
      <c r="V68" s="10">
        <f>VLOOKUP(A68,Foglio1!D:K,8,FALSE)</f>
        <v>8.36</v>
      </c>
      <c r="W68" s="10">
        <f t="shared" si="3"/>
        <v>3937.56</v>
      </c>
      <c r="X68" s="14">
        <f>VLOOKUP(A68,Foglio1!D:Q,14,FALSE)</f>
        <v>45457</v>
      </c>
    </row>
    <row r="69" spans="1:24" x14ac:dyDescent="0.25">
      <c r="A69" t="s">
        <v>78</v>
      </c>
      <c r="B69" t="s">
        <v>0</v>
      </c>
      <c r="C69" t="s">
        <v>0</v>
      </c>
      <c r="D69" t="s">
        <v>1</v>
      </c>
      <c r="E69" t="s">
        <v>2</v>
      </c>
      <c r="F69" t="s">
        <v>79</v>
      </c>
      <c r="G69" t="s">
        <v>5</v>
      </c>
      <c r="H69" s="2">
        <v>44858</v>
      </c>
      <c r="I69" t="s">
        <v>6</v>
      </c>
      <c r="J69" t="s">
        <v>6</v>
      </c>
      <c r="K69" s="3">
        <v>360</v>
      </c>
      <c r="L69" t="s">
        <v>5</v>
      </c>
      <c r="M69" t="s">
        <v>5</v>
      </c>
      <c r="N69" t="s">
        <v>5</v>
      </c>
      <c r="O69" t="s">
        <v>137</v>
      </c>
      <c r="P69" t="s">
        <v>11</v>
      </c>
      <c r="Q69" t="s">
        <v>9</v>
      </c>
      <c r="R69" t="s">
        <v>5</v>
      </c>
      <c r="S69" s="16">
        <v>22269.599999999999</v>
      </c>
      <c r="T69" s="4">
        <f t="shared" si="2"/>
        <v>61.86</v>
      </c>
      <c r="U69" t="s">
        <v>10</v>
      </c>
      <c r="V69" s="10">
        <f>VLOOKUP(A69,Foglio1!D:K,8,FALSE)</f>
        <v>78.31</v>
      </c>
      <c r="W69" s="10">
        <f t="shared" si="3"/>
        <v>28191.600000000002</v>
      </c>
      <c r="X69" s="14">
        <f>VLOOKUP(A69,Foglio1!D:Q,14,FALSE)</f>
        <v>45442</v>
      </c>
    </row>
    <row r="70" spans="1:24" x14ac:dyDescent="0.25">
      <c r="A70" t="s">
        <v>78</v>
      </c>
      <c r="B70" t="s">
        <v>0</v>
      </c>
      <c r="C70" t="s">
        <v>0</v>
      </c>
      <c r="D70" t="s">
        <v>1</v>
      </c>
      <c r="E70" t="s">
        <v>2</v>
      </c>
      <c r="F70" t="s">
        <v>79</v>
      </c>
      <c r="G70" t="s">
        <v>5</v>
      </c>
      <c r="H70" s="2">
        <v>44858</v>
      </c>
      <c r="I70" t="s">
        <v>6</v>
      </c>
      <c r="J70" t="s">
        <v>6</v>
      </c>
      <c r="K70" s="3">
        <v>256</v>
      </c>
      <c r="L70" t="s">
        <v>5</v>
      </c>
      <c r="M70" t="s">
        <v>5</v>
      </c>
      <c r="N70" t="s">
        <v>5</v>
      </c>
      <c r="O70" t="s">
        <v>138</v>
      </c>
      <c r="P70" t="s">
        <v>11</v>
      </c>
      <c r="Q70" t="s">
        <v>9</v>
      </c>
      <c r="R70" t="s">
        <v>5</v>
      </c>
      <c r="S70" s="16">
        <v>15836.16</v>
      </c>
      <c r="T70" s="4">
        <f t="shared" si="2"/>
        <v>61.86</v>
      </c>
      <c r="U70" t="s">
        <v>10</v>
      </c>
      <c r="V70" s="10">
        <f>VLOOKUP(A70,Foglio1!D:K,8,FALSE)</f>
        <v>78.31</v>
      </c>
      <c r="W70" s="10">
        <f t="shared" si="3"/>
        <v>20047.36</v>
      </c>
      <c r="X70" s="14">
        <f>VLOOKUP(A70,Foglio1!D:Q,14,FALSE)</f>
        <v>45442</v>
      </c>
    </row>
    <row r="71" spans="1:24" x14ac:dyDescent="0.25">
      <c r="A71" t="s">
        <v>78</v>
      </c>
      <c r="B71" t="s">
        <v>0</v>
      </c>
      <c r="C71" t="s">
        <v>0</v>
      </c>
      <c r="D71" t="s">
        <v>1</v>
      </c>
      <c r="E71" t="s">
        <v>2</v>
      </c>
      <c r="F71" t="s">
        <v>79</v>
      </c>
      <c r="G71" t="s">
        <v>5</v>
      </c>
      <c r="H71" s="2">
        <v>44858</v>
      </c>
      <c r="I71" t="s">
        <v>6</v>
      </c>
      <c r="J71" t="s">
        <v>6</v>
      </c>
      <c r="K71" s="3">
        <v>432</v>
      </c>
      <c r="L71" t="s">
        <v>5</v>
      </c>
      <c r="M71" t="s">
        <v>5</v>
      </c>
      <c r="N71" t="s">
        <v>5</v>
      </c>
      <c r="O71" t="s">
        <v>139</v>
      </c>
      <c r="P71" t="s">
        <v>11</v>
      </c>
      <c r="Q71" t="s">
        <v>9</v>
      </c>
      <c r="R71" t="s">
        <v>5</v>
      </c>
      <c r="S71" s="16">
        <v>26723.52</v>
      </c>
      <c r="T71" s="4">
        <f t="shared" si="2"/>
        <v>61.86</v>
      </c>
      <c r="U71" t="s">
        <v>10</v>
      </c>
      <c r="V71" s="10">
        <f>VLOOKUP(A71,Foglio1!D:K,8,FALSE)</f>
        <v>78.31</v>
      </c>
      <c r="W71" s="10">
        <f t="shared" si="3"/>
        <v>33829.919999999998</v>
      </c>
      <c r="X71" s="14">
        <f>VLOOKUP(A71,Foglio1!D:Q,14,FALSE)</f>
        <v>45442</v>
      </c>
    </row>
    <row r="72" spans="1:24" x14ac:dyDescent="0.25">
      <c r="A72" t="s">
        <v>140</v>
      </c>
      <c r="B72" t="s">
        <v>0</v>
      </c>
      <c r="C72" t="s">
        <v>0</v>
      </c>
      <c r="D72" t="s">
        <v>1</v>
      </c>
      <c r="E72" t="s">
        <v>2</v>
      </c>
      <c r="F72" t="s">
        <v>141</v>
      </c>
      <c r="G72" t="s">
        <v>5</v>
      </c>
      <c r="H72" s="2">
        <v>44852</v>
      </c>
      <c r="I72" t="s">
        <v>6</v>
      </c>
      <c r="J72" t="s">
        <v>6</v>
      </c>
      <c r="K72" s="3">
        <v>100</v>
      </c>
      <c r="L72" t="s">
        <v>5</v>
      </c>
      <c r="M72" t="s">
        <v>5</v>
      </c>
      <c r="N72" t="s">
        <v>5</v>
      </c>
      <c r="O72" t="s">
        <v>142</v>
      </c>
      <c r="P72" t="s">
        <v>11</v>
      </c>
      <c r="Q72" t="s">
        <v>92</v>
      </c>
      <c r="R72" t="s">
        <v>5</v>
      </c>
      <c r="S72" s="16">
        <v>220</v>
      </c>
      <c r="T72" s="4">
        <f t="shared" si="2"/>
        <v>2.2000000000000002</v>
      </c>
      <c r="U72" t="s">
        <v>10</v>
      </c>
      <c r="V72" s="10">
        <f>VLOOKUP(A72,Foglio1!D:K,8,FALSE)</f>
        <v>1.71</v>
      </c>
      <c r="W72" s="10">
        <f t="shared" si="3"/>
        <v>171</v>
      </c>
      <c r="X72" s="14">
        <f>VLOOKUP(A72,Foglio1!D:Q,14,FALSE)</f>
        <v>44771</v>
      </c>
    </row>
    <row r="73" spans="1:24" x14ac:dyDescent="0.25">
      <c r="A73" t="s">
        <v>53</v>
      </c>
      <c r="B73" t="s">
        <v>0</v>
      </c>
      <c r="C73" t="s">
        <v>0</v>
      </c>
      <c r="D73" t="s">
        <v>1</v>
      </c>
      <c r="E73" t="s">
        <v>2</v>
      </c>
      <c r="F73" t="s">
        <v>54</v>
      </c>
      <c r="G73" t="s">
        <v>5</v>
      </c>
      <c r="H73" s="2">
        <v>44851</v>
      </c>
      <c r="I73" t="s">
        <v>6</v>
      </c>
      <c r="J73" t="s">
        <v>6</v>
      </c>
      <c r="K73" s="3">
        <v>435</v>
      </c>
      <c r="L73" t="s">
        <v>5</v>
      </c>
      <c r="M73" t="s">
        <v>5</v>
      </c>
      <c r="N73" t="s">
        <v>5</v>
      </c>
      <c r="O73" t="s">
        <v>143</v>
      </c>
      <c r="P73" t="s">
        <v>11</v>
      </c>
      <c r="Q73" t="s">
        <v>9</v>
      </c>
      <c r="R73" t="s">
        <v>5</v>
      </c>
      <c r="S73" s="16">
        <v>0</v>
      </c>
      <c r="T73" s="4">
        <f t="shared" si="2"/>
        <v>0</v>
      </c>
      <c r="U73" t="s">
        <v>10</v>
      </c>
      <c r="V73" s="10">
        <f>VLOOKUP(A73,Foglio1!D:K,8,FALSE)</f>
        <v>0.9</v>
      </c>
      <c r="W73" s="10">
        <f t="shared" si="3"/>
        <v>391.5</v>
      </c>
      <c r="X73" s="14">
        <f>VLOOKUP(A73,Foglio1!D:Q,14,FALSE)</f>
        <v>45215</v>
      </c>
    </row>
    <row r="74" spans="1:24" x14ac:dyDescent="0.25">
      <c r="A74" t="s">
        <v>64</v>
      </c>
      <c r="B74" t="s">
        <v>0</v>
      </c>
      <c r="C74" t="s">
        <v>63</v>
      </c>
      <c r="D74" t="s">
        <v>1</v>
      </c>
      <c r="E74" t="s">
        <v>2</v>
      </c>
      <c r="F74" t="s">
        <v>65</v>
      </c>
      <c r="G74" t="s">
        <v>5</v>
      </c>
      <c r="H74" s="2">
        <v>44851</v>
      </c>
      <c r="I74" t="s">
        <v>6</v>
      </c>
      <c r="J74" t="s">
        <v>6</v>
      </c>
      <c r="K74" s="3">
        <v>240</v>
      </c>
      <c r="L74" t="s">
        <v>5</v>
      </c>
      <c r="M74" t="s">
        <v>5</v>
      </c>
      <c r="N74" t="s">
        <v>5</v>
      </c>
      <c r="O74" t="s">
        <v>144</v>
      </c>
      <c r="P74" t="s">
        <v>11</v>
      </c>
      <c r="Q74" t="s">
        <v>67</v>
      </c>
      <c r="R74" t="s">
        <v>5</v>
      </c>
      <c r="S74" s="16">
        <v>1204.8</v>
      </c>
      <c r="T74" s="4">
        <f t="shared" si="2"/>
        <v>5.0199999999999996</v>
      </c>
      <c r="U74" t="s">
        <v>10</v>
      </c>
      <c r="V74" s="10">
        <f>VLOOKUP(A74,Foglio1!D:K,8,FALSE)</f>
        <v>5.56</v>
      </c>
      <c r="W74" s="10">
        <f t="shared" si="3"/>
        <v>1334.3999999999999</v>
      </c>
      <c r="X74" s="14">
        <f>VLOOKUP(A74,Foglio1!D:Q,14,FALSE)</f>
        <v>45499</v>
      </c>
    </row>
    <row r="75" spans="1:24" x14ac:dyDescent="0.25">
      <c r="A75" t="s">
        <v>23</v>
      </c>
      <c r="B75" t="s">
        <v>0</v>
      </c>
      <c r="C75" t="s">
        <v>0</v>
      </c>
      <c r="D75" t="s">
        <v>1</v>
      </c>
      <c r="E75" t="s">
        <v>2</v>
      </c>
      <c r="F75" t="s">
        <v>24</v>
      </c>
      <c r="G75" t="s">
        <v>5</v>
      </c>
      <c r="H75" s="2">
        <v>44847</v>
      </c>
      <c r="I75" t="s">
        <v>6</v>
      </c>
      <c r="J75" t="s">
        <v>6</v>
      </c>
      <c r="K75" s="3">
        <v>6</v>
      </c>
      <c r="L75" t="s">
        <v>5</v>
      </c>
      <c r="M75" t="s">
        <v>5</v>
      </c>
      <c r="N75" t="s">
        <v>5</v>
      </c>
      <c r="O75" t="s">
        <v>145</v>
      </c>
      <c r="P75" t="s">
        <v>11</v>
      </c>
      <c r="Q75" t="s">
        <v>22</v>
      </c>
      <c r="R75" t="s">
        <v>5</v>
      </c>
      <c r="S75" s="16">
        <v>12</v>
      </c>
      <c r="T75" s="4">
        <f t="shared" si="2"/>
        <v>2</v>
      </c>
      <c r="U75" t="s">
        <v>10</v>
      </c>
      <c r="V75" s="10">
        <f>VLOOKUP(A75,Foglio1!D:K,8,FALSE)</f>
        <v>2.15</v>
      </c>
      <c r="W75" s="10">
        <f t="shared" si="3"/>
        <v>12.899999999999999</v>
      </c>
      <c r="X75" s="14">
        <f>VLOOKUP(A75,Foglio1!D:Q,14,FALSE)</f>
        <v>45467</v>
      </c>
    </row>
    <row r="76" spans="1:24" x14ac:dyDescent="0.25">
      <c r="A76" t="s">
        <v>106</v>
      </c>
      <c r="B76" t="s">
        <v>0</v>
      </c>
      <c r="C76" t="s">
        <v>0</v>
      </c>
      <c r="D76" t="s">
        <v>1</v>
      </c>
      <c r="E76" t="s">
        <v>2</v>
      </c>
      <c r="F76" t="s">
        <v>107</v>
      </c>
      <c r="G76" t="s">
        <v>5</v>
      </c>
      <c r="H76" s="2">
        <v>44846</v>
      </c>
      <c r="I76" t="s">
        <v>6</v>
      </c>
      <c r="J76" t="s">
        <v>6</v>
      </c>
      <c r="K76" s="3">
        <v>240</v>
      </c>
      <c r="L76" t="s">
        <v>5</v>
      </c>
      <c r="M76" t="s">
        <v>5</v>
      </c>
      <c r="N76" t="s">
        <v>5</v>
      </c>
      <c r="O76" t="s">
        <v>146</v>
      </c>
      <c r="P76" t="s">
        <v>11</v>
      </c>
      <c r="Q76" t="s">
        <v>67</v>
      </c>
      <c r="R76" t="s">
        <v>5</v>
      </c>
      <c r="S76" s="16">
        <v>0</v>
      </c>
      <c r="T76" s="4">
        <f t="shared" si="2"/>
        <v>0</v>
      </c>
      <c r="U76" t="s">
        <v>10</v>
      </c>
      <c r="V76" s="10">
        <f>VLOOKUP(A76,Foglio1!D:K,8,FALSE)</f>
        <v>8.58</v>
      </c>
      <c r="W76" s="10">
        <f t="shared" si="3"/>
        <v>2059.1999999999998</v>
      </c>
      <c r="X76" s="14">
        <f>VLOOKUP(A76,Foglio1!D:Q,14,FALSE)</f>
        <v>45531</v>
      </c>
    </row>
    <row r="77" spans="1:24" x14ac:dyDescent="0.25">
      <c r="A77" t="s">
        <v>147</v>
      </c>
      <c r="B77" t="s">
        <v>0</v>
      </c>
      <c r="C77" t="s">
        <v>0</v>
      </c>
      <c r="D77" t="s">
        <v>1</v>
      </c>
      <c r="E77" t="s">
        <v>2</v>
      </c>
      <c r="F77" t="s">
        <v>148</v>
      </c>
      <c r="G77" t="s">
        <v>5</v>
      </c>
      <c r="H77" s="2">
        <v>44845</v>
      </c>
      <c r="I77" t="s">
        <v>6</v>
      </c>
      <c r="J77" t="s">
        <v>6</v>
      </c>
      <c r="K77" s="5">
        <v>119.6</v>
      </c>
      <c r="L77" t="s">
        <v>5</v>
      </c>
      <c r="M77" t="s">
        <v>5</v>
      </c>
      <c r="N77" t="s">
        <v>5</v>
      </c>
      <c r="O77" t="s">
        <v>149</v>
      </c>
      <c r="P77" t="s">
        <v>8</v>
      </c>
      <c r="Q77" t="s">
        <v>22</v>
      </c>
      <c r="R77" t="s">
        <v>5</v>
      </c>
      <c r="S77" s="16">
        <v>325.31</v>
      </c>
      <c r="T77" s="4">
        <f t="shared" si="2"/>
        <v>2.7199832775919734</v>
      </c>
      <c r="U77" t="s">
        <v>10</v>
      </c>
      <c r="V77" s="10">
        <f>VLOOKUP(A77,Foglio1!D:K,8,FALSE)</f>
        <v>4.07</v>
      </c>
      <c r="W77" s="10">
        <f t="shared" si="3"/>
        <v>486.77199999999999</v>
      </c>
      <c r="X77" s="14">
        <f>VLOOKUP(A77,Foglio1!D:Q,14,FALSE)</f>
        <v>45173</v>
      </c>
    </row>
    <row r="78" spans="1:24" x14ac:dyDescent="0.25">
      <c r="A78" t="s">
        <v>68</v>
      </c>
      <c r="B78" t="s">
        <v>0</v>
      </c>
      <c r="C78" t="s">
        <v>0</v>
      </c>
      <c r="D78" t="s">
        <v>1</v>
      </c>
      <c r="E78" t="s">
        <v>2</v>
      </c>
      <c r="F78" t="s">
        <v>69</v>
      </c>
      <c r="G78" t="s">
        <v>5</v>
      </c>
      <c r="H78" s="2">
        <v>44839</v>
      </c>
      <c r="I78" t="s">
        <v>6</v>
      </c>
      <c r="J78" t="s">
        <v>6</v>
      </c>
      <c r="K78" s="5">
        <v>118.7</v>
      </c>
      <c r="L78" t="s">
        <v>5</v>
      </c>
      <c r="M78" t="s">
        <v>5</v>
      </c>
      <c r="N78" t="s">
        <v>5</v>
      </c>
      <c r="O78" t="s">
        <v>152</v>
      </c>
      <c r="P78" t="s">
        <v>11</v>
      </c>
      <c r="Q78" t="s">
        <v>71</v>
      </c>
      <c r="R78" t="s">
        <v>5</v>
      </c>
      <c r="S78" s="16">
        <v>251.64</v>
      </c>
      <c r="T78" s="4">
        <f t="shared" si="2"/>
        <v>2.119966301600674</v>
      </c>
      <c r="U78" t="s">
        <v>10</v>
      </c>
      <c r="V78" s="10">
        <f>VLOOKUP(A78,Foglio1!D:K,8,FALSE)</f>
        <v>2.75</v>
      </c>
      <c r="W78" s="10">
        <f t="shared" si="3"/>
        <v>326.42500000000001</v>
      </c>
      <c r="X78" s="14">
        <f>VLOOKUP(A78,Foglio1!D:Q,14,FALSE)</f>
        <v>45218</v>
      </c>
    </row>
    <row r="79" spans="1:24" x14ac:dyDescent="0.25">
      <c r="A79" t="s">
        <v>19</v>
      </c>
      <c r="B79" t="s">
        <v>0</v>
      </c>
      <c r="C79" t="s">
        <v>0</v>
      </c>
      <c r="D79" t="s">
        <v>1</v>
      </c>
      <c r="E79" t="s">
        <v>2</v>
      </c>
      <c r="F79" t="s">
        <v>20</v>
      </c>
      <c r="G79" t="s">
        <v>5</v>
      </c>
      <c r="H79" s="2">
        <v>44839</v>
      </c>
      <c r="I79" t="s">
        <v>6</v>
      </c>
      <c r="J79" t="s">
        <v>6</v>
      </c>
      <c r="K79" s="5">
        <v>29.5</v>
      </c>
      <c r="L79" t="s">
        <v>5</v>
      </c>
      <c r="M79" t="s">
        <v>5</v>
      </c>
      <c r="N79" t="s">
        <v>5</v>
      </c>
      <c r="O79" t="s">
        <v>153</v>
      </c>
      <c r="P79" t="s">
        <v>40</v>
      </c>
      <c r="Q79" t="s">
        <v>22</v>
      </c>
      <c r="R79" t="s">
        <v>5</v>
      </c>
      <c r="S79" s="16">
        <v>124.2</v>
      </c>
      <c r="T79" s="4">
        <f t="shared" si="2"/>
        <v>4.2101694915254235</v>
      </c>
      <c r="U79" t="s">
        <v>10</v>
      </c>
      <c r="V79" s="10">
        <f>VLOOKUP(A79,Foglio1!D:K,8,FALSE)</f>
        <v>6.23</v>
      </c>
      <c r="W79" s="10">
        <f t="shared" si="3"/>
        <v>183.78500000000003</v>
      </c>
      <c r="X79" s="14">
        <f>VLOOKUP(A79,Foglio1!D:Q,14,FALSE)</f>
        <v>45302</v>
      </c>
    </row>
    <row r="80" spans="1:24" x14ac:dyDescent="0.25">
      <c r="A80" t="s">
        <v>19</v>
      </c>
      <c r="B80" t="s">
        <v>0</v>
      </c>
      <c r="C80" t="s">
        <v>0</v>
      </c>
      <c r="D80" t="s">
        <v>1</v>
      </c>
      <c r="E80" t="s">
        <v>2</v>
      </c>
      <c r="F80" t="s">
        <v>20</v>
      </c>
      <c r="G80" t="s">
        <v>5</v>
      </c>
      <c r="H80" s="2">
        <v>44839</v>
      </c>
      <c r="I80" t="s">
        <v>6</v>
      </c>
      <c r="J80" t="s">
        <v>6</v>
      </c>
      <c r="K80" s="3">
        <v>300</v>
      </c>
      <c r="L80" t="s">
        <v>5</v>
      </c>
      <c r="M80" t="s">
        <v>5</v>
      </c>
      <c r="N80" t="s">
        <v>5</v>
      </c>
      <c r="O80" t="s">
        <v>153</v>
      </c>
      <c r="P80" t="s">
        <v>11</v>
      </c>
      <c r="Q80" t="s">
        <v>22</v>
      </c>
      <c r="R80" t="s">
        <v>5</v>
      </c>
      <c r="S80" s="16">
        <v>1263</v>
      </c>
      <c r="T80" s="4">
        <f t="shared" si="2"/>
        <v>4.21</v>
      </c>
      <c r="U80" t="s">
        <v>10</v>
      </c>
      <c r="V80" s="10">
        <f>VLOOKUP(A80,Foglio1!D:K,8,FALSE)</f>
        <v>6.23</v>
      </c>
      <c r="W80" s="10">
        <f t="shared" si="3"/>
        <v>1869.0000000000002</v>
      </c>
      <c r="X80" s="14">
        <f>VLOOKUP(A80,Foglio1!D:Q,14,FALSE)</f>
        <v>45302</v>
      </c>
    </row>
    <row r="81" spans="1:24" x14ac:dyDescent="0.25">
      <c r="A81" t="s">
        <v>33</v>
      </c>
      <c r="B81" t="s">
        <v>0</v>
      </c>
      <c r="C81" t="s">
        <v>0</v>
      </c>
      <c r="D81" t="s">
        <v>1</v>
      </c>
      <c r="E81" t="s">
        <v>2</v>
      </c>
      <c r="F81" t="s">
        <v>34</v>
      </c>
      <c r="G81" t="s">
        <v>5</v>
      </c>
      <c r="H81" s="2">
        <v>44839</v>
      </c>
      <c r="I81" t="s">
        <v>6</v>
      </c>
      <c r="J81" t="s">
        <v>6</v>
      </c>
      <c r="K81" s="5">
        <v>60.2</v>
      </c>
      <c r="L81" t="s">
        <v>5</v>
      </c>
      <c r="M81" t="s">
        <v>5</v>
      </c>
      <c r="N81" t="s">
        <v>5</v>
      </c>
      <c r="O81" t="s">
        <v>153</v>
      </c>
      <c r="P81" t="s">
        <v>8</v>
      </c>
      <c r="Q81" t="s">
        <v>22</v>
      </c>
      <c r="R81" t="s">
        <v>5</v>
      </c>
      <c r="S81" s="16">
        <v>664.01</v>
      </c>
      <c r="T81" s="4">
        <f t="shared" si="2"/>
        <v>11.030066445182724</v>
      </c>
      <c r="U81" t="s">
        <v>10</v>
      </c>
      <c r="V81" s="10">
        <f>VLOOKUP(A81,Foglio1!D:K,8,FALSE)</f>
        <v>12.2</v>
      </c>
      <c r="W81" s="10">
        <f t="shared" si="3"/>
        <v>734.43999999999994</v>
      </c>
      <c r="X81" s="14">
        <f>VLOOKUP(A81,Foglio1!D:Q,14,FALSE)</f>
        <v>45533</v>
      </c>
    </row>
    <row r="82" spans="1:24" x14ac:dyDescent="0.25">
      <c r="A82" t="s">
        <v>154</v>
      </c>
      <c r="B82" t="s">
        <v>0</v>
      </c>
      <c r="C82" t="s">
        <v>0</v>
      </c>
      <c r="D82" t="s">
        <v>1</v>
      </c>
      <c r="E82" t="s">
        <v>2</v>
      </c>
      <c r="F82" t="s">
        <v>155</v>
      </c>
      <c r="G82" t="s">
        <v>5</v>
      </c>
      <c r="H82" s="2">
        <v>44839</v>
      </c>
      <c r="I82" t="s">
        <v>6</v>
      </c>
      <c r="J82" t="s">
        <v>6</v>
      </c>
      <c r="K82" s="3">
        <v>103</v>
      </c>
      <c r="L82" t="s">
        <v>5</v>
      </c>
      <c r="M82" t="s">
        <v>5</v>
      </c>
      <c r="N82" t="s">
        <v>5</v>
      </c>
      <c r="O82" t="s">
        <v>156</v>
      </c>
      <c r="P82" t="s">
        <v>11</v>
      </c>
      <c r="Q82" t="s">
        <v>59</v>
      </c>
      <c r="R82" t="s">
        <v>5</v>
      </c>
      <c r="S82" s="16">
        <v>0</v>
      </c>
      <c r="T82" s="4">
        <f t="shared" si="2"/>
        <v>0</v>
      </c>
      <c r="U82" t="s">
        <v>10</v>
      </c>
      <c r="V82" s="10">
        <f>VLOOKUP(A82,Foglio1!D:K,8,FALSE)</f>
        <v>10.4</v>
      </c>
      <c r="W82" s="10">
        <f t="shared" si="3"/>
        <v>1071.2</v>
      </c>
      <c r="X82" s="14">
        <f>VLOOKUP(A82,Foglio1!D:Q,14,FALSE)</f>
        <v>45254</v>
      </c>
    </row>
    <row r="83" spans="1:24" x14ac:dyDescent="0.25">
      <c r="A83" t="s">
        <v>157</v>
      </c>
      <c r="B83" t="s">
        <v>0</v>
      </c>
      <c r="C83" t="s">
        <v>0</v>
      </c>
      <c r="D83" t="s">
        <v>1</v>
      </c>
      <c r="E83" t="s">
        <v>2</v>
      </c>
      <c r="F83" t="s">
        <v>158</v>
      </c>
      <c r="G83" t="s">
        <v>5</v>
      </c>
      <c r="H83" s="2">
        <v>44838</v>
      </c>
      <c r="I83" t="s">
        <v>6</v>
      </c>
      <c r="J83" t="s">
        <v>6</v>
      </c>
      <c r="K83" s="3">
        <v>1006</v>
      </c>
      <c r="L83" t="s">
        <v>5</v>
      </c>
      <c r="M83" t="s">
        <v>5</v>
      </c>
      <c r="N83" t="s">
        <v>5</v>
      </c>
      <c r="O83" t="s">
        <v>159</v>
      </c>
      <c r="P83" t="s">
        <v>11</v>
      </c>
      <c r="Q83" t="s">
        <v>160</v>
      </c>
      <c r="R83" t="s">
        <v>5</v>
      </c>
      <c r="S83" s="16">
        <v>1599.54</v>
      </c>
      <c r="T83" s="4">
        <f t="shared" si="2"/>
        <v>1.5899999999999999</v>
      </c>
      <c r="U83" t="s">
        <v>10</v>
      </c>
      <c r="V83" s="10">
        <f>VLOOKUP(A83,Foglio1!D:K,8,FALSE)</f>
        <v>2.54</v>
      </c>
      <c r="W83" s="10">
        <f t="shared" si="3"/>
        <v>2555.2400000000002</v>
      </c>
      <c r="X83" s="14">
        <f>VLOOKUP(A83,Foglio1!D:Q,14,FALSE)</f>
        <v>45370</v>
      </c>
    </row>
    <row r="84" spans="1:24" x14ac:dyDescent="0.25">
      <c r="A84" t="s">
        <v>112</v>
      </c>
      <c r="B84" t="s">
        <v>0</v>
      </c>
      <c r="C84" t="s">
        <v>0</v>
      </c>
      <c r="D84" t="s">
        <v>1</v>
      </c>
      <c r="E84" t="s">
        <v>2</v>
      </c>
      <c r="F84" t="s">
        <v>113</v>
      </c>
      <c r="G84" t="s">
        <v>5</v>
      </c>
      <c r="H84" s="2">
        <v>44838</v>
      </c>
      <c r="I84" t="s">
        <v>6</v>
      </c>
      <c r="J84" t="s">
        <v>6</v>
      </c>
      <c r="K84" s="3">
        <v>100</v>
      </c>
      <c r="L84" t="s">
        <v>5</v>
      </c>
      <c r="M84" t="s">
        <v>5</v>
      </c>
      <c r="N84" t="s">
        <v>5</v>
      </c>
      <c r="O84" t="s">
        <v>161</v>
      </c>
      <c r="P84" t="s">
        <v>50</v>
      </c>
      <c r="Q84" t="s">
        <v>115</v>
      </c>
      <c r="R84" t="s">
        <v>5</v>
      </c>
      <c r="S84" s="16">
        <v>140</v>
      </c>
      <c r="T84" s="4">
        <f t="shared" si="2"/>
        <v>1.4</v>
      </c>
      <c r="U84" t="s">
        <v>10</v>
      </c>
      <c r="V84" s="10">
        <f>VLOOKUP(A84,Foglio1!D:K,8,FALSE)</f>
        <v>1.58</v>
      </c>
      <c r="W84" s="10">
        <f t="shared" si="3"/>
        <v>158</v>
      </c>
      <c r="X84" s="14">
        <f>VLOOKUP(A84,Foglio1!D:Q,14,FALSE)</f>
        <v>45505</v>
      </c>
    </row>
    <row r="85" spans="1:24" x14ac:dyDescent="0.25">
      <c r="A85" t="s">
        <v>162</v>
      </c>
      <c r="B85" t="s">
        <v>0</v>
      </c>
      <c r="C85" t="s">
        <v>0</v>
      </c>
      <c r="D85" t="s">
        <v>1</v>
      </c>
      <c r="E85" t="s">
        <v>2</v>
      </c>
      <c r="F85" t="s">
        <v>163</v>
      </c>
      <c r="G85" t="s">
        <v>5</v>
      </c>
      <c r="H85" s="2">
        <v>44838</v>
      </c>
      <c r="I85" t="s">
        <v>6</v>
      </c>
      <c r="J85" t="s">
        <v>6</v>
      </c>
      <c r="K85" s="3">
        <v>100</v>
      </c>
      <c r="L85" t="s">
        <v>5</v>
      </c>
      <c r="M85" t="s">
        <v>5</v>
      </c>
      <c r="N85" t="s">
        <v>5</v>
      </c>
      <c r="O85" t="s">
        <v>161</v>
      </c>
      <c r="P85" t="s">
        <v>8</v>
      </c>
      <c r="Q85" t="s">
        <v>115</v>
      </c>
      <c r="R85" t="s">
        <v>5</v>
      </c>
      <c r="S85" s="16">
        <v>112</v>
      </c>
      <c r="T85" s="4">
        <f t="shared" si="2"/>
        <v>1.1200000000000001</v>
      </c>
      <c r="U85" t="s">
        <v>10</v>
      </c>
      <c r="V85" s="10">
        <f>VLOOKUP(A85,Foglio1!D:K,8,FALSE)</f>
        <v>1.59</v>
      </c>
      <c r="W85" s="10">
        <f t="shared" si="3"/>
        <v>159</v>
      </c>
      <c r="X85" s="14">
        <f>VLOOKUP(A85,Foglio1!D:Q,14,FALSE)</f>
        <v>45462</v>
      </c>
    </row>
    <row r="86" spans="1:24" x14ac:dyDescent="0.25">
      <c r="A86" t="s">
        <v>162</v>
      </c>
      <c r="B86" t="s">
        <v>0</v>
      </c>
      <c r="C86" t="s">
        <v>0</v>
      </c>
      <c r="D86" t="s">
        <v>1</v>
      </c>
      <c r="E86" t="s">
        <v>2</v>
      </c>
      <c r="F86" t="s">
        <v>163</v>
      </c>
      <c r="G86" t="s">
        <v>5</v>
      </c>
      <c r="H86" s="2">
        <v>44838</v>
      </c>
      <c r="I86" t="s">
        <v>6</v>
      </c>
      <c r="J86" t="s">
        <v>6</v>
      </c>
      <c r="K86" s="3">
        <v>300</v>
      </c>
      <c r="L86" t="s">
        <v>5</v>
      </c>
      <c r="M86" t="s">
        <v>5</v>
      </c>
      <c r="N86" t="s">
        <v>5</v>
      </c>
      <c r="O86" t="s">
        <v>161</v>
      </c>
      <c r="P86" t="s">
        <v>11</v>
      </c>
      <c r="Q86" t="s">
        <v>115</v>
      </c>
      <c r="R86" t="s">
        <v>5</v>
      </c>
      <c r="S86" s="16">
        <v>336</v>
      </c>
      <c r="T86" s="4">
        <f t="shared" si="2"/>
        <v>1.1200000000000001</v>
      </c>
      <c r="U86" t="s">
        <v>10</v>
      </c>
      <c r="V86" s="10">
        <f>VLOOKUP(A86,Foglio1!D:K,8,FALSE)</f>
        <v>1.59</v>
      </c>
      <c r="W86" s="10">
        <f t="shared" si="3"/>
        <v>477</v>
      </c>
      <c r="X86" s="14">
        <f>VLOOKUP(A86,Foglio1!D:Q,14,FALSE)</f>
        <v>45462</v>
      </c>
    </row>
    <row r="87" spans="1:24" x14ac:dyDescent="0.25">
      <c r="A87" t="s">
        <v>164</v>
      </c>
      <c r="B87" t="s">
        <v>0</v>
      </c>
      <c r="C87" t="s">
        <v>0</v>
      </c>
      <c r="D87" t="s">
        <v>1</v>
      </c>
      <c r="E87" t="s">
        <v>2</v>
      </c>
      <c r="F87" t="s">
        <v>165</v>
      </c>
      <c r="G87" t="s">
        <v>5</v>
      </c>
      <c r="H87" s="2">
        <v>44838</v>
      </c>
      <c r="I87" t="s">
        <v>6</v>
      </c>
      <c r="J87" t="s">
        <v>6</v>
      </c>
      <c r="K87" s="3">
        <v>100</v>
      </c>
      <c r="L87" t="s">
        <v>5</v>
      </c>
      <c r="M87" t="s">
        <v>5</v>
      </c>
      <c r="N87" t="s">
        <v>5</v>
      </c>
      <c r="O87" t="s">
        <v>161</v>
      </c>
      <c r="P87" t="s">
        <v>40</v>
      </c>
      <c r="Q87" t="s">
        <v>115</v>
      </c>
      <c r="R87" t="s">
        <v>5</v>
      </c>
      <c r="S87" s="16">
        <v>175</v>
      </c>
      <c r="T87" s="4">
        <f t="shared" si="2"/>
        <v>1.75</v>
      </c>
      <c r="U87" t="s">
        <v>10</v>
      </c>
      <c r="V87" s="10">
        <f>VLOOKUP(A87,Foglio1!D:K,8,FALSE)</f>
        <v>2.3199999999999998</v>
      </c>
      <c r="W87" s="10">
        <f t="shared" si="3"/>
        <v>231.99999999999997</v>
      </c>
      <c r="X87" s="14">
        <f>VLOOKUP(A87,Foglio1!D:Q,14,FALSE)</f>
        <v>45531</v>
      </c>
    </row>
    <row r="88" spans="1:24" x14ac:dyDescent="0.25">
      <c r="A88" t="s">
        <v>72</v>
      </c>
      <c r="B88" t="s">
        <v>0</v>
      </c>
      <c r="C88" t="s">
        <v>63</v>
      </c>
      <c r="D88" t="s">
        <v>1</v>
      </c>
      <c r="E88" t="s">
        <v>2</v>
      </c>
      <c r="F88" t="s">
        <v>73</v>
      </c>
      <c r="G88" t="s">
        <v>5</v>
      </c>
      <c r="H88" s="2">
        <v>44837</v>
      </c>
      <c r="I88" t="s">
        <v>6</v>
      </c>
      <c r="J88" t="s">
        <v>6</v>
      </c>
      <c r="K88" s="3">
        <v>640</v>
      </c>
      <c r="L88" t="s">
        <v>5</v>
      </c>
      <c r="M88" t="s">
        <v>5</v>
      </c>
      <c r="N88" t="s">
        <v>5</v>
      </c>
      <c r="O88" t="s">
        <v>166</v>
      </c>
      <c r="P88" t="s">
        <v>11</v>
      </c>
      <c r="Q88" t="s">
        <v>67</v>
      </c>
      <c r="R88" t="s">
        <v>5</v>
      </c>
      <c r="S88" s="16">
        <v>2662.4</v>
      </c>
      <c r="T88" s="4">
        <f t="shared" si="2"/>
        <v>4.16</v>
      </c>
      <c r="U88" t="s">
        <v>10</v>
      </c>
      <c r="V88" s="10">
        <f>VLOOKUP(A88,Foglio1!D:K,8,FALSE)</f>
        <v>4.83</v>
      </c>
      <c r="W88" s="10">
        <f t="shared" si="3"/>
        <v>3091.2</v>
      </c>
      <c r="X88" s="14">
        <f>VLOOKUP(A88,Foglio1!D:Q,14,FALSE)</f>
        <v>45491</v>
      </c>
    </row>
    <row r="89" spans="1:24" x14ac:dyDescent="0.25">
      <c r="A89" t="s">
        <v>64</v>
      </c>
      <c r="B89" t="s">
        <v>0</v>
      </c>
      <c r="C89" t="s">
        <v>63</v>
      </c>
      <c r="D89" t="s">
        <v>1</v>
      </c>
      <c r="E89" t="s">
        <v>2</v>
      </c>
      <c r="F89" t="s">
        <v>65</v>
      </c>
      <c r="G89" t="s">
        <v>5</v>
      </c>
      <c r="H89" s="2">
        <v>44837</v>
      </c>
      <c r="I89" t="s">
        <v>6</v>
      </c>
      <c r="J89" t="s">
        <v>6</v>
      </c>
      <c r="K89" s="3">
        <v>240</v>
      </c>
      <c r="L89" t="s">
        <v>5</v>
      </c>
      <c r="M89" t="s">
        <v>5</v>
      </c>
      <c r="N89" t="s">
        <v>5</v>
      </c>
      <c r="O89" t="s">
        <v>166</v>
      </c>
      <c r="P89" t="s">
        <v>8</v>
      </c>
      <c r="Q89" t="s">
        <v>67</v>
      </c>
      <c r="R89" t="s">
        <v>5</v>
      </c>
      <c r="S89" s="16">
        <v>1204.8</v>
      </c>
      <c r="T89" s="4">
        <f t="shared" si="2"/>
        <v>5.0199999999999996</v>
      </c>
      <c r="U89" t="s">
        <v>10</v>
      </c>
      <c r="V89" s="10">
        <f>VLOOKUP(A89,Foglio1!D:K,8,FALSE)</f>
        <v>5.56</v>
      </c>
      <c r="W89" s="10">
        <f t="shared" si="3"/>
        <v>1334.3999999999999</v>
      </c>
      <c r="X89" s="14">
        <f>VLOOKUP(A89,Foglio1!D:Q,14,FALSE)</f>
        <v>45499</v>
      </c>
    </row>
    <row r="90" spans="1:24" x14ac:dyDescent="0.25">
      <c r="A90" t="s">
        <v>78</v>
      </c>
      <c r="B90" t="s">
        <v>0</v>
      </c>
      <c r="C90" t="s">
        <v>0</v>
      </c>
      <c r="D90" t="s">
        <v>1</v>
      </c>
      <c r="E90" t="s">
        <v>2</v>
      </c>
      <c r="F90" t="s">
        <v>79</v>
      </c>
      <c r="G90" t="s">
        <v>5</v>
      </c>
      <c r="H90" s="2">
        <v>44834</v>
      </c>
      <c r="I90" t="s">
        <v>6</v>
      </c>
      <c r="J90" t="s">
        <v>6</v>
      </c>
      <c r="K90" s="3">
        <v>512</v>
      </c>
      <c r="L90" t="s">
        <v>5</v>
      </c>
      <c r="M90" t="s">
        <v>5</v>
      </c>
      <c r="N90" t="s">
        <v>5</v>
      </c>
      <c r="O90" t="s">
        <v>167</v>
      </c>
      <c r="P90" t="s">
        <v>11</v>
      </c>
      <c r="Q90" t="s">
        <v>9</v>
      </c>
      <c r="R90" t="s">
        <v>5</v>
      </c>
      <c r="S90" s="16">
        <v>31672.32</v>
      </c>
      <c r="T90" s="4">
        <f t="shared" si="2"/>
        <v>61.86</v>
      </c>
      <c r="U90" t="s">
        <v>10</v>
      </c>
      <c r="V90" s="10">
        <f>VLOOKUP(A90,Foglio1!D:K,8,FALSE)</f>
        <v>78.31</v>
      </c>
      <c r="W90" s="10">
        <f t="shared" si="3"/>
        <v>40094.720000000001</v>
      </c>
      <c r="X90" s="14">
        <f>VLOOKUP(A90,Foglio1!D:Q,14,FALSE)</f>
        <v>45442</v>
      </c>
    </row>
    <row r="91" spans="1:24" x14ac:dyDescent="0.25">
      <c r="A91" t="s">
        <v>3</v>
      </c>
      <c r="B91" t="s">
        <v>0</v>
      </c>
      <c r="C91" t="s">
        <v>0</v>
      </c>
      <c r="D91" t="s">
        <v>1</v>
      </c>
      <c r="E91" t="s">
        <v>2</v>
      </c>
      <c r="F91" t="s">
        <v>4</v>
      </c>
      <c r="G91" t="s">
        <v>5</v>
      </c>
      <c r="H91" s="2">
        <v>44834</v>
      </c>
      <c r="I91" t="s">
        <v>6</v>
      </c>
      <c r="J91" t="s">
        <v>6</v>
      </c>
      <c r="K91" s="3">
        <v>622</v>
      </c>
      <c r="L91" t="s">
        <v>5</v>
      </c>
      <c r="M91" t="s">
        <v>5</v>
      </c>
      <c r="N91" t="s">
        <v>5</v>
      </c>
      <c r="O91" t="s">
        <v>168</v>
      </c>
      <c r="P91" t="s">
        <v>11</v>
      </c>
      <c r="Q91" t="s">
        <v>9</v>
      </c>
      <c r="R91" t="s">
        <v>5</v>
      </c>
      <c r="S91" s="16">
        <v>8359.68</v>
      </c>
      <c r="T91" s="4">
        <f t="shared" si="2"/>
        <v>13.440000000000001</v>
      </c>
      <c r="U91" t="s">
        <v>10</v>
      </c>
      <c r="V91" s="10">
        <f>VLOOKUP(A91,Foglio1!D:K,8,FALSE)</f>
        <v>17.02</v>
      </c>
      <c r="W91" s="10">
        <f t="shared" si="3"/>
        <v>10586.44</v>
      </c>
      <c r="X91" s="14">
        <f>VLOOKUP(A91,Foglio1!D:Q,14,FALSE)</f>
        <v>45442</v>
      </c>
    </row>
    <row r="92" spans="1:24" x14ac:dyDescent="0.25">
      <c r="A92" t="s">
        <v>3</v>
      </c>
      <c r="B92" t="s">
        <v>0</v>
      </c>
      <c r="C92" t="s">
        <v>0</v>
      </c>
      <c r="D92" t="s">
        <v>1</v>
      </c>
      <c r="E92" t="s">
        <v>2</v>
      </c>
      <c r="F92" t="s">
        <v>4</v>
      </c>
      <c r="G92" t="s">
        <v>5</v>
      </c>
      <c r="H92" s="2">
        <v>44834</v>
      </c>
      <c r="I92" t="s">
        <v>6</v>
      </c>
      <c r="J92" t="s">
        <v>6</v>
      </c>
      <c r="K92" s="3">
        <v>235</v>
      </c>
      <c r="L92" t="s">
        <v>5</v>
      </c>
      <c r="M92" t="s">
        <v>5</v>
      </c>
      <c r="N92" t="s">
        <v>5</v>
      </c>
      <c r="O92" t="s">
        <v>169</v>
      </c>
      <c r="P92" t="s">
        <v>11</v>
      </c>
      <c r="Q92" t="s">
        <v>9</v>
      </c>
      <c r="R92" t="s">
        <v>5</v>
      </c>
      <c r="S92" s="16">
        <v>3158.4</v>
      </c>
      <c r="T92" s="4">
        <f t="shared" si="2"/>
        <v>13.44</v>
      </c>
      <c r="U92" t="s">
        <v>10</v>
      </c>
      <c r="V92" s="10">
        <f>VLOOKUP(A92,Foglio1!D:K,8,FALSE)</f>
        <v>17.02</v>
      </c>
      <c r="W92" s="10">
        <f t="shared" si="3"/>
        <v>3999.7</v>
      </c>
      <c r="X92" s="14">
        <f>VLOOKUP(A92,Foglio1!D:Q,14,FALSE)</f>
        <v>45442</v>
      </c>
    </row>
    <row r="93" spans="1:24" x14ac:dyDescent="0.25">
      <c r="A93" t="s">
        <v>3</v>
      </c>
      <c r="B93" t="s">
        <v>0</v>
      </c>
      <c r="C93" t="s">
        <v>0</v>
      </c>
      <c r="D93" t="s">
        <v>1</v>
      </c>
      <c r="E93" t="s">
        <v>2</v>
      </c>
      <c r="F93" t="s">
        <v>4</v>
      </c>
      <c r="G93" t="s">
        <v>5</v>
      </c>
      <c r="H93" s="2">
        <v>44834</v>
      </c>
      <c r="I93" t="s">
        <v>6</v>
      </c>
      <c r="J93" t="s">
        <v>6</v>
      </c>
      <c r="K93" s="3">
        <v>430</v>
      </c>
      <c r="L93" t="s">
        <v>5</v>
      </c>
      <c r="M93" t="s">
        <v>5</v>
      </c>
      <c r="N93" t="s">
        <v>5</v>
      </c>
      <c r="O93" t="s">
        <v>170</v>
      </c>
      <c r="P93" t="s">
        <v>11</v>
      </c>
      <c r="Q93" t="s">
        <v>9</v>
      </c>
      <c r="R93" t="s">
        <v>5</v>
      </c>
      <c r="S93" s="16">
        <v>5779.2</v>
      </c>
      <c r="T93" s="4">
        <f t="shared" si="2"/>
        <v>13.44</v>
      </c>
      <c r="U93" t="s">
        <v>10</v>
      </c>
      <c r="V93" s="10">
        <f>VLOOKUP(A93,Foglio1!D:K,8,FALSE)</f>
        <v>17.02</v>
      </c>
      <c r="W93" s="10">
        <f t="shared" si="3"/>
        <v>7318.5999999999995</v>
      </c>
      <c r="X93" s="14">
        <f>VLOOKUP(A93,Foglio1!D:Q,14,FALSE)</f>
        <v>45442</v>
      </c>
    </row>
    <row r="94" spans="1:24" x14ac:dyDescent="0.25">
      <c r="A94" t="s">
        <v>13</v>
      </c>
      <c r="B94" t="s">
        <v>0</v>
      </c>
      <c r="C94" t="s">
        <v>0</v>
      </c>
      <c r="D94" t="s">
        <v>1</v>
      </c>
      <c r="E94" t="s">
        <v>2</v>
      </c>
      <c r="F94" t="s">
        <v>14</v>
      </c>
      <c r="G94" t="s">
        <v>5</v>
      </c>
      <c r="H94" s="2">
        <v>44834</v>
      </c>
      <c r="I94" t="s">
        <v>6</v>
      </c>
      <c r="J94" t="s">
        <v>6</v>
      </c>
      <c r="K94" s="3">
        <v>79</v>
      </c>
      <c r="L94" t="s">
        <v>5</v>
      </c>
      <c r="M94" t="s">
        <v>5</v>
      </c>
      <c r="N94" t="s">
        <v>5</v>
      </c>
      <c r="O94" t="s">
        <v>171</v>
      </c>
      <c r="P94" t="s">
        <v>8</v>
      </c>
      <c r="Q94" t="s">
        <v>9</v>
      </c>
      <c r="R94" t="s">
        <v>5</v>
      </c>
      <c r="S94" s="16">
        <v>1061.76</v>
      </c>
      <c r="T94" s="4">
        <f t="shared" si="2"/>
        <v>13.44</v>
      </c>
      <c r="U94" t="s">
        <v>10</v>
      </c>
      <c r="V94" s="10">
        <f>VLOOKUP(A94,Foglio1!D:K,8,FALSE)</f>
        <v>17.010000000000002</v>
      </c>
      <c r="W94" s="10">
        <f t="shared" si="3"/>
        <v>1343.7900000000002</v>
      </c>
      <c r="X94" s="14">
        <f>VLOOKUP(A94,Foglio1!D:Q,14,FALSE)</f>
        <v>45442</v>
      </c>
    </row>
    <row r="95" spans="1:24" x14ac:dyDescent="0.25">
      <c r="A95" t="s">
        <v>13</v>
      </c>
      <c r="B95" t="s">
        <v>0</v>
      </c>
      <c r="C95" t="s">
        <v>0</v>
      </c>
      <c r="D95" t="s">
        <v>1</v>
      </c>
      <c r="E95" t="s">
        <v>2</v>
      </c>
      <c r="F95" t="s">
        <v>14</v>
      </c>
      <c r="G95" t="s">
        <v>5</v>
      </c>
      <c r="H95" s="2">
        <v>44834</v>
      </c>
      <c r="I95" t="s">
        <v>6</v>
      </c>
      <c r="J95" t="s">
        <v>6</v>
      </c>
      <c r="K95" s="3">
        <v>455</v>
      </c>
      <c r="L95" t="s">
        <v>5</v>
      </c>
      <c r="M95" t="s">
        <v>5</v>
      </c>
      <c r="N95" t="s">
        <v>5</v>
      </c>
      <c r="O95" t="s">
        <v>171</v>
      </c>
      <c r="P95" t="s">
        <v>11</v>
      </c>
      <c r="Q95" t="s">
        <v>9</v>
      </c>
      <c r="R95" t="s">
        <v>5</v>
      </c>
      <c r="S95" s="16">
        <v>6115.2</v>
      </c>
      <c r="T95" s="4">
        <f t="shared" si="2"/>
        <v>13.44</v>
      </c>
      <c r="U95" t="s">
        <v>10</v>
      </c>
      <c r="V95" s="10">
        <f>VLOOKUP(A95,Foglio1!D:K,8,FALSE)</f>
        <v>17.010000000000002</v>
      </c>
      <c r="W95" s="10">
        <f t="shared" si="3"/>
        <v>7739.5500000000011</v>
      </c>
      <c r="X95" s="14">
        <f>VLOOKUP(A95,Foglio1!D:Q,14,FALSE)</f>
        <v>45442</v>
      </c>
    </row>
    <row r="96" spans="1:24" x14ac:dyDescent="0.25">
      <c r="A96" t="s">
        <v>19</v>
      </c>
      <c r="B96" t="s">
        <v>0</v>
      </c>
      <c r="C96" t="s">
        <v>0</v>
      </c>
      <c r="D96" t="s">
        <v>1</v>
      </c>
      <c r="E96" t="s">
        <v>2</v>
      </c>
      <c r="F96" t="s">
        <v>20</v>
      </c>
      <c r="G96" t="s">
        <v>5</v>
      </c>
      <c r="H96" s="2">
        <v>44826</v>
      </c>
      <c r="I96" t="s">
        <v>6</v>
      </c>
      <c r="J96" t="s">
        <v>6</v>
      </c>
      <c r="K96" s="3">
        <v>59</v>
      </c>
      <c r="L96" t="s">
        <v>5</v>
      </c>
      <c r="M96" t="s">
        <v>5</v>
      </c>
      <c r="N96" t="s">
        <v>5</v>
      </c>
      <c r="O96" t="s">
        <v>172</v>
      </c>
      <c r="P96" t="s">
        <v>40</v>
      </c>
      <c r="Q96" t="s">
        <v>22</v>
      </c>
      <c r="R96" t="s">
        <v>5</v>
      </c>
      <c r="S96" s="16">
        <v>248.39</v>
      </c>
      <c r="T96" s="4">
        <f t="shared" si="2"/>
        <v>4.21</v>
      </c>
      <c r="U96" t="s">
        <v>10</v>
      </c>
      <c r="V96" s="10">
        <f>VLOOKUP(A96,Foglio1!D:K,8,FALSE)</f>
        <v>6.23</v>
      </c>
      <c r="W96" s="10">
        <f t="shared" si="3"/>
        <v>367.57000000000005</v>
      </c>
      <c r="X96" s="14">
        <f>VLOOKUP(A96,Foglio1!D:Q,14,FALSE)</f>
        <v>45302</v>
      </c>
    </row>
    <row r="97" spans="1:24" x14ac:dyDescent="0.25">
      <c r="A97" t="s">
        <v>33</v>
      </c>
      <c r="B97" t="s">
        <v>0</v>
      </c>
      <c r="C97" t="s">
        <v>0</v>
      </c>
      <c r="D97" t="s">
        <v>1</v>
      </c>
      <c r="E97" t="s">
        <v>2</v>
      </c>
      <c r="F97" t="s">
        <v>34</v>
      </c>
      <c r="G97" t="s">
        <v>5</v>
      </c>
      <c r="H97" s="2">
        <v>44826</v>
      </c>
      <c r="I97" t="s">
        <v>6</v>
      </c>
      <c r="J97" t="s">
        <v>6</v>
      </c>
      <c r="K97" s="5">
        <v>60.3</v>
      </c>
      <c r="L97" t="s">
        <v>5</v>
      </c>
      <c r="M97" t="s">
        <v>5</v>
      </c>
      <c r="N97" t="s">
        <v>5</v>
      </c>
      <c r="O97" t="s">
        <v>173</v>
      </c>
      <c r="P97" t="s">
        <v>11</v>
      </c>
      <c r="Q97" t="s">
        <v>22</v>
      </c>
      <c r="R97" t="s">
        <v>5</v>
      </c>
      <c r="S97" s="16">
        <v>665.11</v>
      </c>
      <c r="T97" s="4">
        <f t="shared" si="2"/>
        <v>11.030016583747928</v>
      </c>
      <c r="U97" t="s">
        <v>10</v>
      </c>
      <c r="V97" s="10">
        <f>VLOOKUP(A97,Foglio1!D:K,8,FALSE)</f>
        <v>12.2</v>
      </c>
      <c r="W97" s="10">
        <f t="shared" si="3"/>
        <v>735.66</v>
      </c>
      <c r="X97" s="14">
        <f>VLOOKUP(A97,Foglio1!D:Q,14,FALSE)</f>
        <v>45533</v>
      </c>
    </row>
    <row r="98" spans="1:24" x14ac:dyDescent="0.25">
      <c r="A98" t="s">
        <v>174</v>
      </c>
      <c r="B98" t="s">
        <v>0</v>
      </c>
      <c r="C98" t="s">
        <v>0</v>
      </c>
      <c r="D98" t="s">
        <v>1</v>
      </c>
      <c r="E98" t="s">
        <v>2</v>
      </c>
      <c r="F98" t="s">
        <v>175</v>
      </c>
      <c r="G98" t="s">
        <v>5</v>
      </c>
      <c r="H98" s="2">
        <v>44826</v>
      </c>
      <c r="I98" t="s">
        <v>6</v>
      </c>
      <c r="J98" t="s">
        <v>6</v>
      </c>
      <c r="K98" s="5">
        <v>59.8</v>
      </c>
      <c r="L98" t="s">
        <v>5</v>
      </c>
      <c r="M98" t="s">
        <v>5</v>
      </c>
      <c r="N98" t="s">
        <v>5</v>
      </c>
      <c r="O98" t="s">
        <v>172</v>
      </c>
      <c r="P98" t="s">
        <v>8</v>
      </c>
      <c r="Q98" t="s">
        <v>22</v>
      </c>
      <c r="R98" t="s">
        <v>5</v>
      </c>
      <c r="S98" s="16">
        <v>522.04999999999995</v>
      </c>
      <c r="T98" s="4">
        <f t="shared" si="2"/>
        <v>8.7299331103678934</v>
      </c>
      <c r="U98" t="s">
        <v>10</v>
      </c>
      <c r="V98" s="10">
        <f>VLOOKUP(A98,Foglio1!D:K,8,FALSE)</f>
        <v>20.68</v>
      </c>
      <c r="W98" s="10">
        <f t="shared" si="3"/>
        <v>1236.664</v>
      </c>
      <c r="X98" s="14">
        <f>VLOOKUP(A98,Foglio1!D:Q,14,FALSE)</f>
        <v>45533</v>
      </c>
    </row>
    <row r="99" spans="1:24" x14ac:dyDescent="0.25">
      <c r="A99" t="s">
        <v>176</v>
      </c>
      <c r="B99" t="s">
        <v>0</v>
      </c>
      <c r="C99" t="s">
        <v>0</v>
      </c>
      <c r="D99" t="s">
        <v>1</v>
      </c>
      <c r="E99" t="s">
        <v>2</v>
      </c>
      <c r="F99" t="s">
        <v>177</v>
      </c>
      <c r="G99" t="s">
        <v>5</v>
      </c>
      <c r="H99" s="2">
        <v>44826</v>
      </c>
      <c r="I99" t="s">
        <v>6</v>
      </c>
      <c r="J99" t="s">
        <v>6</v>
      </c>
      <c r="K99" s="5">
        <v>95.5</v>
      </c>
      <c r="L99" t="s">
        <v>5</v>
      </c>
      <c r="M99" t="s">
        <v>5</v>
      </c>
      <c r="N99" t="s">
        <v>5</v>
      </c>
      <c r="O99" t="s">
        <v>172</v>
      </c>
      <c r="P99" t="s">
        <v>11</v>
      </c>
      <c r="Q99" t="s">
        <v>22</v>
      </c>
      <c r="R99" t="s">
        <v>5</v>
      </c>
      <c r="S99" s="16">
        <v>153.76</v>
      </c>
      <c r="T99" s="4">
        <f t="shared" si="2"/>
        <v>1.6100523560209423</v>
      </c>
      <c r="U99" t="s">
        <v>10</v>
      </c>
      <c r="V99" s="10">
        <f>VLOOKUP(A99,Foglio1!D:K,8,FALSE)</f>
        <v>1.91</v>
      </c>
      <c r="W99" s="10">
        <f t="shared" si="3"/>
        <v>182.405</v>
      </c>
      <c r="X99" s="14">
        <f>VLOOKUP(A99,Foglio1!D:Q,14,FALSE)</f>
        <v>45302</v>
      </c>
    </row>
    <row r="100" spans="1:24" x14ac:dyDescent="0.25">
      <c r="A100" t="s">
        <v>64</v>
      </c>
      <c r="B100" t="s">
        <v>0</v>
      </c>
      <c r="C100" t="s">
        <v>63</v>
      </c>
      <c r="D100" t="s">
        <v>1</v>
      </c>
      <c r="E100" t="s">
        <v>2</v>
      </c>
      <c r="F100" t="s">
        <v>65</v>
      </c>
      <c r="G100" t="s">
        <v>5</v>
      </c>
      <c r="H100" s="2">
        <v>44825</v>
      </c>
      <c r="I100" t="s">
        <v>6</v>
      </c>
      <c r="J100" t="s">
        <v>6</v>
      </c>
      <c r="K100" s="3">
        <v>240</v>
      </c>
      <c r="L100" t="s">
        <v>5</v>
      </c>
      <c r="M100" t="s">
        <v>5</v>
      </c>
      <c r="N100" t="s">
        <v>5</v>
      </c>
      <c r="O100" t="s">
        <v>178</v>
      </c>
      <c r="P100" t="s">
        <v>11</v>
      </c>
      <c r="Q100" t="s">
        <v>67</v>
      </c>
      <c r="R100" t="s">
        <v>5</v>
      </c>
      <c r="S100" s="16">
        <v>1204.8</v>
      </c>
      <c r="T100" s="4">
        <f t="shared" si="2"/>
        <v>5.0199999999999996</v>
      </c>
      <c r="U100" t="s">
        <v>10</v>
      </c>
      <c r="V100" s="10">
        <f>VLOOKUP(A100,Foglio1!D:K,8,FALSE)</f>
        <v>5.56</v>
      </c>
      <c r="W100" s="10">
        <f t="shared" si="3"/>
        <v>1334.3999999999999</v>
      </c>
      <c r="X100" s="14">
        <f>VLOOKUP(A100,Foglio1!D:Q,14,FALSE)</f>
        <v>45499</v>
      </c>
    </row>
    <row r="101" spans="1:24" x14ac:dyDescent="0.25">
      <c r="A101" t="s">
        <v>179</v>
      </c>
      <c r="B101" t="s">
        <v>0</v>
      </c>
      <c r="C101" t="s">
        <v>0</v>
      </c>
      <c r="D101" t="s">
        <v>1</v>
      </c>
      <c r="E101" t="s">
        <v>2</v>
      </c>
      <c r="F101" t="s">
        <v>180</v>
      </c>
      <c r="G101" t="s">
        <v>5</v>
      </c>
      <c r="H101" s="2">
        <v>44823</v>
      </c>
      <c r="I101" t="s">
        <v>6</v>
      </c>
      <c r="J101" t="s">
        <v>6</v>
      </c>
      <c r="K101" s="3">
        <v>100</v>
      </c>
      <c r="L101" t="s">
        <v>5</v>
      </c>
      <c r="M101" t="s">
        <v>5</v>
      </c>
      <c r="N101" t="s">
        <v>5</v>
      </c>
      <c r="O101" t="s">
        <v>181</v>
      </c>
      <c r="P101" t="s">
        <v>11</v>
      </c>
      <c r="Q101" t="s">
        <v>9</v>
      </c>
      <c r="R101" t="s">
        <v>5</v>
      </c>
      <c r="S101" s="16">
        <v>7100</v>
      </c>
      <c r="T101" s="4">
        <f t="shared" si="2"/>
        <v>71</v>
      </c>
      <c r="U101" t="s">
        <v>10</v>
      </c>
      <c r="V101" s="10">
        <f>VLOOKUP(A101,Foglio1!D:K,8,FALSE)</f>
        <v>69.599999999999994</v>
      </c>
      <c r="W101" s="10">
        <f t="shared" si="3"/>
        <v>6959.9999999999991</v>
      </c>
      <c r="X101" s="14">
        <f>VLOOKUP(A101,Foglio1!D:Q,14,FALSE)</f>
        <v>45028</v>
      </c>
    </row>
    <row r="102" spans="1:24" x14ac:dyDescent="0.25">
      <c r="A102" t="s">
        <v>3</v>
      </c>
      <c r="B102" t="s">
        <v>0</v>
      </c>
      <c r="C102" t="s">
        <v>0</v>
      </c>
      <c r="D102" t="s">
        <v>1</v>
      </c>
      <c r="E102" t="s">
        <v>2</v>
      </c>
      <c r="F102" t="s">
        <v>4</v>
      </c>
      <c r="G102" t="s">
        <v>5</v>
      </c>
      <c r="H102" s="2">
        <v>44823</v>
      </c>
      <c r="I102" t="s">
        <v>6</v>
      </c>
      <c r="J102" t="s">
        <v>6</v>
      </c>
      <c r="K102" s="3">
        <v>155</v>
      </c>
      <c r="L102" t="s">
        <v>5</v>
      </c>
      <c r="M102" t="s">
        <v>5</v>
      </c>
      <c r="N102" t="s">
        <v>5</v>
      </c>
      <c r="O102" t="s">
        <v>182</v>
      </c>
      <c r="P102" t="s">
        <v>8</v>
      </c>
      <c r="Q102" t="s">
        <v>9</v>
      </c>
      <c r="R102" t="s">
        <v>5</v>
      </c>
      <c r="S102" s="16">
        <v>2083.1999999999998</v>
      </c>
      <c r="T102" s="4">
        <f t="shared" si="2"/>
        <v>13.44</v>
      </c>
      <c r="U102" t="s">
        <v>10</v>
      </c>
      <c r="V102" s="10">
        <f>VLOOKUP(A102,Foglio1!D:K,8,FALSE)</f>
        <v>17.02</v>
      </c>
      <c r="W102" s="10">
        <f t="shared" si="3"/>
        <v>2638.1</v>
      </c>
      <c r="X102" s="14">
        <f>VLOOKUP(A102,Foglio1!D:Q,14,FALSE)</f>
        <v>45442</v>
      </c>
    </row>
    <row r="103" spans="1:24" x14ac:dyDescent="0.25">
      <c r="A103" t="s">
        <v>3</v>
      </c>
      <c r="B103" t="s">
        <v>0</v>
      </c>
      <c r="C103" t="s">
        <v>0</v>
      </c>
      <c r="D103" t="s">
        <v>1</v>
      </c>
      <c r="E103" t="s">
        <v>2</v>
      </c>
      <c r="F103" t="s">
        <v>4</v>
      </c>
      <c r="G103" t="s">
        <v>5</v>
      </c>
      <c r="H103" s="2">
        <v>44823</v>
      </c>
      <c r="I103" t="s">
        <v>6</v>
      </c>
      <c r="J103" t="s">
        <v>6</v>
      </c>
      <c r="K103" s="3">
        <v>200</v>
      </c>
      <c r="L103" t="s">
        <v>5</v>
      </c>
      <c r="M103" t="s">
        <v>5</v>
      </c>
      <c r="N103" t="s">
        <v>5</v>
      </c>
      <c r="O103" t="s">
        <v>183</v>
      </c>
      <c r="P103" t="s">
        <v>11</v>
      </c>
      <c r="Q103" t="s">
        <v>9</v>
      </c>
      <c r="R103" t="s">
        <v>5</v>
      </c>
      <c r="S103" s="16">
        <v>2688</v>
      </c>
      <c r="T103" s="4">
        <f t="shared" si="2"/>
        <v>13.44</v>
      </c>
      <c r="U103" t="s">
        <v>10</v>
      </c>
      <c r="V103" s="10">
        <f>VLOOKUP(A103,Foglio1!D:K,8,FALSE)</f>
        <v>17.02</v>
      </c>
      <c r="W103" s="10">
        <f t="shared" si="3"/>
        <v>3404</v>
      </c>
      <c r="X103" s="14">
        <f>VLOOKUP(A103,Foglio1!D:Q,14,FALSE)</f>
        <v>45442</v>
      </c>
    </row>
    <row r="104" spans="1:24" x14ac:dyDescent="0.25">
      <c r="A104" t="s">
        <v>3</v>
      </c>
      <c r="B104" t="s">
        <v>0</v>
      </c>
      <c r="C104" t="s">
        <v>0</v>
      </c>
      <c r="D104" t="s">
        <v>1</v>
      </c>
      <c r="E104" t="s">
        <v>2</v>
      </c>
      <c r="F104" t="s">
        <v>4</v>
      </c>
      <c r="G104" t="s">
        <v>5</v>
      </c>
      <c r="H104" s="2">
        <v>44823</v>
      </c>
      <c r="I104" t="s">
        <v>6</v>
      </c>
      <c r="J104" t="s">
        <v>6</v>
      </c>
      <c r="K104" s="3">
        <v>50</v>
      </c>
      <c r="L104" t="s">
        <v>5</v>
      </c>
      <c r="M104" t="s">
        <v>5</v>
      </c>
      <c r="N104" t="s">
        <v>5</v>
      </c>
      <c r="O104" t="s">
        <v>184</v>
      </c>
      <c r="P104" t="s">
        <v>11</v>
      </c>
      <c r="Q104" t="s">
        <v>9</v>
      </c>
      <c r="R104" t="s">
        <v>5</v>
      </c>
      <c r="S104" s="16">
        <v>672</v>
      </c>
      <c r="T104" s="4">
        <f t="shared" si="2"/>
        <v>13.44</v>
      </c>
      <c r="U104" t="s">
        <v>10</v>
      </c>
      <c r="V104" s="10">
        <f>VLOOKUP(A104,Foglio1!D:K,8,FALSE)</f>
        <v>17.02</v>
      </c>
      <c r="W104" s="10">
        <f t="shared" si="3"/>
        <v>851</v>
      </c>
      <c r="X104" s="14">
        <f>VLOOKUP(A104,Foglio1!D:Q,14,FALSE)</f>
        <v>45442</v>
      </c>
    </row>
    <row r="105" spans="1:24" x14ac:dyDescent="0.25">
      <c r="A105" t="s">
        <v>13</v>
      </c>
      <c r="B105" t="s">
        <v>0</v>
      </c>
      <c r="C105" t="s">
        <v>0</v>
      </c>
      <c r="D105" t="s">
        <v>1</v>
      </c>
      <c r="E105" t="s">
        <v>2</v>
      </c>
      <c r="F105" t="s">
        <v>14</v>
      </c>
      <c r="G105" t="s">
        <v>5</v>
      </c>
      <c r="H105" s="2">
        <v>44823</v>
      </c>
      <c r="I105" t="s">
        <v>6</v>
      </c>
      <c r="J105" t="s">
        <v>6</v>
      </c>
      <c r="K105" s="3">
        <v>196</v>
      </c>
      <c r="L105" t="s">
        <v>5</v>
      </c>
      <c r="M105" t="s">
        <v>5</v>
      </c>
      <c r="N105" t="s">
        <v>5</v>
      </c>
      <c r="O105" t="s">
        <v>182</v>
      </c>
      <c r="P105" t="s">
        <v>11</v>
      </c>
      <c r="Q105" t="s">
        <v>9</v>
      </c>
      <c r="R105" t="s">
        <v>5</v>
      </c>
      <c r="S105" s="16">
        <v>2634.24</v>
      </c>
      <c r="T105" s="4">
        <f t="shared" si="2"/>
        <v>13.44</v>
      </c>
      <c r="U105" t="s">
        <v>10</v>
      </c>
      <c r="V105" s="10">
        <f>VLOOKUP(A105,Foglio1!D:K,8,FALSE)</f>
        <v>17.010000000000002</v>
      </c>
      <c r="W105" s="10">
        <f t="shared" si="3"/>
        <v>3333.9600000000005</v>
      </c>
      <c r="X105" s="14">
        <f>VLOOKUP(A105,Foglio1!D:Q,14,FALSE)</f>
        <v>45442</v>
      </c>
    </row>
    <row r="106" spans="1:24" x14ac:dyDescent="0.25">
      <c r="A106" t="s">
        <v>13</v>
      </c>
      <c r="B106" t="s">
        <v>0</v>
      </c>
      <c r="C106" t="s">
        <v>0</v>
      </c>
      <c r="D106" t="s">
        <v>1</v>
      </c>
      <c r="E106" t="s">
        <v>2</v>
      </c>
      <c r="F106" t="s">
        <v>14</v>
      </c>
      <c r="G106" t="s">
        <v>5</v>
      </c>
      <c r="H106" s="2">
        <v>44823</v>
      </c>
      <c r="I106" t="s">
        <v>6</v>
      </c>
      <c r="J106" t="s">
        <v>6</v>
      </c>
      <c r="K106" s="3">
        <v>168</v>
      </c>
      <c r="L106" t="s">
        <v>5</v>
      </c>
      <c r="M106" t="s">
        <v>5</v>
      </c>
      <c r="N106" t="s">
        <v>5</v>
      </c>
      <c r="O106" t="s">
        <v>185</v>
      </c>
      <c r="P106" t="s">
        <v>8</v>
      </c>
      <c r="Q106" t="s">
        <v>9</v>
      </c>
      <c r="R106" t="s">
        <v>5</v>
      </c>
      <c r="S106" s="16">
        <v>2257.92</v>
      </c>
      <c r="T106" s="4">
        <f t="shared" si="2"/>
        <v>13.440000000000001</v>
      </c>
      <c r="U106" t="s">
        <v>10</v>
      </c>
      <c r="V106" s="10">
        <f>VLOOKUP(A106,Foglio1!D:K,8,FALSE)</f>
        <v>17.010000000000002</v>
      </c>
      <c r="W106" s="10">
        <f t="shared" si="3"/>
        <v>2857.6800000000003</v>
      </c>
      <c r="X106" s="14">
        <f>VLOOKUP(A106,Foglio1!D:Q,14,FALSE)</f>
        <v>45442</v>
      </c>
    </row>
    <row r="107" spans="1:24" x14ac:dyDescent="0.25">
      <c r="A107" t="s">
        <v>13</v>
      </c>
      <c r="B107" t="s">
        <v>0</v>
      </c>
      <c r="C107" t="s">
        <v>0</v>
      </c>
      <c r="D107" t="s">
        <v>1</v>
      </c>
      <c r="E107" t="s">
        <v>2</v>
      </c>
      <c r="F107" t="s">
        <v>14</v>
      </c>
      <c r="G107" t="s">
        <v>5</v>
      </c>
      <c r="H107" s="2">
        <v>44823</v>
      </c>
      <c r="I107" t="s">
        <v>6</v>
      </c>
      <c r="J107" t="s">
        <v>6</v>
      </c>
      <c r="K107" s="3">
        <v>1426</v>
      </c>
      <c r="L107" t="s">
        <v>5</v>
      </c>
      <c r="M107" t="s">
        <v>5</v>
      </c>
      <c r="N107" t="s">
        <v>5</v>
      </c>
      <c r="O107" t="s">
        <v>185</v>
      </c>
      <c r="P107" t="s">
        <v>11</v>
      </c>
      <c r="Q107" t="s">
        <v>9</v>
      </c>
      <c r="R107" t="s">
        <v>5</v>
      </c>
      <c r="S107" s="16">
        <v>19165.439999999999</v>
      </c>
      <c r="T107" s="4">
        <f t="shared" si="2"/>
        <v>13.44</v>
      </c>
      <c r="U107" t="s">
        <v>10</v>
      </c>
      <c r="V107" s="10">
        <f>VLOOKUP(A107,Foglio1!D:K,8,FALSE)</f>
        <v>17.010000000000002</v>
      </c>
      <c r="W107" s="10">
        <f t="shared" si="3"/>
        <v>24256.260000000002</v>
      </c>
      <c r="X107" s="14">
        <f>VLOOKUP(A107,Foglio1!D:Q,14,FALSE)</f>
        <v>45442</v>
      </c>
    </row>
    <row r="108" spans="1:24" x14ac:dyDescent="0.25">
      <c r="A108" t="s">
        <v>78</v>
      </c>
      <c r="B108" t="s">
        <v>0</v>
      </c>
      <c r="C108" t="s">
        <v>0</v>
      </c>
      <c r="D108" t="s">
        <v>1</v>
      </c>
      <c r="E108" t="s">
        <v>2</v>
      </c>
      <c r="F108" t="s">
        <v>79</v>
      </c>
      <c r="G108" t="s">
        <v>5</v>
      </c>
      <c r="H108" s="2">
        <v>44820</v>
      </c>
      <c r="I108" t="s">
        <v>6</v>
      </c>
      <c r="J108" t="s">
        <v>6</v>
      </c>
      <c r="K108" s="3">
        <v>50</v>
      </c>
      <c r="L108" t="s">
        <v>5</v>
      </c>
      <c r="M108" t="s">
        <v>5</v>
      </c>
      <c r="N108" t="s">
        <v>5</v>
      </c>
      <c r="O108" t="s">
        <v>186</v>
      </c>
      <c r="P108" t="s">
        <v>8</v>
      </c>
      <c r="Q108" t="s">
        <v>9</v>
      </c>
      <c r="R108" t="s">
        <v>5</v>
      </c>
      <c r="S108" s="16">
        <v>3093</v>
      </c>
      <c r="T108" s="4">
        <f t="shared" si="2"/>
        <v>61.86</v>
      </c>
      <c r="U108" t="s">
        <v>10</v>
      </c>
      <c r="V108" s="10">
        <f>VLOOKUP(A108,Foglio1!D:K,8,FALSE)</f>
        <v>78.31</v>
      </c>
      <c r="W108" s="10">
        <f t="shared" si="3"/>
        <v>3915.5</v>
      </c>
      <c r="X108" s="14">
        <f>VLOOKUP(A108,Foglio1!D:Q,14,FALSE)</f>
        <v>45442</v>
      </c>
    </row>
    <row r="109" spans="1:24" x14ac:dyDescent="0.25">
      <c r="A109" t="s">
        <v>78</v>
      </c>
      <c r="B109" t="s">
        <v>0</v>
      </c>
      <c r="C109" t="s">
        <v>0</v>
      </c>
      <c r="D109" t="s">
        <v>1</v>
      </c>
      <c r="E109" t="s">
        <v>2</v>
      </c>
      <c r="F109" t="s">
        <v>79</v>
      </c>
      <c r="G109" t="s">
        <v>5</v>
      </c>
      <c r="H109" s="2">
        <v>44820</v>
      </c>
      <c r="I109" t="s">
        <v>6</v>
      </c>
      <c r="J109" t="s">
        <v>6</v>
      </c>
      <c r="K109" s="3">
        <v>150</v>
      </c>
      <c r="L109" t="s">
        <v>5</v>
      </c>
      <c r="M109" t="s">
        <v>5</v>
      </c>
      <c r="N109" t="s">
        <v>5</v>
      </c>
      <c r="O109" t="s">
        <v>186</v>
      </c>
      <c r="P109" t="s">
        <v>11</v>
      </c>
      <c r="Q109" t="s">
        <v>9</v>
      </c>
      <c r="R109" t="s">
        <v>5</v>
      </c>
      <c r="S109" s="16">
        <v>9279</v>
      </c>
      <c r="T109" s="4">
        <f t="shared" si="2"/>
        <v>61.86</v>
      </c>
      <c r="U109" t="s">
        <v>10</v>
      </c>
      <c r="V109" s="10">
        <f>VLOOKUP(A109,Foglio1!D:K,8,FALSE)</f>
        <v>78.31</v>
      </c>
      <c r="W109" s="10">
        <f t="shared" si="3"/>
        <v>11746.5</v>
      </c>
      <c r="X109" s="14">
        <f>VLOOKUP(A109,Foglio1!D:Q,14,FALSE)</f>
        <v>45442</v>
      </c>
    </row>
    <row r="110" spans="1:24" x14ac:dyDescent="0.25">
      <c r="A110" t="s">
        <v>78</v>
      </c>
      <c r="B110" t="s">
        <v>0</v>
      </c>
      <c r="C110" t="s">
        <v>0</v>
      </c>
      <c r="D110" t="s">
        <v>1</v>
      </c>
      <c r="E110" t="s">
        <v>2</v>
      </c>
      <c r="F110" t="s">
        <v>79</v>
      </c>
      <c r="G110" t="s">
        <v>5</v>
      </c>
      <c r="H110" s="2">
        <v>44820</v>
      </c>
      <c r="I110" t="s">
        <v>6</v>
      </c>
      <c r="J110" t="s">
        <v>6</v>
      </c>
      <c r="K110" s="3">
        <v>300</v>
      </c>
      <c r="L110" t="s">
        <v>5</v>
      </c>
      <c r="M110" t="s">
        <v>5</v>
      </c>
      <c r="N110" t="s">
        <v>5</v>
      </c>
      <c r="O110" t="s">
        <v>187</v>
      </c>
      <c r="P110" t="s">
        <v>11</v>
      </c>
      <c r="Q110" t="s">
        <v>9</v>
      </c>
      <c r="R110" t="s">
        <v>5</v>
      </c>
      <c r="S110" s="16">
        <v>18558</v>
      </c>
      <c r="T110" s="4">
        <f t="shared" si="2"/>
        <v>61.86</v>
      </c>
      <c r="U110" t="s">
        <v>10</v>
      </c>
      <c r="V110" s="10">
        <f>VLOOKUP(A110,Foglio1!D:K,8,FALSE)</f>
        <v>78.31</v>
      </c>
      <c r="W110" s="10">
        <f t="shared" si="3"/>
        <v>23493</v>
      </c>
      <c r="X110" s="14">
        <f>VLOOKUP(A110,Foglio1!D:Q,14,FALSE)</f>
        <v>45442</v>
      </c>
    </row>
    <row r="111" spans="1:24" x14ac:dyDescent="0.25">
      <c r="A111" t="s">
        <v>78</v>
      </c>
      <c r="B111" t="s">
        <v>0</v>
      </c>
      <c r="C111" t="s">
        <v>0</v>
      </c>
      <c r="D111" t="s">
        <v>1</v>
      </c>
      <c r="E111" t="s">
        <v>2</v>
      </c>
      <c r="F111" t="s">
        <v>79</v>
      </c>
      <c r="G111" t="s">
        <v>5</v>
      </c>
      <c r="H111" s="2">
        <v>44820</v>
      </c>
      <c r="I111" t="s">
        <v>6</v>
      </c>
      <c r="J111" t="s">
        <v>6</v>
      </c>
      <c r="K111" s="3">
        <v>304</v>
      </c>
      <c r="L111" t="s">
        <v>5</v>
      </c>
      <c r="M111" t="s">
        <v>5</v>
      </c>
      <c r="N111" t="s">
        <v>5</v>
      </c>
      <c r="O111" t="s">
        <v>188</v>
      </c>
      <c r="P111" t="s">
        <v>11</v>
      </c>
      <c r="Q111" t="s">
        <v>9</v>
      </c>
      <c r="R111" t="s">
        <v>5</v>
      </c>
      <c r="S111" s="16">
        <v>18805.439999999999</v>
      </c>
      <c r="T111" s="4">
        <f t="shared" si="2"/>
        <v>61.859999999999992</v>
      </c>
      <c r="U111" t="s">
        <v>10</v>
      </c>
      <c r="V111" s="10">
        <f>VLOOKUP(A111,Foglio1!D:K,8,FALSE)</f>
        <v>78.31</v>
      </c>
      <c r="W111" s="10">
        <f t="shared" si="3"/>
        <v>23806.240000000002</v>
      </c>
      <c r="X111" s="14">
        <f>VLOOKUP(A111,Foglio1!D:Q,14,FALSE)</f>
        <v>45442</v>
      </c>
    </row>
    <row r="112" spans="1:24" x14ac:dyDescent="0.25">
      <c r="A112" t="s">
        <v>78</v>
      </c>
      <c r="B112" t="s">
        <v>0</v>
      </c>
      <c r="C112" t="s">
        <v>0</v>
      </c>
      <c r="D112" t="s">
        <v>1</v>
      </c>
      <c r="E112" t="s">
        <v>2</v>
      </c>
      <c r="F112" t="s">
        <v>79</v>
      </c>
      <c r="G112" t="s">
        <v>5</v>
      </c>
      <c r="H112" s="2">
        <v>44820</v>
      </c>
      <c r="I112" t="s">
        <v>6</v>
      </c>
      <c r="J112" t="s">
        <v>6</v>
      </c>
      <c r="K112" s="3">
        <v>242</v>
      </c>
      <c r="L112" t="s">
        <v>5</v>
      </c>
      <c r="M112" t="s">
        <v>5</v>
      </c>
      <c r="N112" t="s">
        <v>5</v>
      </c>
      <c r="O112" t="s">
        <v>189</v>
      </c>
      <c r="P112" t="s">
        <v>11</v>
      </c>
      <c r="Q112" t="s">
        <v>9</v>
      </c>
      <c r="R112" t="s">
        <v>5</v>
      </c>
      <c r="S112" s="16">
        <v>14970.12</v>
      </c>
      <c r="T112" s="4">
        <f t="shared" si="2"/>
        <v>61.860000000000007</v>
      </c>
      <c r="U112" t="s">
        <v>10</v>
      </c>
      <c r="V112" s="10">
        <f>VLOOKUP(A112,Foglio1!D:K,8,FALSE)</f>
        <v>78.31</v>
      </c>
      <c r="W112" s="10">
        <f t="shared" si="3"/>
        <v>18951.02</v>
      </c>
      <c r="X112" s="14">
        <f>VLOOKUP(A112,Foglio1!D:Q,14,FALSE)</f>
        <v>45442</v>
      </c>
    </row>
    <row r="113" spans="1:24" x14ac:dyDescent="0.25">
      <c r="A113" t="s">
        <v>3</v>
      </c>
      <c r="B113" t="s">
        <v>0</v>
      </c>
      <c r="C113" t="s">
        <v>0</v>
      </c>
      <c r="D113" t="s">
        <v>1</v>
      </c>
      <c r="E113" t="s">
        <v>2</v>
      </c>
      <c r="F113" t="s">
        <v>4</v>
      </c>
      <c r="G113" t="s">
        <v>5</v>
      </c>
      <c r="H113" s="2">
        <v>44820</v>
      </c>
      <c r="I113" t="s">
        <v>6</v>
      </c>
      <c r="J113" t="s">
        <v>6</v>
      </c>
      <c r="K113" s="3">
        <v>68</v>
      </c>
      <c r="L113" t="s">
        <v>5</v>
      </c>
      <c r="M113" t="s">
        <v>5</v>
      </c>
      <c r="N113" t="s">
        <v>5</v>
      </c>
      <c r="O113" t="s">
        <v>190</v>
      </c>
      <c r="P113" t="s">
        <v>11</v>
      </c>
      <c r="Q113" t="s">
        <v>9</v>
      </c>
      <c r="R113" t="s">
        <v>5</v>
      </c>
      <c r="S113" s="16">
        <v>913.92</v>
      </c>
      <c r="T113" s="4">
        <f t="shared" si="2"/>
        <v>13.44</v>
      </c>
      <c r="U113" t="s">
        <v>10</v>
      </c>
      <c r="V113" s="10">
        <f>VLOOKUP(A113,Foglio1!D:K,8,FALSE)</f>
        <v>17.02</v>
      </c>
      <c r="W113" s="10">
        <f t="shared" si="3"/>
        <v>1157.3599999999999</v>
      </c>
      <c r="X113" s="14">
        <f>VLOOKUP(A113,Foglio1!D:Q,14,FALSE)</f>
        <v>45442</v>
      </c>
    </row>
    <row r="114" spans="1:24" x14ac:dyDescent="0.25">
      <c r="A114" t="s">
        <v>27</v>
      </c>
      <c r="B114" t="s">
        <v>0</v>
      </c>
      <c r="C114" t="s">
        <v>0</v>
      </c>
      <c r="D114" t="s">
        <v>1</v>
      </c>
      <c r="E114" t="s">
        <v>2</v>
      </c>
      <c r="F114" t="s">
        <v>28</v>
      </c>
      <c r="G114" t="s">
        <v>5</v>
      </c>
      <c r="H114" s="2">
        <v>44811</v>
      </c>
      <c r="I114" t="s">
        <v>6</v>
      </c>
      <c r="J114" t="s">
        <v>6</v>
      </c>
      <c r="K114" s="3">
        <v>200</v>
      </c>
      <c r="L114" t="s">
        <v>5</v>
      </c>
      <c r="M114" t="s">
        <v>5</v>
      </c>
      <c r="N114" t="s">
        <v>5</v>
      </c>
      <c r="O114" t="s">
        <v>193</v>
      </c>
      <c r="P114" t="s">
        <v>8</v>
      </c>
      <c r="Q114" t="s">
        <v>30</v>
      </c>
      <c r="R114" t="s">
        <v>5</v>
      </c>
      <c r="S114" s="16">
        <v>1200</v>
      </c>
      <c r="T114" s="4">
        <f t="shared" si="2"/>
        <v>6</v>
      </c>
      <c r="U114" t="s">
        <v>10</v>
      </c>
      <c r="V114" s="10">
        <f>VLOOKUP(A114,Foglio1!D:K,8,FALSE)</f>
        <v>6.98</v>
      </c>
      <c r="W114" s="10">
        <f t="shared" si="3"/>
        <v>1396</v>
      </c>
      <c r="X114" s="14">
        <f>VLOOKUP(A114,Foglio1!D:Q,14,FALSE)</f>
        <v>45201</v>
      </c>
    </row>
    <row r="115" spans="1:24" x14ac:dyDescent="0.25">
      <c r="A115" t="s">
        <v>31</v>
      </c>
      <c r="B115" t="s">
        <v>0</v>
      </c>
      <c r="C115" t="s">
        <v>0</v>
      </c>
      <c r="D115" t="s">
        <v>1</v>
      </c>
      <c r="E115" t="s">
        <v>2</v>
      </c>
      <c r="F115" t="s">
        <v>32</v>
      </c>
      <c r="G115" t="s">
        <v>5</v>
      </c>
      <c r="H115" s="2">
        <v>44811</v>
      </c>
      <c r="I115" t="s">
        <v>6</v>
      </c>
      <c r="J115" t="s">
        <v>6</v>
      </c>
      <c r="K115" s="3">
        <v>100</v>
      </c>
      <c r="L115" t="s">
        <v>5</v>
      </c>
      <c r="M115" t="s">
        <v>5</v>
      </c>
      <c r="N115" t="s">
        <v>5</v>
      </c>
      <c r="O115" t="s">
        <v>193</v>
      </c>
      <c r="P115" t="s">
        <v>40</v>
      </c>
      <c r="Q115" t="s">
        <v>30</v>
      </c>
      <c r="R115" t="s">
        <v>5</v>
      </c>
      <c r="S115" s="16">
        <v>120</v>
      </c>
      <c r="T115" s="4">
        <f t="shared" si="2"/>
        <v>1.2</v>
      </c>
      <c r="U115" t="s">
        <v>10</v>
      </c>
      <c r="V115" s="10">
        <f>VLOOKUP(A115,Foglio1!D:K,8,FALSE)</f>
        <v>1.48</v>
      </c>
      <c r="W115" s="10">
        <f t="shared" si="3"/>
        <v>148</v>
      </c>
      <c r="X115" s="14">
        <f>VLOOKUP(A115,Foglio1!D:Q,14,FALSE)</f>
        <v>45048</v>
      </c>
    </row>
    <row r="116" spans="1:24" x14ac:dyDescent="0.25">
      <c r="A116" t="s">
        <v>147</v>
      </c>
      <c r="B116" t="s">
        <v>0</v>
      </c>
      <c r="C116" t="s">
        <v>0</v>
      </c>
      <c r="D116" t="s">
        <v>1</v>
      </c>
      <c r="E116" t="s">
        <v>2</v>
      </c>
      <c r="F116" t="s">
        <v>148</v>
      </c>
      <c r="G116" t="s">
        <v>5</v>
      </c>
      <c r="H116" s="2">
        <v>44810</v>
      </c>
      <c r="I116" t="s">
        <v>6</v>
      </c>
      <c r="J116" t="s">
        <v>6</v>
      </c>
      <c r="K116" s="5">
        <v>117.9</v>
      </c>
      <c r="L116" t="s">
        <v>5</v>
      </c>
      <c r="M116" t="s">
        <v>5</v>
      </c>
      <c r="N116" t="s">
        <v>5</v>
      </c>
      <c r="O116" t="s">
        <v>194</v>
      </c>
      <c r="P116" t="s">
        <v>26</v>
      </c>
      <c r="Q116" t="s">
        <v>22</v>
      </c>
      <c r="R116" t="s">
        <v>5</v>
      </c>
      <c r="S116" s="16">
        <v>320.69</v>
      </c>
      <c r="T116" s="4">
        <f t="shared" si="2"/>
        <v>2.7200169635284137</v>
      </c>
      <c r="U116" t="s">
        <v>10</v>
      </c>
      <c r="V116" s="10">
        <f>VLOOKUP(A116,Foglio1!D:K,8,FALSE)</f>
        <v>4.07</v>
      </c>
      <c r="W116" s="10">
        <f t="shared" si="3"/>
        <v>479.85300000000007</v>
      </c>
      <c r="X116" s="14">
        <f>VLOOKUP(A116,Foglio1!D:Q,14,FALSE)</f>
        <v>45173</v>
      </c>
    </row>
    <row r="117" spans="1:24" x14ac:dyDescent="0.25">
      <c r="A117" t="s">
        <v>174</v>
      </c>
      <c r="B117" t="s">
        <v>0</v>
      </c>
      <c r="C117" t="s">
        <v>0</v>
      </c>
      <c r="D117" t="s">
        <v>1</v>
      </c>
      <c r="E117" t="s">
        <v>2</v>
      </c>
      <c r="F117" t="s">
        <v>175</v>
      </c>
      <c r="G117" t="s">
        <v>5</v>
      </c>
      <c r="H117" s="2">
        <v>44810</v>
      </c>
      <c r="I117" t="s">
        <v>6</v>
      </c>
      <c r="J117" t="s">
        <v>6</v>
      </c>
      <c r="K117" s="5">
        <v>51.5</v>
      </c>
      <c r="L117" t="s">
        <v>5</v>
      </c>
      <c r="M117" t="s">
        <v>5</v>
      </c>
      <c r="N117" t="s">
        <v>5</v>
      </c>
      <c r="O117" t="s">
        <v>194</v>
      </c>
      <c r="P117" t="s">
        <v>40</v>
      </c>
      <c r="Q117" t="s">
        <v>22</v>
      </c>
      <c r="R117" t="s">
        <v>5</v>
      </c>
      <c r="S117" s="16">
        <v>449.6</v>
      </c>
      <c r="T117" s="4">
        <f t="shared" si="2"/>
        <v>8.7300970873786419</v>
      </c>
      <c r="U117" t="s">
        <v>10</v>
      </c>
      <c r="V117" s="10">
        <f>VLOOKUP(A117,Foglio1!D:K,8,FALSE)</f>
        <v>20.68</v>
      </c>
      <c r="W117" s="10">
        <f t="shared" si="3"/>
        <v>1065.02</v>
      </c>
      <c r="X117" s="14">
        <f>VLOOKUP(A117,Foglio1!D:Q,14,FALSE)</f>
        <v>45533</v>
      </c>
    </row>
    <row r="118" spans="1:24" x14ac:dyDescent="0.25">
      <c r="A118" t="s">
        <v>176</v>
      </c>
      <c r="B118" t="s">
        <v>0</v>
      </c>
      <c r="C118" t="s">
        <v>0</v>
      </c>
      <c r="D118" t="s">
        <v>1</v>
      </c>
      <c r="E118" t="s">
        <v>2</v>
      </c>
      <c r="F118" t="s">
        <v>177</v>
      </c>
      <c r="G118" t="s">
        <v>5</v>
      </c>
      <c r="H118" s="2">
        <v>44810</v>
      </c>
      <c r="I118" t="s">
        <v>6</v>
      </c>
      <c r="J118" t="s">
        <v>6</v>
      </c>
      <c r="K118" s="3">
        <v>95</v>
      </c>
      <c r="L118" t="s">
        <v>5</v>
      </c>
      <c r="M118" t="s">
        <v>5</v>
      </c>
      <c r="N118" t="s">
        <v>5</v>
      </c>
      <c r="O118" t="s">
        <v>194</v>
      </c>
      <c r="P118" t="s">
        <v>195</v>
      </c>
      <c r="Q118" t="s">
        <v>22</v>
      </c>
      <c r="R118" t="s">
        <v>5</v>
      </c>
      <c r="S118" s="16">
        <v>152.94999999999999</v>
      </c>
      <c r="T118" s="4">
        <f t="shared" ref="T118:T174" si="4">S118/K118</f>
        <v>1.6099999999999999</v>
      </c>
      <c r="U118" t="s">
        <v>10</v>
      </c>
      <c r="V118" s="10">
        <f>VLOOKUP(A118,Foglio1!D:K,8,FALSE)</f>
        <v>1.91</v>
      </c>
      <c r="W118" s="10">
        <f t="shared" si="3"/>
        <v>181.45</v>
      </c>
      <c r="X118" s="14">
        <f>VLOOKUP(A118,Foglio1!D:Q,14,FALSE)</f>
        <v>45302</v>
      </c>
    </row>
    <row r="119" spans="1:24" x14ac:dyDescent="0.25">
      <c r="A119" t="s">
        <v>162</v>
      </c>
      <c r="B119" t="s">
        <v>0</v>
      </c>
      <c r="C119" t="s">
        <v>0</v>
      </c>
      <c r="D119" t="s">
        <v>1</v>
      </c>
      <c r="E119" t="s">
        <v>2</v>
      </c>
      <c r="F119" t="s">
        <v>163</v>
      </c>
      <c r="G119" t="s">
        <v>5</v>
      </c>
      <c r="H119" s="2">
        <v>44809</v>
      </c>
      <c r="I119" t="s">
        <v>6</v>
      </c>
      <c r="J119" t="s">
        <v>6</v>
      </c>
      <c r="K119" s="3">
        <v>200</v>
      </c>
      <c r="L119" t="s">
        <v>5</v>
      </c>
      <c r="M119" t="s">
        <v>5</v>
      </c>
      <c r="N119" t="s">
        <v>5</v>
      </c>
      <c r="O119" t="s">
        <v>196</v>
      </c>
      <c r="P119" t="s">
        <v>8</v>
      </c>
      <c r="Q119" t="s">
        <v>115</v>
      </c>
      <c r="R119" t="s">
        <v>5</v>
      </c>
      <c r="S119" s="16">
        <v>224</v>
      </c>
      <c r="T119" s="4">
        <f t="shared" si="4"/>
        <v>1.1200000000000001</v>
      </c>
      <c r="U119" t="s">
        <v>10</v>
      </c>
      <c r="V119" s="10">
        <f>VLOOKUP(A119,Foglio1!D:K,8,FALSE)</f>
        <v>1.59</v>
      </c>
      <c r="W119" s="10">
        <f t="shared" si="3"/>
        <v>318</v>
      </c>
      <c r="X119" s="14">
        <f>VLOOKUP(A119,Foglio1!D:Q,14,FALSE)</f>
        <v>45462</v>
      </c>
    </row>
    <row r="120" spans="1:24" x14ac:dyDescent="0.25">
      <c r="A120" t="s">
        <v>162</v>
      </c>
      <c r="B120" t="s">
        <v>0</v>
      </c>
      <c r="C120" t="s">
        <v>0</v>
      </c>
      <c r="D120" t="s">
        <v>1</v>
      </c>
      <c r="E120" t="s">
        <v>2</v>
      </c>
      <c r="F120" t="s">
        <v>163</v>
      </c>
      <c r="G120" t="s">
        <v>5</v>
      </c>
      <c r="H120" s="2">
        <v>44809</v>
      </c>
      <c r="I120" t="s">
        <v>6</v>
      </c>
      <c r="J120" t="s">
        <v>6</v>
      </c>
      <c r="K120" s="3">
        <v>200</v>
      </c>
      <c r="L120" t="s">
        <v>5</v>
      </c>
      <c r="M120" t="s">
        <v>5</v>
      </c>
      <c r="N120" t="s">
        <v>5</v>
      </c>
      <c r="O120" t="s">
        <v>196</v>
      </c>
      <c r="P120" t="s">
        <v>11</v>
      </c>
      <c r="Q120" t="s">
        <v>115</v>
      </c>
      <c r="R120" t="s">
        <v>5</v>
      </c>
      <c r="S120" s="16">
        <v>224</v>
      </c>
      <c r="T120" s="4">
        <f t="shared" si="4"/>
        <v>1.1200000000000001</v>
      </c>
      <c r="U120" t="s">
        <v>10</v>
      </c>
      <c r="V120" s="10">
        <f>VLOOKUP(A120,Foglio1!D:K,8,FALSE)</f>
        <v>1.59</v>
      </c>
      <c r="W120" s="10">
        <f t="shared" si="3"/>
        <v>318</v>
      </c>
      <c r="X120" s="14">
        <f>VLOOKUP(A120,Foglio1!D:Q,14,FALSE)</f>
        <v>45462</v>
      </c>
    </row>
    <row r="121" spans="1:24" x14ac:dyDescent="0.25">
      <c r="A121" t="s">
        <v>112</v>
      </c>
      <c r="B121" t="s">
        <v>0</v>
      </c>
      <c r="C121" t="s">
        <v>0</v>
      </c>
      <c r="D121" t="s">
        <v>1</v>
      </c>
      <c r="E121" t="s">
        <v>2</v>
      </c>
      <c r="F121" t="s">
        <v>113</v>
      </c>
      <c r="G121" t="s">
        <v>5</v>
      </c>
      <c r="H121" s="2">
        <v>44806</v>
      </c>
      <c r="I121" t="s">
        <v>6</v>
      </c>
      <c r="J121" t="s">
        <v>6</v>
      </c>
      <c r="K121" s="3">
        <v>100</v>
      </c>
      <c r="L121" t="s">
        <v>5</v>
      </c>
      <c r="M121" t="s">
        <v>5</v>
      </c>
      <c r="N121" t="s">
        <v>5</v>
      </c>
      <c r="O121" t="s">
        <v>197</v>
      </c>
      <c r="P121" t="s">
        <v>11</v>
      </c>
      <c r="Q121" t="s">
        <v>115</v>
      </c>
      <c r="R121" t="s">
        <v>5</v>
      </c>
      <c r="S121" s="16">
        <v>140</v>
      </c>
      <c r="T121" s="4">
        <f t="shared" si="4"/>
        <v>1.4</v>
      </c>
      <c r="U121" t="s">
        <v>10</v>
      </c>
      <c r="V121" s="10">
        <f>VLOOKUP(A121,Foglio1!D:K,8,FALSE)</f>
        <v>1.58</v>
      </c>
      <c r="W121" s="10">
        <f t="shared" si="3"/>
        <v>158</v>
      </c>
      <c r="X121" s="14">
        <f>VLOOKUP(A121,Foglio1!D:Q,14,FALSE)</f>
        <v>45505</v>
      </c>
    </row>
    <row r="122" spans="1:24" x14ac:dyDescent="0.25">
      <c r="A122" t="s">
        <v>112</v>
      </c>
      <c r="B122" t="s">
        <v>0</v>
      </c>
      <c r="C122" t="s">
        <v>0</v>
      </c>
      <c r="D122" t="s">
        <v>1</v>
      </c>
      <c r="E122" t="s">
        <v>2</v>
      </c>
      <c r="F122" t="s">
        <v>113</v>
      </c>
      <c r="G122" t="s">
        <v>5</v>
      </c>
      <c r="H122" s="2">
        <v>44806</v>
      </c>
      <c r="I122" t="s">
        <v>6</v>
      </c>
      <c r="J122" t="s">
        <v>6</v>
      </c>
      <c r="K122" s="3">
        <v>100</v>
      </c>
      <c r="L122" t="s">
        <v>5</v>
      </c>
      <c r="M122" t="s">
        <v>5</v>
      </c>
      <c r="N122" t="s">
        <v>5</v>
      </c>
      <c r="O122" t="s">
        <v>197</v>
      </c>
      <c r="P122" t="s">
        <v>8</v>
      </c>
      <c r="Q122" t="s">
        <v>115</v>
      </c>
      <c r="R122" t="s">
        <v>5</v>
      </c>
      <c r="S122" s="16">
        <v>140</v>
      </c>
      <c r="T122" s="4">
        <f t="shared" si="4"/>
        <v>1.4</v>
      </c>
      <c r="U122" t="s">
        <v>10</v>
      </c>
      <c r="V122" s="10">
        <f>VLOOKUP(A122,Foglio1!D:K,8,FALSE)</f>
        <v>1.58</v>
      </c>
      <c r="W122" s="10">
        <f t="shared" si="3"/>
        <v>158</v>
      </c>
      <c r="X122" s="14">
        <f>VLOOKUP(A122,Foglio1!D:Q,14,FALSE)</f>
        <v>45505</v>
      </c>
    </row>
    <row r="123" spans="1:24" x14ac:dyDescent="0.25">
      <c r="A123" t="s">
        <v>64</v>
      </c>
      <c r="B123" t="s">
        <v>0</v>
      </c>
      <c r="C123" t="s">
        <v>63</v>
      </c>
      <c r="D123" t="s">
        <v>1</v>
      </c>
      <c r="E123" t="s">
        <v>2</v>
      </c>
      <c r="F123" t="s">
        <v>65</v>
      </c>
      <c r="G123" t="s">
        <v>5</v>
      </c>
      <c r="H123" s="2">
        <v>44806</v>
      </c>
      <c r="I123" t="s">
        <v>6</v>
      </c>
      <c r="J123" t="s">
        <v>6</v>
      </c>
      <c r="K123" s="3">
        <v>240</v>
      </c>
      <c r="L123" t="s">
        <v>5</v>
      </c>
      <c r="M123" t="s">
        <v>5</v>
      </c>
      <c r="N123" t="s">
        <v>5</v>
      </c>
      <c r="O123" t="s">
        <v>198</v>
      </c>
      <c r="P123" t="s">
        <v>11</v>
      </c>
      <c r="Q123" t="s">
        <v>67</v>
      </c>
      <c r="R123" t="s">
        <v>5</v>
      </c>
      <c r="S123" s="16">
        <v>1204.8</v>
      </c>
      <c r="T123" s="4">
        <f t="shared" si="4"/>
        <v>5.0199999999999996</v>
      </c>
      <c r="U123" t="s">
        <v>10</v>
      </c>
      <c r="V123" s="10">
        <f>VLOOKUP(A123,Foglio1!D:K,8,FALSE)</f>
        <v>5.56</v>
      </c>
      <c r="W123" s="10">
        <f t="shared" si="3"/>
        <v>1334.3999999999999</v>
      </c>
      <c r="X123" s="14">
        <f>VLOOKUP(A123,Foglio1!D:Q,14,FALSE)</f>
        <v>45499</v>
      </c>
    </row>
    <row r="124" spans="1:24" x14ac:dyDescent="0.25">
      <c r="A124" t="s">
        <v>64</v>
      </c>
      <c r="B124" t="s">
        <v>0</v>
      </c>
      <c r="C124" t="s">
        <v>63</v>
      </c>
      <c r="D124" t="s">
        <v>1</v>
      </c>
      <c r="E124" t="s">
        <v>2</v>
      </c>
      <c r="F124" t="s">
        <v>65</v>
      </c>
      <c r="G124" t="s">
        <v>5</v>
      </c>
      <c r="H124" s="2">
        <v>44806</v>
      </c>
      <c r="I124" t="s">
        <v>6</v>
      </c>
      <c r="J124" t="s">
        <v>6</v>
      </c>
      <c r="K124" s="3">
        <v>240</v>
      </c>
      <c r="L124" t="s">
        <v>5</v>
      </c>
      <c r="M124" t="s">
        <v>5</v>
      </c>
      <c r="N124" t="s">
        <v>5</v>
      </c>
      <c r="O124" t="s">
        <v>198</v>
      </c>
      <c r="P124" t="s">
        <v>8</v>
      </c>
      <c r="Q124" t="s">
        <v>67</v>
      </c>
      <c r="R124" t="s">
        <v>5</v>
      </c>
      <c r="S124" s="16">
        <v>1204.8</v>
      </c>
      <c r="T124" s="4">
        <f t="shared" si="4"/>
        <v>5.0199999999999996</v>
      </c>
      <c r="U124" t="s">
        <v>10</v>
      </c>
      <c r="V124" s="10">
        <f>VLOOKUP(A124,Foglio1!D:K,8,FALSE)</f>
        <v>5.56</v>
      </c>
      <c r="W124" s="10">
        <f t="shared" si="3"/>
        <v>1334.3999999999999</v>
      </c>
      <c r="X124" s="14">
        <f>VLOOKUP(A124,Foglio1!D:Q,14,FALSE)</f>
        <v>45499</v>
      </c>
    </row>
    <row r="125" spans="1:24" x14ac:dyDescent="0.25">
      <c r="A125" t="s">
        <v>199</v>
      </c>
      <c r="B125" t="s">
        <v>0</v>
      </c>
      <c r="C125" t="s">
        <v>0</v>
      </c>
      <c r="D125" t="s">
        <v>1</v>
      </c>
      <c r="E125" t="s">
        <v>2</v>
      </c>
      <c r="F125" t="s">
        <v>200</v>
      </c>
      <c r="G125" t="s">
        <v>5</v>
      </c>
      <c r="H125" s="2">
        <v>44804</v>
      </c>
      <c r="I125" t="s">
        <v>6</v>
      </c>
      <c r="J125" t="s">
        <v>6</v>
      </c>
      <c r="K125" s="3">
        <v>100</v>
      </c>
      <c r="L125" t="s">
        <v>5</v>
      </c>
      <c r="M125" t="s">
        <v>5</v>
      </c>
      <c r="N125" t="s">
        <v>5</v>
      </c>
      <c r="O125" t="s">
        <v>201</v>
      </c>
      <c r="P125" t="s">
        <v>50</v>
      </c>
      <c r="Q125" t="s">
        <v>9</v>
      </c>
      <c r="R125" t="s">
        <v>5</v>
      </c>
      <c r="S125" s="16">
        <v>2450</v>
      </c>
      <c r="T125" s="4">
        <f t="shared" si="4"/>
        <v>24.5</v>
      </c>
      <c r="U125" t="s">
        <v>10</v>
      </c>
      <c r="V125" s="10">
        <f>VLOOKUP(A125,Foglio1!D:K,8,FALSE)</f>
        <v>31.01</v>
      </c>
      <c r="W125" s="10">
        <f t="shared" si="3"/>
        <v>3101</v>
      </c>
      <c r="X125" s="14">
        <f>VLOOKUP(A125,Foglio1!D:Q,14,FALSE)</f>
        <v>45442</v>
      </c>
    </row>
    <row r="126" spans="1:24" x14ac:dyDescent="0.25">
      <c r="A126" t="s">
        <v>199</v>
      </c>
      <c r="B126" t="s">
        <v>0</v>
      </c>
      <c r="C126" t="s">
        <v>0</v>
      </c>
      <c r="D126" t="s">
        <v>1</v>
      </c>
      <c r="E126" t="s">
        <v>2</v>
      </c>
      <c r="F126" t="s">
        <v>200</v>
      </c>
      <c r="G126" t="s">
        <v>5</v>
      </c>
      <c r="H126" s="2">
        <v>44804</v>
      </c>
      <c r="I126" t="s">
        <v>6</v>
      </c>
      <c r="J126" t="s">
        <v>6</v>
      </c>
      <c r="K126" s="3">
        <v>105</v>
      </c>
      <c r="L126" t="s">
        <v>5</v>
      </c>
      <c r="M126" t="s">
        <v>5</v>
      </c>
      <c r="N126" t="s">
        <v>5</v>
      </c>
      <c r="O126" t="s">
        <v>201</v>
      </c>
      <c r="P126" t="s">
        <v>49</v>
      </c>
      <c r="Q126" t="s">
        <v>9</v>
      </c>
      <c r="R126" t="s">
        <v>5</v>
      </c>
      <c r="S126" s="16">
        <v>2572.5</v>
      </c>
      <c r="T126" s="4">
        <f t="shared" si="4"/>
        <v>24.5</v>
      </c>
      <c r="U126" t="s">
        <v>10</v>
      </c>
      <c r="V126" s="10">
        <f>VLOOKUP(A126,Foglio1!D:K,8,FALSE)</f>
        <v>31.01</v>
      </c>
      <c r="W126" s="10">
        <f t="shared" si="3"/>
        <v>3256.05</v>
      </c>
      <c r="X126" s="14">
        <f>VLOOKUP(A126,Foglio1!D:Q,14,FALSE)</f>
        <v>45442</v>
      </c>
    </row>
    <row r="127" spans="1:24" x14ac:dyDescent="0.25">
      <c r="A127" t="s">
        <v>116</v>
      </c>
      <c r="B127" t="s">
        <v>0</v>
      </c>
      <c r="C127" t="s">
        <v>0</v>
      </c>
      <c r="D127" t="s">
        <v>1</v>
      </c>
      <c r="E127" t="s">
        <v>2</v>
      </c>
      <c r="F127" t="s">
        <v>117</v>
      </c>
      <c r="G127" t="s">
        <v>5</v>
      </c>
      <c r="H127" s="2">
        <v>44804</v>
      </c>
      <c r="I127" t="s">
        <v>6</v>
      </c>
      <c r="J127" t="s">
        <v>6</v>
      </c>
      <c r="K127" s="3">
        <v>150</v>
      </c>
      <c r="L127" t="s">
        <v>5</v>
      </c>
      <c r="M127" t="s">
        <v>5</v>
      </c>
      <c r="N127" t="s">
        <v>5</v>
      </c>
      <c r="O127" t="s">
        <v>201</v>
      </c>
      <c r="P127" t="s">
        <v>11</v>
      </c>
      <c r="Q127" t="s">
        <v>9</v>
      </c>
      <c r="R127" t="s">
        <v>5</v>
      </c>
      <c r="S127" s="16">
        <v>8190</v>
      </c>
      <c r="T127" s="4">
        <f t="shared" si="4"/>
        <v>54.6</v>
      </c>
      <c r="U127" t="s">
        <v>10</v>
      </c>
      <c r="V127" s="10">
        <f>VLOOKUP(A127,Foglio1!D:K,8,FALSE)</f>
        <v>69.12</v>
      </c>
      <c r="W127" s="10">
        <f t="shared" si="3"/>
        <v>10368</v>
      </c>
      <c r="X127" s="14">
        <f>VLOOKUP(A127,Foglio1!D:Q,14,FALSE)</f>
        <v>45206</v>
      </c>
    </row>
    <row r="128" spans="1:24" x14ac:dyDescent="0.25">
      <c r="A128" t="s">
        <v>13</v>
      </c>
      <c r="B128" t="s">
        <v>0</v>
      </c>
      <c r="C128" t="s">
        <v>0</v>
      </c>
      <c r="D128" t="s">
        <v>1</v>
      </c>
      <c r="E128" t="s">
        <v>2</v>
      </c>
      <c r="F128" t="s">
        <v>14</v>
      </c>
      <c r="G128" t="s">
        <v>5</v>
      </c>
      <c r="H128" s="2">
        <v>44804</v>
      </c>
      <c r="I128" t="s">
        <v>6</v>
      </c>
      <c r="J128" t="s">
        <v>6</v>
      </c>
      <c r="K128" s="3">
        <v>1197</v>
      </c>
      <c r="L128" t="s">
        <v>5</v>
      </c>
      <c r="M128" t="s">
        <v>5</v>
      </c>
      <c r="N128" t="s">
        <v>5</v>
      </c>
      <c r="O128" t="s">
        <v>202</v>
      </c>
      <c r="P128" t="s">
        <v>40</v>
      </c>
      <c r="Q128" t="s">
        <v>9</v>
      </c>
      <c r="R128" t="s">
        <v>5</v>
      </c>
      <c r="S128" s="16">
        <v>16087.68</v>
      </c>
      <c r="T128" s="4">
        <f t="shared" si="4"/>
        <v>13.44</v>
      </c>
      <c r="U128" t="s">
        <v>10</v>
      </c>
      <c r="V128" s="10">
        <f>VLOOKUP(A128,Foglio1!D:K,8,FALSE)</f>
        <v>17.010000000000002</v>
      </c>
      <c r="W128" s="10">
        <f t="shared" si="3"/>
        <v>20360.97</v>
      </c>
      <c r="X128" s="14">
        <f>VLOOKUP(A128,Foglio1!D:Q,14,FALSE)</f>
        <v>45442</v>
      </c>
    </row>
    <row r="129" spans="1:24" x14ac:dyDescent="0.25">
      <c r="A129" t="s">
        <v>110</v>
      </c>
      <c r="B129" t="s">
        <v>0</v>
      </c>
      <c r="C129" t="s">
        <v>63</v>
      </c>
      <c r="D129" t="s">
        <v>1</v>
      </c>
      <c r="E129" t="s">
        <v>2</v>
      </c>
      <c r="F129" t="s">
        <v>111</v>
      </c>
      <c r="G129" t="s">
        <v>5</v>
      </c>
      <c r="H129" s="2">
        <v>44803</v>
      </c>
      <c r="I129" t="s">
        <v>6</v>
      </c>
      <c r="J129" t="s">
        <v>6</v>
      </c>
      <c r="K129" s="3">
        <v>40</v>
      </c>
      <c r="L129" t="s">
        <v>5</v>
      </c>
      <c r="M129" t="s">
        <v>5</v>
      </c>
      <c r="N129" t="s">
        <v>5</v>
      </c>
      <c r="O129" t="s">
        <v>203</v>
      </c>
      <c r="P129" t="s">
        <v>11</v>
      </c>
      <c r="Q129" t="s">
        <v>67</v>
      </c>
      <c r="R129" t="s">
        <v>5</v>
      </c>
      <c r="S129" s="16">
        <v>277.2</v>
      </c>
      <c r="T129" s="4">
        <f t="shared" si="4"/>
        <v>6.93</v>
      </c>
      <c r="U129" t="s">
        <v>10</v>
      </c>
      <c r="V129" s="10">
        <f>VLOOKUP(A129,Foglio1!D:K,8,FALSE)</f>
        <v>7.92</v>
      </c>
      <c r="W129" s="10">
        <f t="shared" si="3"/>
        <v>316.8</v>
      </c>
      <c r="X129" s="14">
        <f>VLOOKUP(A129,Foglio1!D:Q,14,FALSE)</f>
        <v>45126</v>
      </c>
    </row>
    <row r="130" spans="1:24" x14ac:dyDescent="0.25">
      <c r="A130" t="s">
        <v>36</v>
      </c>
      <c r="B130" t="s">
        <v>0</v>
      </c>
      <c r="C130" t="s">
        <v>0</v>
      </c>
      <c r="D130" t="s">
        <v>1</v>
      </c>
      <c r="E130" t="s">
        <v>2</v>
      </c>
      <c r="F130" t="s">
        <v>37</v>
      </c>
      <c r="G130" t="s">
        <v>5</v>
      </c>
      <c r="H130" s="2">
        <v>44797</v>
      </c>
      <c r="I130" t="s">
        <v>6</v>
      </c>
      <c r="J130" t="s">
        <v>6</v>
      </c>
      <c r="K130" s="3">
        <v>50</v>
      </c>
      <c r="L130" t="s">
        <v>5</v>
      </c>
      <c r="M130" t="s">
        <v>5</v>
      </c>
      <c r="N130" t="s">
        <v>5</v>
      </c>
      <c r="O130" t="s">
        <v>212</v>
      </c>
      <c r="P130" t="s">
        <v>40</v>
      </c>
      <c r="Q130" t="s">
        <v>213</v>
      </c>
      <c r="R130" t="s">
        <v>5</v>
      </c>
      <c r="S130" s="16">
        <v>117.5</v>
      </c>
      <c r="T130" s="4">
        <f t="shared" si="4"/>
        <v>2.35</v>
      </c>
      <c r="U130" t="s">
        <v>10</v>
      </c>
      <c r="V130" s="10">
        <f>VLOOKUP(A130,Foglio1!D:K,8,FALSE)</f>
        <v>2.77</v>
      </c>
      <c r="W130" s="10">
        <f t="shared" si="3"/>
        <v>138.5</v>
      </c>
      <c r="X130" s="14">
        <f>VLOOKUP(A130,Foglio1!D:Q,14,FALSE)</f>
        <v>45429</v>
      </c>
    </row>
    <row r="131" spans="1:24" x14ac:dyDescent="0.25">
      <c r="A131" t="s">
        <v>214</v>
      </c>
      <c r="B131" t="s">
        <v>0</v>
      </c>
      <c r="C131" t="s">
        <v>63</v>
      </c>
      <c r="D131" t="s">
        <v>1</v>
      </c>
      <c r="E131" t="s">
        <v>2</v>
      </c>
      <c r="F131" t="s">
        <v>215</v>
      </c>
      <c r="G131" t="s">
        <v>5</v>
      </c>
      <c r="H131" s="2">
        <v>44776</v>
      </c>
      <c r="I131" t="s">
        <v>6</v>
      </c>
      <c r="J131" t="s">
        <v>6</v>
      </c>
      <c r="K131" s="3">
        <v>240</v>
      </c>
      <c r="L131" t="s">
        <v>5</v>
      </c>
      <c r="M131" t="s">
        <v>5</v>
      </c>
      <c r="N131" t="s">
        <v>5</v>
      </c>
      <c r="O131" t="s">
        <v>216</v>
      </c>
      <c r="P131" t="s">
        <v>11</v>
      </c>
      <c r="Q131" t="s">
        <v>67</v>
      </c>
      <c r="R131" t="s">
        <v>5</v>
      </c>
      <c r="S131" s="16">
        <v>1303.2</v>
      </c>
      <c r="T131" s="4">
        <f t="shared" si="4"/>
        <v>5.4300000000000006</v>
      </c>
      <c r="U131" t="s">
        <v>10</v>
      </c>
      <c r="V131" s="10">
        <f>VLOOKUP(A131,Foglio1!D:K,8,FALSE)</f>
        <v>6.28</v>
      </c>
      <c r="W131" s="10">
        <f t="shared" ref="W131:W194" si="5">V131*K131</f>
        <v>1507.2</v>
      </c>
      <c r="X131" s="14">
        <f>VLOOKUP(A131,Foglio1!D:Q,14,FALSE)</f>
        <v>45484</v>
      </c>
    </row>
    <row r="132" spans="1:24" x14ac:dyDescent="0.25">
      <c r="A132" t="s">
        <v>191</v>
      </c>
      <c r="B132" t="s">
        <v>0</v>
      </c>
      <c r="C132" t="s">
        <v>0</v>
      </c>
      <c r="D132" t="s">
        <v>1</v>
      </c>
      <c r="E132" t="s">
        <v>2</v>
      </c>
      <c r="F132" t="s">
        <v>192</v>
      </c>
      <c r="G132" t="s">
        <v>5</v>
      </c>
      <c r="H132" s="2">
        <v>44775</v>
      </c>
      <c r="I132" t="s">
        <v>6</v>
      </c>
      <c r="J132" t="s">
        <v>6</v>
      </c>
      <c r="K132" s="3">
        <v>400</v>
      </c>
      <c r="L132" t="s">
        <v>5</v>
      </c>
      <c r="M132" t="s">
        <v>5</v>
      </c>
      <c r="N132" t="s">
        <v>5</v>
      </c>
      <c r="O132" t="s">
        <v>217</v>
      </c>
      <c r="P132" t="s">
        <v>11</v>
      </c>
      <c r="Q132" t="s">
        <v>92</v>
      </c>
      <c r="R132" t="s">
        <v>5</v>
      </c>
      <c r="S132" s="16">
        <v>0</v>
      </c>
      <c r="T132" s="4">
        <f t="shared" si="4"/>
        <v>0</v>
      </c>
      <c r="U132" t="s">
        <v>10</v>
      </c>
      <c r="V132" s="10">
        <f>VLOOKUP(A132,Foglio1!D:K,8,FALSE)</f>
        <v>1.97</v>
      </c>
      <c r="W132" s="10">
        <f t="shared" si="5"/>
        <v>788</v>
      </c>
      <c r="X132" s="14">
        <f>VLOOKUP(A132,Foglio1!D:Q,14,FALSE)</f>
        <v>45531</v>
      </c>
    </row>
    <row r="133" spans="1:24" x14ac:dyDescent="0.25">
      <c r="A133" t="s">
        <v>3</v>
      </c>
      <c r="B133" t="s">
        <v>0</v>
      </c>
      <c r="C133" t="s">
        <v>0</v>
      </c>
      <c r="D133" t="s">
        <v>1</v>
      </c>
      <c r="E133" t="s">
        <v>2</v>
      </c>
      <c r="F133" t="s">
        <v>4</v>
      </c>
      <c r="G133" t="s">
        <v>5</v>
      </c>
      <c r="H133" s="2">
        <v>44771</v>
      </c>
      <c r="I133" t="s">
        <v>6</v>
      </c>
      <c r="J133" t="s">
        <v>6</v>
      </c>
      <c r="K133" s="3">
        <v>76</v>
      </c>
      <c r="L133" t="s">
        <v>5</v>
      </c>
      <c r="M133" t="s">
        <v>5</v>
      </c>
      <c r="N133" t="s">
        <v>5</v>
      </c>
      <c r="O133" t="s">
        <v>218</v>
      </c>
      <c r="P133" t="s">
        <v>11</v>
      </c>
      <c r="Q133" t="s">
        <v>9</v>
      </c>
      <c r="R133" t="s">
        <v>5</v>
      </c>
      <c r="S133" s="16">
        <v>1021.44</v>
      </c>
      <c r="T133" s="4">
        <f t="shared" si="4"/>
        <v>13.440000000000001</v>
      </c>
      <c r="U133" t="s">
        <v>10</v>
      </c>
      <c r="V133" s="10">
        <f>VLOOKUP(A133,Foglio1!D:K,8,FALSE)</f>
        <v>17.02</v>
      </c>
      <c r="W133" s="10">
        <f t="shared" si="5"/>
        <v>1293.52</v>
      </c>
      <c r="X133" s="14">
        <f>VLOOKUP(A133,Foglio1!D:Q,14,FALSE)</f>
        <v>45442</v>
      </c>
    </row>
    <row r="134" spans="1:24" x14ac:dyDescent="0.25">
      <c r="A134" t="s">
        <v>13</v>
      </c>
      <c r="B134" t="s">
        <v>0</v>
      </c>
      <c r="C134" t="s">
        <v>0</v>
      </c>
      <c r="D134" t="s">
        <v>1</v>
      </c>
      <c r="E134" t="s">
        <v>2</v>
      </c>
      <c r="F134" t="s">
        <v>14</v>
      </c>
      <c r="G134" t="s">
        <v>5</v>
      </c>
      <c r="H134" s="2">
        <v>44771</v>
      </c>
      <c r="I134" t="s">
        <v>6</v>
      </c>
      <c r="J134" t="s">
        <v>6</v>
      </c>
      <c r="K134" s="3">
        <v>545</v>
      </c>
      <c r="L134" t="s">
        <v>5</v>
      </c>
      <c r="M134" t="s">
        <v>5</v>
      </c>
      <c r="N134" t="s">
        <v>5</v>
      </c>
      <c r="O134" t="s">
        <v>219</v>
      </c>
      <c r="P134" t="s">
        <v>11</v>
      </c>
      <c r="Q134" t="s">
        <v>9</v>
      </c>
      <c r="R134" t="s">
        <v>5</v>
      </c>
      <c r="S134" s="16">
        <v>7324.8</v>
      </c>
      <c r="T134" s="4">
        <f t="shared" si="4"/>
        <v>13.44</v>
      </c>
      <c r="U134" t="s">
        <v>10</v>
      </c>
      <c r="V134" s="10">
        <f>VLOOKUP(A134,Foglio1!D:K,8,FALSE)</f>
        <v>17.010000000000002</v>
      </c>
      <c r="W134" s="10">
        <f t="shared" si="5"/>
        <v>9270.4500000000007</v>
      </c>
      <c r="X134" s="14">
        <f>VLOOKUP(A134,Foglio1!D:Q,14,FALSE)</f>
        <v>45442</v>
      </c>
    </row>
    <row r="135" spans="1:24" x14ac:dyDescent="0.25">
      <c r="A135" t="s">
        <v>120</v>
      </c>
      <c r="B135" t="s">
        <v>0</v>
      </c>
      <c r="C135" t="s">
        <v>0</v>
      </c>
      <c r="D135" t="s">
        <v>1</v>
      </c>
      <c r="E135" t="s">
        <v>2</v>
      </c>
      <c r="F135" t="s">
        <v>121</v>
      </c>
      <c r="G135" t="s">
        <v>5</v>
      </c>
      <c r="H135" s="2">
        <v>44769</v>
      </c>
      <c r="I135" t="s">
        <v>6</v>
      </c>
      <c r="J135" t="s">
        <v>6</v>
      </c>
      <c r="K135" s="3">
        <v>100</v>
      </c>
      <c r="L135" t="s">
        <v>5</v>
      </c>
      <c r="M135" t="s">
        <v>5</v>
      </c>
      <c r="N135" t="s">
        <v>5</v>
      </c>
      <c r="O135" t="s">
        <v>220</v>
      </c>
      <c r="P135" t="s">
        <v>11</v>
      </c>
      <c r="Q135" t="s">
        <v>9</v>
      </c>
      <c r="R135" t="s">
        <v>5</v>
      </c>
      <c r="S135" s="16">
        <v>5498</v>
      </c>
      <c r="T135" s="4">
        <f t="shared" si="4"/>
        <v>54.98</v>
      </c>
      <c r="U135" t="s">
        <v>10</v>
      </c>
      <c r="V135" s="10">
        <f>VLOOKUP(A135,Foglio1!D:K,8,FALSE)</f>
        <v>69.599999999999994</v>
      </c>
      <c r="W135" s="10">
        <f t="shared" si="5"/>
        <v>6959.9999999999991</v>
      </c>
      <c r="X135" s="14">
        <f>VLOOKUP(A135,Foglio1!D:Q,14,FALSE)</f>
        <v>45206</v>
      </c>
    </row>
    <row r="136" spans="1:24" x14ac:dyDescent="0.25">
      <c r="A136" t="s">
        <v>120</v>
      </c>
      <c r="B136" t="s">
        <v>0</v>
      </c>
      <c r="C136" t="s">
        <v>0</v>
      </c>
      <c r="D136" t="s">
        <v>1</v>
      </c>
      <c r="E136" t="s">
        <v>2</v>
      </c>
      <c r="F136" t="s">
        <v>121</v>
      </c>
      <c r="G136" t="s">
        <v>5</v>
      </c>
      <c r="H136" s="2">
        <v>44769</v>
      </c>
      <c r="I136" t="s">
        <v>6</v>
      </c>
      <c r="J136" t="s">
        <v>6</v>
      </c>
      <c r="K136" s="3">
        <v>260</v>
      </c>
      <c r="L136" t="s">
        <v>5</v>
      </c>
      <c r="M136" t="s">
        <v>5</v>
      </c>
      <c r="N136" t="s">
        <v>5</v>
      </c>
      <c r="O136" t="s">
        <v>221</v>
      </c>
      <c r="P136" t="s">
        <v>11</v>
      </c>
      <c r="Q136" t="s">
        <v>9</v>
      </c>
      <c r="R136" t="s">
        <v>5</v>
      </c>
      <c r="S136" s="16">
        <v>14294.8</v>
      </c>
      <c r="T136" s="4">
        <f t="shared" si="4"/>
        <v>54.98</v>
      </c>
      <c r="U136" t="s">
        <v>10</v>
      </c>
      <c r="V136" s="10">
        <f>VLOOKUP(A136,Foglio1!D:K,8,FALSE)</f>
        <v>69.599999999999994</v>
      </c>
      <c r="W136" s="10">
        <f t="shared" si="5"/>
        <v>18096</v>
      </c>
      <c r="X136" s="14">
        <f>VLOOKUP(A136,Foglio1!D:Q,14,FALSE)</f>
        <v>45206</v>
      </c>
    </row>
    <row r="137" spans="1:24" x14ac:dyDescent="0.25">
      <c r="A137" t="s">
        <v>120</v>
      </c>
      <c r="B137" t="s">
        <v>0</v>
      </c>
      <c r="C137" t="s">
        <v>0</v>
      </c>
      <c r="D137" t="s">
        <v>1</v>
      </c>
      <c r="E137" t="s">
        <v>2</v>
      </c>
      <c r="F137" t="s">
        <v>121</v>
      </c>
      <c r="G137" t="s">
        <v>5</v>
      </c>
      <c r="H137" s="2">
        <v>44769</v>
      </c>
      <c r="I137" t="s">
        <v>6</v>
      </c>
      <c r="J137" t="s">
        <v>6</v>
      </c>
      <c r="K137" s="3">
        <v>166</v>
      </c>
      <c r="L137" t="s">
        <v>5</v>
      </c>
      <c r="M137" t="s">
        <v>5</v>
      </c>
      <c r="N137" t="s">
        <v>5</v>
      </c>
      <c r="O137" t="s">
        <v>221</v>
      </c>
      <c r="P137" t="s">
        <v>8</v>
      </c>
      <c r="Q137" t="s">
        <v>9</v>
      </c>
      <c r="R137" t="s">
        <v>5</v>
      </c>
      <c r="S137" s="16">
        <v>9126.68</v>
      </c>
      <c r="T137" s="4">
        <f t="shared" si="4"/>
        <v>54.980000000000004</v>
      </c>
      <c r="U137" t="s">
        <v>10</v>
      </c>
      <c r="V137" s="10">
        <f>VLOOKUP(A137,Foglio1!D:K,8,FALSE)</f>
        <v>69.599999999999994</v>
      </c>
      <c r="W137" s="10">
        <f t="shared" si="5"/>
        <v>11553.599999999999</v>
      </c>
      <c r="X137" s="14">
        <f>VLOOKUP(A137,Foglio1!D:Q,14,FALSE)</f>
        <v>45206</v>
      </c>
    </row>
    <row r="138" spans="1:24" x14ac:dyDescent="0.25">
      <c r="A138" t="s">
        <v>78</v>
      </c>
      <c r="B138" t="s">
        <v>0</v>
      </c>
      <c r="C138" t="s">
        <v>0</v>
      </c>
      <c r="D138" t="s">
        <v>1</v>
      </c>
      <c r="E138" t="s">
        <v>2</v>
      </c>
      <c r="F138" t="s">
        <v>79</v>
      </c>
      <c r="G138" t="s">
        <v>5</v>
      </c>
      <c r="H138" s="2">
        <v>44769</v>
      </c>
      <c r="I138" t="s">
        <v>6</v>
      </c>
      <c r="J138" t="s">
        <v>6</v>
      </c>
      <c r="K138" s="3">
        <v>172</v>
      </c>
      <c r="L138" t="s">
        <v>5</v>
      </c>
      <c r="M138" t="s">
        <v>5</v>
      </c>
      <c r="N138" t="s">
        <v>5</v>
      </c>
      <c r="O138" t="s">
        <v>222</v>
      </c>
      <c r="P138" t="s">
        <v>11</v>
      </c>
      <c r="Q138" t="s">
        <v>9</v>
      </c>
      <c r="R138" t="s">
        <v>5</v>
      </c>
      <c r="S138" s="16">
        <v>10639.92</v>
      </c>
      <c r="T138" s="4">
        <f t="shared" si="4"/>
        <v>61.86</v>
      </c>
      <c r="U138" t="s">
        <v>10</v>
      </c>
      <c r="V138" s="10">
        <f>VLOOKUP(A138,Foglio1!D:K,8,FALSE)</f>
        <v>78.31</v>
      </c>
      <c r="W138" s="10">
        <f t="shared" si="5"/>
        <v>13469.32</v>
      </c>
      <c r="X138" s="14">
        <f>VLOOKUP(A138,Foglio1!D:Q,14,FALSE)</f>
        <v>45442</v>
      </c>
    </row>
    <row r="139" spans="1:24" x14ac:dyDescent="0.25">
      <c r="A139" t="s">
        <v>51</v>
      </c>
      <c r="B139" t="s">
        <v>0</v>
      </c>
      <c r="C139" t="s">
        <v>0</v>
      </c>
      <c r="D139" t="s">
        <v>1</v>
      </c>
      <c r="E139" t="s">
        <v>2</v>
      </c>
      <c r="F139" t="s">
        <v>52</v>
      </c>
      <c r="G139" t="s">
        <v>5</v>
      </c>
      <c r="H139" s="2">
        <v>44769</v>
      </c>
      <c r="I139" t="s">
        <v>6</v>
      </c>
      <c r="J139" t="s">
        <v>6</v>
      </c>
      <c r="K139" s="3">
        <v>100</v>
      </c>
      <c r="L139" t="s">
        <v>5</v>
      </c>
      <c r="M139" t="s">
        <v>5</v>
      </c>
      <c r="N139" t="s">
        <v>5</v>
      </c>
      <c r="O139" t="s">
        <v>221</v>
      </c>
      <c r="P139" t="s">
        <v>50</v>
      </c>
      <c r="Q139" t="s">
        <v>9</v>
      </c>
      <c r="R139" t="s">
        <v>5</v>
      </c>
      <c r="S139" s="16">
        <v>0</v>
      </c>
      <c r="T139" s="4">
        <f t="shared" si="4"/>
        <v>0</v>
      </c>
      <c r="U139" t="s">
        <v>10</v>
      </c>
      <c r="V139" s="10">
        <f>VLOOKUP(A139,Foglio1!D:K,8,FALSE)</f>
        <v>3.19</v>
      </c>
      <c r="W139" s="10">
        <f t="shared" si="5"/>
        <v>319</v>
      </c>
      <c r="X139" s="14">
        <f>VLOOKUP(A139,Foglio1!D:Q,14,FALSE)</f>
        <v>45532</v>
      </c>
    </row>
    <row r="140" spans="1:24" x14ac:dyDescent="0.25">
      <c r="A140" t="s">
        <v>128</v>
      </c>
      <c r="B140" t="s">
        <v>0</v>
      </c>
      <c r="C140" t="s">
        <v>0</v>
      </c>
      <c r="D140" t="s">
        <v>1</v>
      </c>
      <c r="E140" t="s">
        <v>2</v>
      </c>
      <c r="F140" t="s">
        <v>129</v>
      </c>
      <c r="G140" t="s">
        <v>5</v>
      </c>
      <c r="H140" s="2">
        <v>44769</v>
      </c>
      <c r="I140" t="s">
        <v>6</v>
      </c>
      <c r="J140" t="s">
        <v>6</v>
      </c>
      <c r="K140" s="3">
        <v>150</v>
      </c>
      <c r="L140" t="s">
        <v>5</v>
      </c>
      <c r="M140" t="s">
        <v>5</v>
      </c>
      <c r="N140" t="s">
        <v>5</v>
      </c>
      <c r="O140" t="s">
        <v>223</v>
      </c>
      <c r="P140" t="s">
        <v>11</v>
      </c>
      <c r="Q140" t="s">
        <v>9</v>
      </c>
      <c r="R140" t="s">
        <v>5</v>
      </c>
      <c r="S140" s="16">
        <v>945</v>
      </c>
      <c r="T140" s="4">
        <f t="shared" si="4"/>
        <v>6.3</v>
      </c>
      <c r="U140" t="s">
        <v>10</v>
      </c>
      <c r="V140" s="10">
        <f>VLOOKUP(A140,Foglio1!D:K,8,FALSE)</f>
        <v>8.36</v>
      </c>
      <c r="W140" s="10">
        <f t="shared" si="5"/>
        <v>1254</v>
      </c>
      <c r="X140" s="14">
        <f>VLOOKUP(A140,Foglio1!D:Q,14,FALSE)</f>
        <v>45457</v>
      </c>
    </row>
    <row r="141" spans="1:24" x14ac:dyDescent="0.25">
      <c r="A141" t="s">
        <v>128</v>
      </c>
      <c r="B141" t="s">
        <v>0</v>
      </c>
      <c r="C141" t="s">
        <v>0</v>
      </c>
      <c r="D141" t="s">
        <v>1</v>
      </c>
      <c r="E141" t="s">
        <v>2</v>
      </c>
      <c r="F141" t="s">
        <v>129</v>
      </c>
      <c r="G141" t="s">
        <v>5</v>
      </c>
      <c r="H141" s="2">
        <v>44769</v>
      </c>
      <c r="I141" t="s">
        <v>6</v>
      </c>
      <c r="J141" t="s">
        <v>6</v>
      </c>
      <c r="K141" s="3">
        <v>200</v>
      </c>
      <c r="L141" t="s">
        <v>5</v>
      </c>
      <c r="M141" t="s">
        <v>5</v>
      </c>
      <c r="N141" t="s">
        <v>5</v>
      </c>
      <c r="O141" t="s">
        <v>224</v>
      </c>
      <c r="P141" t="s">
        <v>11</v>
      </c>
      <c r="Q141" t="s">
        <v>9</v>
      </c>
      <c r="R141" t="s">
        <v>5</v>
      </c>
      <c r="S141" s="16">
        <v>1260</v>
      </c>
      <c r="T141" s="4">
        <f t="shared" si="4"/>
        <v>6.3</v>
      </c>
      <c r="U141" t="s">
        <v>10</v>
      </c>
      <c r="V141" s="10">
        <f>VLOOKUP(A141,Foglio1!D:K,8,FALSE)</f>
        <v>8.36</v>
      </c>
      <c r="W141" s="10">
        <f t="shared" si="5"/>
        <v>1672</v>
      </c>
      <c r="X141" s="14">
        <f>VLOOKUP(A141,Foglio1!D:Q,14,FALSE)</f>
        <v>45457</v>
      </c>
    </row>
    <row r="142" spans="1:24" x14ac:dyDescent="0.25">
      <c r="A142" t="s">
        <v>191</v>
      </c>
      <c r="B142" t="s">
        <v>0</v>
      </c>
      <c r="C142" t="s">
        <v>0</v>
      </c>
      <c r="D142" t="s">
        <v>1</v>
      </c>
      <c r="E142" t="s">
        <v>2</v>
      </c>
      <c r="F142" t="s">
        <v>192</v>
      </c>
      <c r="G142" t="s">
        <v>5</v>
      </c>
      <c r="H142" s="2">
        <v>44767</v>
      </c>
      <c r="I142" t="s">
        <v>6</v>
      </c>
      <c r="J142" t="s">
        <v>6</v>
      </c>
      <c r="K142" s="3">
        <v>500</v>
      </c>
      <c r="L142" t="s">
        <v>5</v>
      </c>
      <c r="M142" t="s">
        <v>5</v>
      </c>
      <c r="N142" t="s">
        <v>5</v>
      </c>
      <c r="O142" t="s">
        <v>225</v>
      </c>
      <c r="P142" t="s">
        <v>11</v>
      </c>
      <c r="Q142" t="s">
        <v>92</v>
      </c>
      <c r="R142" t="s">
        <v>5</v>
      </c>
      <c r="S142" s="16">
        <v>0</v>
      </c>
      <c r="T142" s="4">
        <f t="shared" si="4"/>
        <v>0</v>
      </c>
      <c r="U142" t="s">
        <v>10</v>
      </c>
      <c r="V142" s="10">
        <f>VLOOKUP(A142,Foglio1!D:K,8,FALSE)</f>
        <v>1.97</v>
      </c>
      <c r="W142" s="10">
        <f t="shared" si="5"/>
        <v>985</v>
      </c>
      <c r="X142" s="14">
        <f>VLOOKUP(A142,Foglio1!D:Q,14,FALSE)</f>
        <v>45531</v>
      </c>
    </row>
    <row r="143" spans="1:24" x14ac:dyDescent="0.25">
      <c r="A143" t="s">
        <v>191</v>
      </c>
      <c r="B143" t="s">
        <v>0</v>
      </c>
      <c r="C143" t="s">
        <v>0</v>
      </c>
      <c r="D143" t="s">
        <v>1</v>
      </c>
      <c r="E143" t="s">
        <v>2</v>
      </c>
      <c r="F143" t="s">
        <v>192</v>
      </c>
      <c r="G143" t="s">
        <v>5</v>
      </c>
      <c r="H143" s="2">
        <v>44767</v>
      </c>
      <c r="I143" t="s">
        <v>6</v>
      </c>
      <c r="J143" t="s">
        <v>6</v>
      </c>
      <c r="K143" s="3">
        <v>500</v>
      </c>
      <c r="L143" t="s">
        <v>5</v>
      </c>
      <c r="M143" t="s">
        <v>5</v>
      </c>
      <c r="N143" t="s">
        <v>5</v>
      </c>
      <c r="O143" t="s">
        <v>226</v>
      </c>
      <c r="P143" t="s">
        <v>11</v>
      </c>
      <c r="Q143" t="s">
        <v>92</v>
      </c>
      <c r="R143" t="s">
        <v>5</v>
      </c>
      <c r="S143" s="16">
        <v>0</v>
      </c>
      <c r="T143" s="4">
        <f t="shared" si="4"/>
        <v>0</v>
      </c>
      <c r="U143" t="s">
        <v>10</v>
      </c>
      <c r="V143" s="10">
        <f>VLOOKUP(A143,Foglio1!D:K,8,FALSE)</f>
        <v>1.97</v>
      </c>
      <c r="W143" s="10">
        <f t="shared" si="5"/>
        <v>985</v>
      </c>
      <c r="X143" s="14">
        <f>VLOOKUP(A143,Foglio1!D:Q,14,FALSE)</f>
        <v>45531</v>
      </c>
    </row>
    <row r="144" spans="1:24" x14ac:dyDescent="0.25">
      <c r="A144" t="s">
        <v>227</v>
      </c>
      <c r="B144" t="s">
        <v>0</v>
      </c>
      <c r="C144" t="s">
        <v>0</v>
      </c>
      <c r="D144" t="s">
        <v>1</v>
      </c>
      <c r="E144" t="s">
        <v>2</v>
      </c>
      <c r="F144" t="s">
        <v>228</v>
      </c>
      <c r="G144" t="s">
        <v>5</v>
      </c>
      <c r="H144" s="2">
        <v>44767</v>
      </c>
      <c r="I144" t="s">
        <v>6</v>
      </c>
      <c r="J144" t="s">
        <v>6</v>
      </c>
      <c r="K144" s="3">
        <v>39</v>
      </c>
      <c r="L144" t="s">
        <v>5</v>
      </c>
      <c r="M144" t="s">
        <v>5</v>
      </c>
      <c r="N144" t="s">
        <v>5</v>
      </c>
      <c r="O144" t="s">
        <v>226</v>
      </c>
      <c r="P144" t="s">
        <v>40</v>
      </c>
      <c r="Q144" t="s">
        <v>92</v>
      </c>
      <c r="R144" t="s">
        <v>5</v>
      </c>
      <c r="S144" s="16">
        <v>0</v>
      </c>
      <c r="T144" s="4">
        <f t="shared" si="4"/>
        <v>0</v>
      </c>
      <c r="U144" t="s">
        <v>10</v>
      </c>
      <c r="V144" s="10">
        <f>VLOOKUP(A144,Foglio1!D:K,8,FALSE)</f>
        <v>2.94</v>
      </c>
      <c r="W144" s="10">
        <f t="shared" si="5"/>
        <v>114.66</v>
      </c>
      <c r="X144" s="14">
        <f>VLOOKUP(A144,Foglio1!D:Q,14,FALSE)</f>
        <v>45183</v>
      </c>
    </row>
    <row r="145" spans="1:24" x14ac:dyDescent="0.25">
      <c r="A145" t="s">
        <v>227</v>
      </c>
      <c r="B145" t="s">
        <v>0</v>
      </c>
      <c r="C145" t="s">
        <v>0</v>
      </c>
      <c r="D145" t="s">
        <v>1</v>
      </c>
      <c r="E145" t="s">
        <v>2</v>
      </c>
      <c r="F145" t="s">
        <v>228</v>
      </c>
      <c r="G145" t="s">
        <v>5</v>
      </c>
      <c r="H145" s="2">
        <v>44767</v>
      </c>
      <c r="I145" t="s">
        <v>6</v>
      </c>
      <c r="J145" t="s">
        <v>6</v>
      </c>
      <c r="K145" s="3">
        <v>40</v>
      </c>
      <c r="L145" t="s">
        <v>5</v>
      </c>
      <c r="M145" t="s">
        <v>5</v>
      </c>
      <c r="N145" t="s">
        <v>5</v>
      </c>
      <c r="O145" t="s">
        <v>225</v>
      </c>
      <c r="P145" t="s">
        <v>40</v>
      </c>
      <c r="Q145" t="s">
        <v>92</v>
      </c>
      <c r="R145" t="s">
        <v>5</v>
      </c>
      <c r="S145" s="16">
        <v>0</v>
      </c>
      <c r="T145" s="4">
        <f t="shared" si="4"/>
        <v>0</v>
      </c>
      <c r="U145" t="s">
        <v>10</v>
      </c>
      <c r="V145" s="10">
        <f>VLOOKUP(A145,Foglio1!D:K,8,FALSE)</f>
        <v>2.94</v>
      </c>
      <c r="W145" s="10">
        <f t="shared" si="5"/>
        <v>117.6</v>
      </c>
      <c r="X145" s="14">
        <f>VLOOKUP(A145,Foglio1!D:Q,14,FALSE)</f>
        <v>45183</v>
      </c>
    </row>
    <row r="146" spans="1:24" x14ac:dyDescent="0.25">
      <c r="A146" t="s">
        <v>140</v>
      </c>
      <c r="B146" t="s">
        <v>0</v>
      </c>
      <c r="C146" t="s">
        <v>0</v>
      </c>
      <c r="D146" t="s">
        <v>1</v>
      </c>
      <c r="E146" t="s">
        <v>2</v>
      </c>
      <c r="F146" t="s">
        <v>141</v>
      </c>
      <c r="G146" t="s">
        <v>5</v>
      </c>
      <c r="H146" s="2">
        <v>44767</v>
      </c>
      <c r="I146" t="s">
        <v>6</v>
      </c>
      <c r="J146" t="s">
        <v>6</v>
      </c>
      <c r="K146" s="3">
        <v>134</v>
      </c>
      <c r="L146" t="s">
        <v>5</v>
      </c>
      <c r="M146" t="s">
        <v>5</v>
      </c>
      <c r="N146" t="s">
        <v>5</v>
      </c>
      <c r="O146" t="s">
        <v>225</v>
      </c>
      <c r="P146" t="s">
        <v>49</v>
      </c>
      <c r="Q146" t="s">
        <v>92</v>
      </c>
      <c r="R146" t="s">
        <v>5</v>
      </c>
      <c r="S146" s="16">
        <v>294.8</v>
      </c>
      <c r="T146" s="4">
        <f t="shared" si="4"/>
        <v>2.2000000000000002</v>
      </c>
      <c r="U146" t="s">
        <v>10</v>
      </c>
      <c r="V146" s="10">
        <f>VLOOKUP(A146,Foglio1!D:K,8,FALSE)</f>
        <v>1.71</v>
      </c>
      <c r="W146" s="10">
        <f t="shared" si="5"/>
        <v>229.14</v>
      </c>
      <c r="X146" s="14">
        <f>VLOOKUP(A146,Foglio1!D:Q,14,FALSE)</f>
        <v>44771</v>
      </c>
    </row>
    <row r="147" spans="1:24" x14ac:dyDescent="0.25">
      <c r="A147" t="s">
        <v>140</v>
      </c>
      <c r="B147" t="s">
        <v>0</v>
      </c>
      <c r="C147" t="s">
        <v>0</v>
      </c>
      <c r="D147" t="s">
        <v>1</v>
      </c>
      <c r="E147" t="s">
        <v>2</v>
      </c>
      <c r="F147" t="s">
        <v>141</v>
      </c>
      <c r="G147" t="s">
        <v>5</v>
      </c>
      <c r="H147" s="2">
        <v>44767</v>
      </c>
      <c r="I147" t="s">
        <v>6</v>
      </c>
      <c r="J147" t="s">
        <v>6</v>
      </c>
      <c r="K147" s="3">
        <v>134</v>
      </c>
      <c r="L147" t="s">
        <v>5</v>
      </c>
      <c r="M147" t="s">
        <v>5</v>
      </c>
      <c r="N147" t="s">
        <v>5</v>
      </c>
      <c r="O147" t="s">
        <v>226</v>
      </c>
      <c r="P147" t="s">
        <v>49</v>
      </c>
      <c r="Q147" t="s">
        <v>92</v>
      </c>
      <c r="R147" t="s">
        <v>5</v>
      </c>
      <c r="S147" s="16">
        <v>294.8</v>
      </c>
      <c r="T147" s="4">
        <f t="shared" si="4"/>
        <v>2.2000000000000002</v>
      </c>
      <c r="U147" t="s">
        <v>10</v>
      </c>
      <c r="V147" s="10">
        <f>VLOOKUP(A147,Foglio1!D:K,8,FALSE)</f>
        <v>1.71</v>
      </c>
      <c r="W147" s="10">
        <f t="shared" si="5"/>
        <v>229.14</v>
      </c>
      <c r="X147" s="14">
        <f>VLOOKUP(A147,Foglio1!D:Q,14,FALSE)</f>
        <v>44771</v>
      </c>
    </row>
    <row r="148" spans="1:24" x14ac:dyDescent="0.25">
      <c r="A148" t="s">
        <v>78</v>
      </c>
      <c r="B148" t="s">
        <v>0</v>
      </c>
      <c r="C148" t="s">
        <v>0</v>
      </c>
      <c r="D148" t="s">
        <v>1</v>
      </c>
      <c r="E148" t="s">
        <v>2</v>
      </c>
      <c r="F148" t="s">
        <v>79</v>
      </c>
      <c r="G148" t="s">
        <v>5</v>
      </c>
      <c r="H148" s="2">
        <v>44767</v>
      </c>
      <c r="I148" t="s">
        <v>6</v>
      </c>
      <c r="J148" t="s">
        <v>6</v>
      </c>
      <c r="K148" s="3">
        <v>36</v>
      </c>
      <c r="L148" t="s">
        <v>5</v>
      </c>
      <c r="M148" t="s">
        <v>5</v>
      </c>
      <c r="N148" t="s">
        <v>5</v>
      </c>
      <c r="O148" t="s">
        <v>229</v>
      </c>
      <c r="P148" t="s">
        <v>40</v>
      </c>
      <c r="Q148" t="s">
        <v>9</v>
      </c>
      <c r="R148" t="s">
        <v>5</v>
      </c>
      <c r="S148" s="16">
        <v>2226.96</v>
      </c>
      <c r="T148" s="4">
        <f t="shared" si="4"/>
        <v>61.86</v>
      </c>
      <c r="U148" t="s">
        <v>10</v>
      </c>
      <c r="V148" s="10">
        <f>VLOOKUP(A148,Foglio1!D:K,8,FALSE)</f>
        <v>78.31</v>
      </c>
      <c r="W148" s="10">
        <f t="shared" si="5"/>
        <v>2819.16</v>
      </c>
      <c r="X148" s="14">
        <f>VLOOKUP(A148,Foglio1!D:Q,14,FALSE)</f>
        <v>45442</v>
      </c>
    </row>
    <row r="149" spans="1:24" x14ac:dyDescent="0.25">
      <c r="A149" t="s">
        <v>78</v>
      </c>
      <c r="B149" t="s">
        <v>0</v>
      </c>
      <c r="C149" t="s">
        <v>0</v>
      </c>
      <c r="D149" t="s">
        <v>1</v>
      </c>
      <c r="E149" t="s">
        <v>2</v>
      </c>
      <c r="F149" t="s">
        <v>79</v>
      </c>
      <c r="G149" t="s">
        <v>5</v>
      </c>
      <c r="H149" s="2">
        <v>44767</v>
      </c>
      <c r="I149" t="s">
        <v>6</v>
      </c>
      <c r="J149" t="s">
        <v>6</v>
      </c>
      <c r="K149" s="3">
        <v>114</v>
      </c>
      <c r="L149" t="s">
        <v>5</v>
      </c>
      <c r="M149" t="s">
        <v>5</v>
      </c>
      <c r="N149" t="s">
        <v>5</v>
      </c>
      <c r="O149" t="s">
        <v>229</v>
      </c>
      <c r="P149" t="s">
        <v>8</v>
      </c>
      <c r="Q149" t="s">
        <v>9</v>
      </c>
      <c r="R149" t="s">
        <v>5</v>
      </c>
      <c r="S149" s="16">
        <v>7052.04</v>
      </c>
      <c r="T149" s="4">
        <f t="shared" si="4"/>
        <v>61.86</v>
      </c>
      <c r="U149" t="s">
        <v>10</v>
      </c>
      <c r="V149" s="10">
        <f>VLOOKUP(A149,Foglio1!D:K,8,FALSE)</f>
        <v>78.31</v>
      </c>
      <c r="W149" s="10">
        <f t="shared" si="5"/>
        <v>8927.34</v>
      </c>
      <c r="X149" s="14">
        <f>VLOOKUP(A149,Foglio1!D:Q,14,FALSE)</f>
        <v>45442</v>
      </c>
    </row>
    <row r="150" spans="1:24" x14ac:dyDescent="0.25">
      <c r="A150" t="s">
        <v>78</v>
      </c>
      <c r="B150" t="s">
        <v>0</v>
      </c>
      <c r="C150" t="s">
        <v>0</v>
      </c>
      <c r="D150" t="s">
        <v>1</v>
      </c>
      <c r="E150" t="s">
        <v>2</v>
      </c>
      <c r="F150" t="s">
        <v>79</v>
      </c>
      <c r="G150" t="s">
        <v>5</v>
      </c>
      <c r="H150" s="2">
        <v>44767</v>
      </c>
      <c r="I150" t="s">
        <v>6</v>
      </c>
      <c r="J150" t="s">
        <v>6</v>
      </c>
      <c r="K150" s="3">
        <v>240</v>
      </c>
      <c r="L150" t="s">
        <v>5</v>
      </c>
      <c r="M150" t="s">
        <v>5</v>
      </c>
      <c r="N150" t="s">
        <v>5</v>
      </c>
      <c r="O150" t="s">
        <v>229</v>
      </c>
      <c r="P150" t="s">
        <v>11</v>
      </c>
      <c r="Q150" t="s">
        <v>9</v>
      </c>
      <c r="R150" t="s">
        <v>5</v>
      </c>
      <c r="S150" s="16">
        <v>14846.4</v>
      </c>
      <c r="T150" s="4">
        <f t="shared" si="4"/>
        <v>61.86</v>
      </c>
      <c r="U150" t="s">
        <v>10</v>
      </c>
      <c r="V150" s="10">
        <f>VLOOKUP(A150,Foglio1!D:K,8,FALSE)</f>
        <v>78.31</v>
      </c>
      <c r="W150" s="10">
        <f t="shared" si="5"/>
        <v>18794.400000000001</v>
      </c>
      <c r="X150" s="14">
        <f>VLOOKUP(A150,Foglio1!D:Q,14,FALSE)</f>
        <v>45442</v>
      </c>
    </row>
    <row r="151" spans="1:24" x14ac:dyDescent="0.25">
      <c r="A151" t="s">
        <v>78</v>
      </c>
      <c r="B151" t="s">
        <v>0</v>
      </c>
      <c r="C151" t="s">
        <v>0</v>
      </c>
      <c r="D151" t="s">
        <v>1</v>
      </c>
      <c r="E151" t="s">
        <v>2</v>
      </c>
      <c r="F151" t="s">
        <v>79</v>
      </c>
      <c r="G151" t="s">
        <v>5</v>
      </c>
      <c r="H151" s="2">
        <v>44767</v>
      </c>
      <c r="I151" t="s">
        <v>6</v>
      </c>
      <c r="J151" t="s">
        <v>6</v>
      </c>
      <c r="K151" s="3">
        <v>301</v>
      </c>
      <c r="L151" t="s">
        <v>5</v>
      </c>
      <c r="M151" t="s">
        <v>5</v>
      </c>
      <c r="N151" t="s">
        <v>5</v>
      </c>
      <c r="O151" t="s">
        <v>230</v>
      </c>
      <c r="P151" t="s">
        <v>11</v>
      </c>
      <c r="Q151" t="s">
        <v>9</v>
      </c>
      <c r="R151" t="s">
        <v>5</v>
      </c>
      <c r="S151" s="16">
        <v>18619.86</v>
      </c>
      <c r="T151" s="4">
        <f t="shared" si="4"/>
        <v>61.86</v>
      </c>
      <c r="U151" t="s">
        <v>10</v>
      </c>
      <c r="V151" s="10">
        <f>VLOOKUP(A151,Foglio1!D:K,8,FALSE)</f>
        <v>78.31</v>
      </c>
      <c r="W151" s="10">
        <f t="shared" si="5"/>
        <v>23571.31</v>
      </c>
      <c r="X151" s="14">
        <f>VLOOKUP(A151,Foglio1!D:Q,14,FALSE)</f>
        <v>45442</v>
      </c>
    </row>
    <row r="152" spans="1:24" x14ac:dyDescent="0.25">
      <c r="A152" t="s">
        <v>78</v>
      </c>
      <c r="B152" t="s">
        <v>0</v>
      </c>
      <c r="C152" t="s">
        <v>0</v>
      </c>
      <c r="D152" t="s">
        <v>1</v>
      </c>
      <c r="E152" t="s">
        <v>2</v>
      </c>
      <c r="F152" t="s">
        <v>79</v>
      </c>
      <c r="G152" t="s">
        <v>5</v>
      </c>
      <c r="H152" s="2">
        <v>44767</v>
      </c>
      <c r="I152" t="s">
        <v>6</v>
      </c>
      <c r="J152" t="s">
        <v>6</v>
      </c>
      <c r="K152" s="3">
        <v>181</v>
      </c>
      <c r="L152" t="s">
        <v>5</v>
      </c>
      <c r="M152" t="s">
        <v>5</v>
      </c>
      <c r="N152" t="s">
        <v>5</v>
      </c>
      <c r="O152" t="s">
        <v>231</v>
      </c>
      <c r="P152" t="s">
        <v>11</v>
      </c>
      <c r="Q152" t="s">
        <v>9</v>
      </c>
      <c r="R152" t="s">
        <v>5</v>
      </c>
      <c r="S152" s="16">
        <v>11196.66</v>
      </c>
      <c r="T152" s="4">
        <f t="shared" si="4"/>
        <v>61.86</v>
      </c>
      <c r="U152" t="s">
        <v>10</v>
      </c>
      <c r="V152" s="10">
        <f>VLOOKUP(A152,Foglio1!D:K,8,FALSE)</f>
        <v>78.31</v>
      </c>
      <c r="W152" s="10">
        <f t="shared" si="5"/>
        <v>14174.11</v>
      </c>
      <c r="X152" s="14">
        <f>VLOOKUP(A152,Foglio1!D:Q,14,FALSE)</f>
        <v>45442</v>
      </c>
    </row>
    <row r="153" spans="1:24" x14ac:dyDescent="0.25">
      <c r="A153" t="s">
        <v>232</v>
      </c>
      <c r="B153" t="s">
        <v>0</v>
      </c>
      <c r="C153" t="s">
        <v>0</v>
      </c>
      <c r="D153" t="s">
        <v>1</v>
      </c>
      <c r="E153" t="s">
        <v>2</v>
      </c>
      <c r="F153" t="s">
        <v>233</v>
      </c>
      <c r="G153" t="s">
        <v>5</v>
      </c>
      <c r="H153" s="2">
        <v>44762</v>
      </c>
      <c r="I153" t="s">
        <v>6</v>
      </c>
      <c r="J153" t="s">
        <v>6</v>
      </c>
      <c r="K153" s="5">
        <v>201.5</v>
      </c>
      <c r="L153" t="s">
        <v>5</v>
      </c>
      <c r="M153" t="s">
        <v>5</v>
      </c>
      <c r="N153" t="s">
        <v>5</v>
      </c>
      <c r="O153" t="s">
        <v>234</v>
      </c>
      <c r="P153" t="s">
        <v>11</v>
      </c>
      <c r="Q153" t="s">
        <v>59</v>
      </c>
      <c r="R153" t="s">
        <v>5</v>
      </c>
      <c r="S153" s="16">
        <v>0</v>
      </c>
      <c r="T153" s="4">
        <f t="shared" si="4"/>
        <v>0</v>
      </c>
      <c r="U153" t="s">
        <v>10</v>
      </c>
      <c r="V153" s="10">
        <f>VLOOKUP(A153,Foglio1!D:K,8,FALSE)</f>
        <v>23.5</v>
      </c>
      <c r="W153" s="10">
        <f t="shared" si="5"/>
        <v>4735.25</v>
      </c>
      <c r="X153" s="14">
        <f>VLOOKUP(A153,Foglio1!D:Q,14,FALSE)</f>
        <v>45257</v>
      </c>
    </row>
    <row r="154" spans="1:24" x14ac:dyDescent="0.25">
      <c r="A154" t="s">
        <v>41</v>
      </c>
      <c r="B154" t="s">
        <v>0</v>
      </c>
      <c r="C154" t="s">
        <v>0</v>
      </c>
      <c r="D154" t="s">
        <v>1</v>
      </c>
      <c r="E154" t="s">
        <v>2</v>
      </c>
      <c r="F154" t="s">
        <v>42</v>
      </c>
      <c r="G154" t="s">
        <v>5</v>
      </c>
      <c r="H154" s="2">
        <v>44761</v>
      </c>
      <c r="I154" t="s">
        <v>6</v>
      </c>
      <c r="J154" t="s">
        <v>6</v>
      </c>
      <c r="K154" s="3">
        <v>500</v>
      </c>
      <c r="L154" t="s">
        <v>5</v>
      </c>
      <c r="M154" t="s">
        <v>5</v>
      </c>
      <c r="N154" t="s">
        <v>5</v>
      </c>
      <c r="O154" t="s">
        <v>235</v>
      </c>
      <c r="P154" t="s">
        <v>40</v>
      </c>
      <c r="Q154" t="s">
        <v>92</v>
      </c>
      <c r="R154" t="s">
        <v>5</v>
      </c>
      <c r="S154" s="16">
        <v>0</v>
      </c>
      <c r="T154" s="4">
        <f t="shared" si="4"/>
        <v>0</v>
      </c>
      <c r="U154" t="s">
        <v>10</v>
      </c>
      <c r="V154" s="10">
        <f>VLOOKUP(A154,Foglio1!D:K,8,FALSE)</f>
        <v>2.56</v>
      </c>
      <c r="W154" s="10">
        <f t="shared" si="5"/>
        <v>1280</v>
      </c>
      <c r="X154" s="14">
        <f>VLOOKUP(A154,Foglio1!D:Q,14,FALSE)</f>
        <v>44840</v>
      </c>
    </row>
    <row r="155" spans="1:24" x14ac:dyDescent="0.25">
      <c r="A155" t="s">
        <v>140</v>
      </c>
      <c r="B155" t="s">
        <v>0</v>
      </c>
      <c r="C155" t="s">
        <v>0</v>
      </c>
      <c r="D155" t="s">
        <v>1</v>
      </c>
      <c r="E155" t="s">
        <v>2</v>
      </c>
      <c r="F155" t="s">
        <v>141</v>
      </c>
      <c r="G155" t="s">
        <v>5</v>
      </c>
      <c r="H155" s="2">
        <v>44761</v>
      </c>
      <c r="I155" t="s">
        <v>6</v>
      </c>
      <c r="J155" t="s">
        <v>6</v>
      </c>
      <c r="K155" s="3">
        <v>350</v>
      </c>
      <c r="L155" t="s">
        <v>5</v>
      </c>
      <c r="M155" t="s">
        <v>5</v>
      </c>
      <c r="N155" t="s">
        <v>5</v>
      </c>
      <c r="O155" t="s">
        <v>235</v>
      </c>
      <c r="P155" t="s">
        <v>11</v>
      </c>
      <c r="Q155" t="s">
        <v>92</v>
      </c>
      <c r="R155" t="s">
        <v>5</v>
      </c>
      <c r="S155" s="16">
        <v>770</v>
      </c>
      <c r="T155" s="4">
        <f t="shared" si="4"/>
        <v>2.2000000000000002</v>
      </c>
      <c r="U155" t="s">
        <v>10</v>
      </c>
      <c r="V155" s="10">
        <f>VLOOKUP(A155,Foglio1!D:K,8,FALSE)</f>
        <v>1.71</v>
      </c>
      <c r="W155" s="10">
        <f t="shared" si="5"/>
        <v>598.5</v>
      </c>
      <c r="X155" s="14">
        <f>VLOOKUP(A155,Foglio1!D:Q,14,FALSE)</f>
        <v>44771</v>
      </c>
    </row>
    <row r="156" spans="1:24" x14ac:dyDescent="0.25">
      <c r="A156" t="s">
        <v>64</v>
      </c>
      <c r="B156" t="s">
        <v>0</v>
      </c>
      <c r="C156" t="s">
        <v>63</v>
      </c>
      <c r="D156" t="s">
        <v>1</v>
      </c>
      <c r="E156" t="s">
        <v>2</v>
      </c>
      <c r="F156" t="s">
        <v>65</v>
      </c>
      <c r="G156" t="s">
        <v>5</v>
      </c>
      <c r="H156" s="2">
        <v>44761</v>
      </c>
      <c r="I156" t="s">
        <v>6</v>
      </c>
      <c r="J156" t="s">
        <v>6</v>
      </c>
      <c r="K156" s="3">
        <v>240</v>
      </c>
      <c r="L156" t="s">
        <v>5</v>
      </c>
      <c r="M156" t="s">
        <v>5</v>
      </c>
      <c r="N156" t="s">
        <v>5</v>
      </c>
      <c r="O156" t="s">
        <v>236</v>
      </c>
      <c r="P156" t="s">
        <v>11</v>
      </c>
      <c r="Q156" t="s">
        <v>67</v>
      </c>
      <c r="R156" t="s">
        <v>5</v>
      </c>
      <c r="S156" s="16">
        <v>1204.8</v>
      </c>
      <c r="T156" s="4">
        <f t="shared" si="4"/>
        <v>5.0199999999999996</v>
      </c>
      <c r="U156" t="s">
        <v>10</v>
      </c>
      <c r="V156" s="10">
        <f>VLOOKUP(A156,Foglio1!D:K,8,FALSE)</f>
        <v>5.56</v>
      </c>
      <c r="W156" s="10">
        <f t="shared" si="5"/>
        <v>1334.3999999999999</v>
      </c>
      <c r="X156" s="14">
        <f>VLOOKUP(A156,Foglio1!D:Q,14,FALSE)</f>
        <v>45499</v>
      </c>
    </row>
    <row r="157" spans="1:24" x14ac:dyDescent="0.25">
      <c r="A157" t="s">
        <v>98</v>
      </c>
      <c r="B157" t="s">
        <v>0</v>
      </c>
      <c r="C157" t="s">
        <v>0</v>
      </c>
      <c r="D157" t="s">
        <v>1</v>
      </c>
      <c r="E157" t="s">
        <v>2</v>
      </c>
      <c r="F157" t="s">
        <v>99</v>
      </c>
      <c r="G157" t="s">
        <v>5</v>
      </c>
      <c r="H157" s="2">
        <v>44760</v>
      </c>
      <c r="I157" t="s">
        <v>6</v>
      </c>
      <c r="J157" t="s">
        <v>6</v>
      </c>
      <c r="K157" s="5">
        <v>25.6</v>
      </c>
      <c r="L157" t="s">
        <v>5</v>
      </c>
      <c r="M157" t="s">
        <v>5</v>
      </c>
      <c r="N157" t="s">
        <v>5</v>
      </c>
      <c r="O157" t="s">
        <v>237</v>
      </c>
      <c r="P157" t="s">
        <v>40</v>
      </c>
      <c r="Q157" t="s">
        <v>22</v>
      </c>
      <c r="R157" t="s">
        <v>5</v>
      </c>
      <c r="S157" s="16">
        <v>477.95</v>
      </c>
      <c r="T157" s="4">
        <f t="shared" si="4"/>
        <v>18.669921875</v>
      </c>
      <c r="U157" t="s">
        <v>10</v>
      </c>
      <c r="V157" s="10">
        <f>VLOOKUP(A157,Foglio1!D:K,8,FALSE)</f>
        <v>82.54</v>
      </c>
      <c r="W157" s="10">
        <f t="shared" si="5"/>
        <v>2113.0240000000003</v>
      </c>
      <c r="X157" s="14">
        <f>VLOOKUP(A157,Foglio1!D:Q,14,FALSE)</f>
        <v>44753</v>
      </c>
    </row>
    <row r="158" spans="1:24" x14ac:dyDescent="0.25">
      <c r="A158" t="s">
        <v>110</v>
      </c>
      <c r="B158" t="s">
        <v>0</v>
      </c>
      <c r="C158" t="s">
        <v>63</v>
      </c>
      <c r="D158" t="s">
        <v>1</v>
      </c>
      <c r="E158" t="s">
        <v>2</v>
      </c>
      <c r="F158" t="s">
        <v>111</v>
      </c>
      <c r="G158" t="s">
        <v>5</v>
      </c>
      <c r="H158" s="2">
        <v>44760</v>
      </c>
      <c r="I158" t="s">
        <v>6</v>
      </c>
      <c r="J158" t="s">
        <v>6</v>
      </c>
      <c r="K158" s="3">
        <v>40</v>
      </c>
      <c r="L158" t="s">
        <v>5</v>
      </c>
      <c r="M158" t="s">
        <v>5</v>
      </c>
      <c r="N158" t="s">
        <v>5</v>
      </c>
      <c r="O158" t="s">
        <v>238</v>
      </c>
      <c r="P158" t="s">
        <v>11</v>
      </c>
      <c r="Q158" t="s">
        <v>67</v>
      </c>
      <c r="R158" t="s">
        <v>5</v>
      </c>
      <c r="S158" s="16">
        <v>277.2</v>
      </c>
      <c r="T158" s="4">
        <f t="shared" si="4"/>
        <v>6.93</v>
      </c>
      <c r="U158" t="s">
        <v>10</v>
      </c>
      <c r="V158" s="10">
        <f>VLOOKUP(A158,Foglio1!D:K,8,FALSE)</f>
        <v>7.92</v>
      </c>
      <c r="W158" s="10">
        <f t="shared" si="5"/>
        <v>316.8</v>
      </c>
      <c r="X158" s="14">
        <f>VLOOKUP(A158,Foglio1!D:Q,14,FALSE)</f>
        <v>45126</v>
      </c>
    </row>
    <row r="159" spans="1:24" x14ac:dyDescent="0.25">
      <c r="A159" t="s">
        <v>3</v>
      </c>
      <c r="B159" t="s">
        <v>0</v>
      </c>
      <c r="C159" t="s">
        <v>0</v>
      </c>
      <c r="D159" t="s">
        <v>1</v>
      </c>
      <c r="E159" t="s">
        <v>2</v>
      </c>
      <c r="F159" t="s">
        <v>4</v>
      </c>
      <c r="G159" t="s">
        <v>5</v>
      </c>
      <c r="H159" s="2">
        <v>44756</v>
      </c>
      <c r="I159" t="s">
        <v>6</v>
      </c>
      <c r="J159" t="s">
        <v>6</v>
      </c>
      <c r="K159" s="3">
        <v>589</v>
      </c>
      <c r="L159" t="s">
        <v>5</v>
      </c>
      <c r="M159" t="s">
        <v>5</v>
      </c>
      <c r="N159" t="s">
        <v>5</v>
      </c>
      <c r="O159" t="s">
        <v>239</v>
      </c>
      <c r="P159" t="s">
        <v>11</v>
      </c>
      <c r="Q159" t="s">
        <v>9</v>
      </c>
      <c r="R159" t="s">
        <v>5</v>
      </c>
      <c r="S159" s="16">
        <v>7916.16</v>
      </c>
      <c r="T159" s="4">
        <f t="shared" si="4"/>
        <v>13.44</v>
      </c>
      <c r="U159" t="s">
        <v>10</v>
      </c>
      <c r="V159" s="10">
        <f>VLOOKUP(A159,Foglio1!D:K,8,FALSE)</f>
        <v>17.02</v>
      </c>
      <c r="W159" s="10">
        <f t="shared" si="5"/>
        <v>10024.780000000001</v>
      </c>
      <c r="X159" s="14">
        <f>VLOOKUP(A159,Foglio1!D:Q,14,FALSE)</f>
        <v>45442</v>
      </c>
    </row>
    <row r="160" spans="1:24" x14ac:dyDescent="0.25">
      <c r="A160" t="s">
        <v>3</v>
      </c>
      <c r="B160" t="s">
        <v>0</v>
      </c>
      <c r="C160" t="s">
        <v>0</v>
      </c>
      <c r="D160" t="s">
        <v>1</v>
      </c>
      <c r="E160" t="s">
        <v>2</v>
      </c>
      <c r="F160" t="s">
        <v>4</v>
      </c>
      <c r="G160" t="s">
        <v>5</v>
      </c>
      <c r="H160" s="2">
        <v>44756</v>
      </c>
      <c r="I160" t="s">
        <v>6</v>
      </c>
      <c r="J160" t="s">
        <v>6</v>
      </c>
      <c r="K160" s="3">
        <v>178</v>
      </c>
      <c r="L160" t="s">
        <v>5</v>
      </c>
      <c r="M160" t="s">
        <v>5</v>
      </c>
      <c r="N160" t="s">
        <v>5</v>
      </c>
      <c r="O160" t="s">
        <v>240</v>
      </c>
      <c r="P160" t="s">
        <v>8</v>
      </c>
      <c r="Q160" t="s">
        <v>9</v>
      </c>
      <c r="R160" t="s">
        <v>5</v>
      </c>
      <c r="S160" s="16">
        <v>2392.3200000000002</v>
      </c>
      <c r="T160" s="4">
        <f t="shared" si="4"/>
        <v>13.440000000000001</v>
      </c>
      <c r="U160" t="s">
        <v>10</v>
      </c>
      <c r="V160" s="10">
        <f>VLOOKUP(A160,Foglio1!D:K,8,FALSE)</f>
        <v>17.02</v>
      </c>
      <c r="W160" s="10">
        <f t="shared" si="5"/>
        <v>3029.56</v>
      </c>
      <c r="X160" s="14">
        <f>VLOOKUP(A160,Foglio1!D:Q,14,FALSE)</f>
        <v>45442</v>
      </c>
    </row>
    <row r="161" spans="1:24" x14ac:dyDescent="0.25">
      <c r="A161" t="s">
        <v>3</v>
      </c>
      <c r="B161" t="s">
        <v>0</v>
      </c>
      <c r="C161" t="s">
        <v>0</v>
      </c>
      <c r="D161" t="s">
        <v>1</v>
      </c>
      <c r="E161" t="s">
        <v>2</v>
      </c>
      <c r="F161" t="s">
        <v>4</v>
      </c>
      <c r="G161" t="s">
        <v>5</v>
      </c>
      <c r="H161" s="2">
        <v>44756</v>
      </c>
      <c r="I161" t="s">
        <v>6</v>
      </c>
      <c r="J161" t="s">
        <v>6</v>
      </c>
      <c r="K161" s="3">
        <v>418</v>
      </c>
      <c r="L161" t="s">
        <v>5</v>
      </c>
      <c r="M161" t="s">
        <v>5</v>
      </c>
      <c r="N161" t="s">
        <v>5</v>
      </c>
      <c r="O161" t="s">
        <v>240</v>
      </c>
      <c r="P161" t="s">
        <v>11</v>
      </c>
      <c r="Q161" t="s">
        <v>9</v>
      </c>
      <c r="R161" t="s">
        <v>5</v>
      </c>
      <c r="S161" s="16">
        <v>5617.92</v>
      </c>
      <c r="T161" s="4">
        <f t="shared" si="4"/>
        <v>13.44</v>
      </c>
      <c r="U161" t="s">
        <v>10</v>
      </c>
      <c r="V161" s="10">
        <f>VLOOKUP(A161,Foglio1!D:K,8,FALSE)</f>
        <v>17.02</v>
      </c>
      <c r="W161" s="10">
        <f t="shared" si="5"/>
        <v>7114.36</v>
      </c>
      <c r="X161" s="14">
        <f>VLOOKUP(A161,Foglio1!D:Q,14,FALSE)</f>
        <v>45442</v>
      </c>
    </row>
    <row r="162" spans="1:24" x14ac:dyDescent="0.25">
      <c r="A162" t="s">
        <v>13</v>
      </c>
      <c r="B162" t="s">
        <v>0</v>
      </c>
      <c r="C162" t="s">
        <v>0</v>
      </c>
      <c r="D162" t="s">
        <v>1</v>
      </c>
      <c r="E162" t="s">
        <v>2</v>
      </c>
      <c r="F162" t="s">
        <v>14</v>
      </c>
      <c r="G162" t="s">
        <v>5</v>
      </c>
      <c r="H162" s="2">
        <v>44756</v>
      </c>
      <c r="I162" t="s">
        <v>6</v>
      </c>
      <c r="J162" t="s">
        <v>6</v>
      </c>
      <c r="K162" s="3">
        <v>520</v>
      </c>
      <c r="L162" t="s">
        <v>5</v>
      </c>
      <c r="M162" t="s">
        <v>5</v>
      </c>
      <c r="N162" t="s">
        <v>5</v>
      </c>
      <c r="O162" t="s">
        <v>241</v>
      </c>
      <c r="P162" t="s">
        <v>49</v>
      </c>
      <c r="Q162" t="s">
        <v>9</v>
      </c>
      <c r="R162" t="s">
        <v>5</v>
      </c>
      <c r="S162" s="16">
        <v>6988.8</v>
      </c>
      <c r="T162" s="4">
        <f t="shared" si="4"/>
        <v>13.44</v>
      </c>
      <c r="U162" t="s">
        <v>10</v>
      </c>
      <c r="V162" s="10">
        <f>VLOOKUP(A162,Foglio1!D:K,8,FALSE)</f>
        <v>17.010000000000002</v>
      </c>
      <c r="W162" s="10">
        <f t="shared" si="5"/>
        <v>8845.2000000000007</v>
      </c>
      <c r="X162" s="14">
        <f>VLOOKUP(A162,Foglio1!D:Q,14,FALSE)</f>
        <v>45442</v>
      </c>
    </row>
    <row r="163" spans="1:24" x14ac:dyDescent="0.25">
      <c r="A163" t="s">
        <v>13</v>
      </c>
      <c r="B163" t="s">
        <v>0</v>
      </c>
      <c r="C163" t="s">
        <v>0</v>
      </c>
      <c r="D163" t="s">
        <v>1</v>
      </c>
      <c r="E163" t="s">
        <v>2</v>
      </c>
      <c r="F163" t="s">
        <v>14</v>
      </c>
      <c r="G163" t="s">
        <v>5</v>
      </c>
      <c r="H163" s="2">
        <v>44756</v>
      </c>
      <c r="I163" t="s">
        <v>6</v>
      </c>
      <c r="J163" t="s">
        <v>6</v>
      </c>
      <c r="K163" s="3">
        <v>100</v>
      </c>
      <c r="L163" t="s">
        <v>5</v>
      </c>
      <c r="M163" t="s">
        <v>5</v>
      </c>
      <c r="N163" t="s">
        <v>5</v>
      </c>
      <c r="O163" t="s">
        <v>241</v>
      </c>
      <c r="P163" t="s">
        <v>50</v>
      </c>
      <c r="Q163" t="s">
        <v>9</v>
      </c>
      <c r="R163" t="s">
        <v>5</v>
      </c>
      <c r="S163" s="16">
        <v>1344</v>
      </c>
      <c r="T163" s="4">
        <f t="shared" si="4"/>
        <v>13.44</v>
      </c>
      <c r="U163" t="s">
        <v>10</v>
      </c>
      <c r="V163" s="10">
        <f>VLOOKUP(A163,Foglio1!D:K,8,FALSE)</f>
        <v>17.010000000000002</v>
      </c>
      <c r="W163" s="10">
        <f t="shared" si="5"/>
        <v>1701.0000000000002</v>
      </c>
      <c r="X163" s="14">
        <f>VLOOKUP(A163,Foglio1!D:Q,14,FALSE)</f>
        <v>45442</v>
      </c>
    </row>
    <row r="164" spans="1:24" x14ac:dyDescent="0.25">
      <c r="A164" t="s">
        <v>13</v>
      </c>
      <c r="B164" t="s">
        <v>0</v>
      </c>
      <c r="C164" t="s">
        <v>0</v>
      </c>
      <c r="D164" t="s">
        <v>1</v>
      </c>
      <c r="E164" t="s">
        <v>2</v>
      </c>
      <c r="F164" t="s">
        <v>14</v>
      </c>
      <c r="G164" t="s">
        <v>5</v>
      </c>
      <c r="H164" s="2">
        <v>44756</v>
      </c>
      <c r="I164" t="s">
        <v>6</v>
      </c>
      <c r="J164" t="s">
        <v>6</v>
      </c>
      <c r="K164" s="3">
        <v>580</v>
      </c>
      <c r="L164" t="s">
        <v>5</v>
      </c>
      <c r="M164" t="s">
        <v>5</v>
      </c>
      <c r="N164" t="s">
        <v>5</v>
      </c>
      <c r="O164" t="s">
        <v>241</v>
      </c>
      <c r="P164" t="s">
        <v>40</v>
      </c>
      <c r="Q164" t="s">
        <v>9</v>
      </c>
      <c r="R164" t="s">
        <v>5</v>
      </c>
      <c r="S164" s="16">
        <v>7795.2</v>
      </c>
      <c r="T164" s="4">
        <f t="shared" si="4"/>
        <v>13.44</v>
      </c>
      <c r="U164" t="s">
        <v>10</v>
      </c>
      <c r="V164" s="10">
        <f>VLOOKUP(A164,Foglio1!D:K,8,FALSE)</f>
        <v>17.010000000000002</v>
      </c>
      <c r="W164" s="10">
        <f t="shared" si="5"/>
        <v>9865.8000000000011</v>
      </c>
      <c r="X164" s="14">
        <f>VLOOKUP(A164,Foglio1!D:Q,14,FALSE)</f>
        <v>45442</v>
      </c>
    </row>
    <row r="165" spans="1:24" x14ac:dyDescent="0.25">
      <c r="A165" t="s">
        <v>13</v>
      </c>
      <c r="B165" t="s">
        <v>0</v>
      </c>
      <c r="C165" t="s">
        <v>0</v>
      </c>
      <c r="D165" t="s">
        <v>1</v>
      </c>
      <c r="E165" t="s">
        <v>2</v>
      </c>
      <c r="F165" t="s">
        <v>14</v>
      </c>
      <c r="G165" t="s">
        <v>5</v>
      </c>
      <c r="H165" s="2">
        <v>44756</v>
      </c>
      <c r="I165" t="s">
        <v>6</v>
      </c>
      <c r="J165" t="s">
        <v>6</v>
      </c>
      <c r="K165" s="3">
        <v>180</v>
      </c>
      <c r="L165" t="s">
        <v>5</v>
      </c>
      <c r="M165" t="s">
        <v>5</v>
      </c>
      <c r="N165" t="s">
        <v>5</v>
      </c>
      <c r="O165" t="s">
        <v>239</v>
      </c>
      <c r="P165" t="s">
        <v>8</v>
      </c>
      <c r="Q165" t="s">
        <v>9</v>
      </c>
      <c r="R165" t="s">
        <v>5</v>
      </c>
      <c r="S165" s="16">
        <v>2419.1999999999998</v>
      </c>
      <c r="T165" s="4">
        <f t="shared" si="4"/>
        <v>13.44</v>
      </c>
      <c r="U165" t="s">
        <v>10</v>
      </c>
      <c r="V165" s="10">
        <f>VLOOKUP(A165,Foglio1!D:K,8,FALSE)</f>
        <v>17.010000000000002</v>
      </c>
      <c r="W165" s="10">
        <f t="shared" si="5"/>
        <v>3061.8</v>
      </c>
      <c r="X165" s="14">
        <f>VLOOKUP(A165,Foglio1!D:Q,14,FALSE)</f>
        <v>45442</v>
      </c>
    </row>
    <row r="166" spans="1:24" x14ac:dyDescent="0.25">
      <c r="A166" t="s">
        <v>13</v>
      </c>
      <c r="B166" t="s">
        <v>0</v>
      </c>
      <c r="C166" t="s">
        <v>0</v>
      </c>
      <c r="D166" t="s">
        <v>1</v>
      </c>
      <c r="E166" t="s">
        <v>2</v>
      </c>
      <c r="F166" t="s">
        <v>14</v>
      </c>
      <c r="G166" t="s">
        <v>5</v>
      </c>
      <c r="H166" s="2">
        <v>44756</v>
      </c>
      <c r="I166" t="s">
        <v>6</v>
      </c>
      <c r="J166" t="s">
        <v>6</v>
      </c>
      <c r="K166" s="3">
        <v>500</v>
      </c>
      <c r="L166" t="s">
        <v>5</v>
      </c>
      <c r="M166" t="s">
        <v>5</v>
      </c>
      <c r="N166" t="s">
        <v>5</v>
      </c>
      <c r="O166" t="s">
        <v>241</v>
      </c>
      <c r="P166" t="s">
        <v>8</v>
      </c>
      <c r="Q166" t="s">
        <v>9</v>
      </c>
      <c r="R166" t="s">
        <v>5</v>
      </c>
      <c r="S166" s="16">
        <v>6720</v>
      </c>
      <c r="T166" s="4">
        <f t="shared" si="4"/>
        <v>13.44</v>
      </c>
      <c r="U166" t="s">
        <v>10</v>
      </c>
      <c r="V166" s="10">
        <f>VLOOKUP(A166,Foglio1!D:K,8,FALSE)</f>
        <v>17.010000000000002</v>
      </c>
      <c r="W166" s="10">
        <f t="shared" si="5"/>
        <v>8505</v>
      </c>
      <c r="X166" s="14">
        <f>VLOOKUP(A166,Foglio1!D:Q,14,FALSE)</f>
        <v>45442</v>
      </c>
    </row>
    <row r="167" spans="1:24" x14ac:dyDescent="0.25">
      <c r="A167" t="s">
        <v>126</v>
      </c>
      <c r="B167" t="s">
        <v>0</v>
      </c>
      <c r="C167" t="s">
        <v>0</v>
      </c>
      <c r="D167" t="s">
        <v>1</v>
      </c>
      <c r="E167" t="s">
        <v>2</v>
      </c>
      <c r="F167" t="s">
        <v>127</v>
      </c>
      <c r="G167" t="s">
        <v>5</v>
      </c>
      <c r="H167" s="2">
        <v>44756</v>
      </c>
      <c r="I167" t="s">
        <v>6</v>
      </c>
      <c r="J167" t="s">
        <v>6</v>
      </c>
      <c r="K167" s="3">
        <v>790</v>
      </c>
      <c r="L167" t="s">
        <v>5</v>
      </c>
      <c r="M167" t="s">
        <v>5</v>
      </c>
      <c r="N167" t="s">
        <v>5</v>
      </c>
      <c r="O167" t="s">
        <v>241</v>
      </c>
      <c r="P167" t="s">
        <v>11</v>
      </c>
      <c r="Q167" t="s">
        <v>9</v>
      </c>
      <c r="R167" t="s">
        <v>5</v>
      </c>
      <c r="S167" s="16">
        <v>553</v>
      </c>
      <c r="T167" s="4">
        <f t="shared" si="4"/>
        <v>0.7</v>
      </c>
      <c r="U167" t="s">
        <v>10</v>
      </c>
      <c r="V167" s="10">
        <f>VLOOKUP(A167,Foglio1!D:K,8,FALSE)</f>
        <v>0.93</v>
      </c>
      <c r="W167" s="10">
        <f t="shared" si="5"/>
        <v>734.7</v>
      </c>
      <c r="X167" s="14">
        <f>VLOOKUP(A167,Foglio1!D:Q,14,FALSE)</f>
        <v>45483</v>
      </c>
    </row>
    <row r="168" spans="1:24" x14ac:dyDescent="0.25">
      <c r="A168" t="s">
        <v>162</v>
      </c>
      <c r="B168" t="s">
        <v>0</v>
      </c>
      <c r="C168" t="s">
        <v>0</v>
      </c>
      <c r="D168" t="s">
        <v>1</v>
      </c>
      <c r="E168" t="s">
        <v>2</v>
      </c>
      <c r="F168" t="s">
        <v>163</v>
      </c>
      <c r="G168" t="s">
        <v>5</v>
      </c>
      <c r="H168" s="2">
        <v>44749</v>
      </c>
      <c r="I168" t="s">
        <v>6</v>
      </c>
      <c r="J168" t="s">
        <v>6</v>
      </c>
      <c r="K168" s="3">
        <v>200</v>
      </c>
      <c r="L168" t="s">
        <v>5</v>
      </c>
      <c r="M168" t="s">
        <v>5</v>
      </c>
      <c r="N168" t="s">
        <v>5</v>
      </c>
      <c r="O168" t="s">
        <v>242</v>
      </c>
      <c r="P168" t="s">
        <v>11</v>
      </c>
      <c r="Q168" t="s">
        <v>115</v>
      </c>
      <c r="R168" t="s">
        <v>5</v>
      </c>
      <c r="S168" s="16">
        <v>224</v>
      </c>
      <c r="T168" s="4">
        <f t="shared" si="4"/>
        <v>1.1200000000000001</v>
      </c>
      <c r="U168" t="s">
        <v>10</v>
      </c>
      <c r="V168" s="10">
        <f>VLOOKUP(A168,Foglio1!D:K,8,FALSE)</f>
        <v>1.59</v>
      </c>
      <c r="W168" s="10">
        <f t="shared" si="5"/>
        <v>318</v>
      </c>
      <c r="X168" s="14">
        <f>VLOOKUP(A168,Foglio1!D:Q,14,FALSE)</f>
        <v>45462</v>
      </c>
    </row>
    <row r="169" spans="1:24" x14ac:dyDescent="0.25">
      <c r="A169" t="s">
        <v>41</v>
      </c>
      <c r="B169" t="s">
        <v>0</v>
      </c>
      <c r="C169" t="s">
        <v>0</v>
      </c>
      <c r="D169" t="s">
        <v>1</v>
      </c>
      <c r="E169" t="s">
        <v>2</v>
      </c>
      <c r="F169" t="s">
        <v>42</v>
      </c>
      <c r="G169" t="s">
        <v>5</v>
      </c>
      <c r="H169" s="2">
        <v>44748</v>
      </c>
      <c r="I169" t="s">
        <v>6</v>
      </c>
      <c r="J169" t="s">
        <v>6</v>
      </c>
      <c r="K169" s="3">
        <v>1241</v>
      </c>
      <c r="L169" t="s">
        <v>5</v>
      </c>
      <c r="M169" t="s">
        <v>5</v>
      </c>
      <c r="N169" t="s">
        <v>5</v>
      </c>
      <c r="O169" t="s">
        <v>243</v>
      </c>
      <c r="P169" t="s">
        <v>11</v>
      </c>
      <c r="Q169" t="s">
        <v>92</v>
      </c>
      <c r="R169" t="s">
        <v>5</v>
      </c>
      <c r="S169" s="16">
        <v>0</v>
      </c>
      <c r="T169" s="4">
        <f t="shared" si="4"/>
        <v>0</v>
      </c>
      <c r="U169" t="s">
        <v>10</v>
      </c>
      <c r="V169" s="10">
        <f>VLOOKUP(A169,Foglio1!D:K,8,FALSE)</f>
        <v>2.56</v>
      </c>
      <c r="W169" s="10">
        <f t="shared" si="5"/>
        <v>3176.96</v>
      </c>
      <c r="X169" s="14">
        <f>VLOOKUP(A169,Foglio1!D:Q,14,FALSE)</f>
        <v>44840</v>
      </c>
    </row>
    <row r="170" spans="1:24" x14ac:dyDescent="0.25">
      <c r="A170" t="s">
        <v>72</v>
      </c>
      <c r="B170" t="s">
        <v>0</v>
      </c>
      <c r="C170" t="s">
        <v>63</v>
      </c>
      <c r="D170" t="s">
        <v>1</v>
      </c>
      <c r="E170" t="s">
        <v>2</v>
      </c>
      <c r="F170" t="s">
        <v>73</v>
      </c>
      <c r="G170" t="s">
        <v>5</v>
      </c>
      <c r="H170" s="2">
        <v>44748</v>
      </c>
      <c r="I170" t="s">
        <v>6</v>
      </c>
      <c r="J170" t="s">
        <v>6</v>
      </c>
      <c r="K170" s="3">
        <v>640</v>
      </c>
      <c r="L170" t="s">
        <v>5</v>
      </c>
      <c r="M170" t="s">
        <v>5</v>
      </c>
      <c r="N170" t="s">
        <v>5</v>
      </c>
      <c r="O170" t="s">
        <v>244</v>
      </c>
      <c r="P170" t="s">
        <v>11</v>
      </c>
      <c r="Q170" t="s">
        <v>67</v>
      </c>
      <c r="R170" t="s">
        <v>5</v>
      </c>
      <c r="S170" s="16">
        <v>2662.4</v>
      </c>
      <c r="T170" s="4">
        <f t="shared" si="4"/>
        <v>4.16</v>
      </c>
      <c r="U170" t="s">
        <v>10</v>
      </c>
      <c r="V170" s="10">
        <f>VLOOKUP(A170,Foglio1!D:K,8,FALSE)</f>
        <v>4.83</v>
      </c>
      <c r="W170" s="10">
        <f t="shared" si="5"/>
        <v>3091.2</v>
      </c>
      <c r="X170" s="14">
        <f>VLOOKUP(A170,Foglio1!D:Q,14,FALSE)</f>
        <v>45491</v>
      </c>
    </row>
    <row r="171" spans="1:24" x14ac:dyDescent="0.25">
      <c r="A171" t="s">
        <v>64</v>
      </c>
      <c r="B171" t="s">
        <v>0</v>
      </c>
      <c r="C171" t="s">
        <v>63</v>
      </c>
      <c r="D171" t="s">
        <v>1</v>
      </c>
      <c r="E171" t="s">
        <v>2</v>
      </c>
      <c r="F171" t="s">
        <v>65</v>
      </c>
      <c r="G171" t="s">
        <v>5</v>
      </c>
      <c r="H171" s="2">
        <v>44748</v>
      </c>
      <c r="I171" t="s">
        <v>6</v>
      </c>
      <c r="J171" t="s">
        <v>6</v>
      </c>
      <c r="K171" s="3">
        <v>240</v>
      </c>
      <c r="L171" t="s">
        <v>5</v>
      </c>
      <c r="M171" t="s">
        <v>5</v>
      </c>
      <c r="N171" t="s">
        <v>5</v>
      </c>
      <c r="O171" t="s">
        <v>244</v>
      </c>
      <c r="P171" t="s">
        <v>8</v>
      </c>
      <c r="Q171" t="s">
        <v>67</v>
      </c>
      <c r="R171" t="s">
        <v>5</v>
      </c>
      <c r="S171" s="16">
        <v>1204.8</v>
      </c>
      <c r="T171" s="4">
        <f t="shared" si="4"/>
        <v>5.0199999999999996</v>
      </c>
      <c r="U171" t="s">
        <v>10</v>
      </c>
      <c r="V171" s="10">
        <f>VLOOKUP(A171,Foglio1!D:K,8,FALSE)</f>
        <v>5.56</v>
      </c>
      <c r="W171" s="10">
        <f t="shared" si="5"/>
        <v>1334.3999999999999</v>
      </c>
      <c r="X171" s="14">
        <f>VLOOKUP(A171,Foglio1!D:Q,14,FALSE)</f>
        <v>45499</v>
      </c>
    </row>
    <row r="172" spans="1:24" x14ac:dyDescent="0.25">
      <c r="A172" t="s">
        <v>110</v>
      </c>
      <c r="B172" t="s">
        <v>0</v>
      </c>
      <c r="C172" t="s">
        <v>63</v>
      </c>
      <c r="D172" t="s">
        <v>1</v>
      </c>
      <c r="E172" t="s">
        <v>2</v>
      </c>
      <c r="F172" t="s">
        <v>111</v>
      </c>
      <c r="G172" t="s">
        <v>5</v>
      </c>
      <c r="H172" s="2">
        <v>44748</v>
      </c>
      <c r="I172" t="s">
        <v>6</v>
      </c>
      <c r="J172" t="s">
        <v>6</v>
      </c>
      <c r="K172" s="3">
        <v>40</v>
      </c>
      <c r="L172" t="s">
        <v>5</v>
      </c>
      <c r="M172" t="s">
        <v>5</v>
      </c>
      <c r="N172" t="s">
        <v>5</v>
      </c>
      <c r="O172" t="s">
        <v>244</v>
      </c>
      <c r="P172" t="s">
        <v>50</v>
      </c>
      <c r="Q172" t="s">
        <v>67</v>
      </c>
      <c r="R172" t="s">
        <v>5</v>
      </c>
      <c r="S172" s="16">
        <v>277.2</v>
      </c>
      <c r="T172" s="4">
        <f t="shared" si="4"/>
        <v>6.93</v>
      </c>
      <c r="U172" t="s">
        <v>10</v>
      </c>
      <c r="V172" s="10">
        <f>VLOOKUP(A172,Foglio1!D:K,8,FALSE)</f>
        <v>7.92</v>
      </c>
      <c r="W172" s="10">
        <f t="shared" si="5"/>
        <v>316.8</v>
      </c>
      <c r="X172" s="14">
        <f>VLOOKUP(A172,Foglio1!D:Q,14,FALSE)</f>
        <v>45126</v>
      </c>
    </row>
    <row r="173" spans="1:24" x14ac:dyDescent="0.25">
      <c r="A173" t="s">
        <v>110</v>
      </c>
      <c r="B173" t="s">
        <v>0</v>
      </c>
      <c r="C173" t="s">
        <v>63</v>
      </c>
      <c r="D173" t="s">
        <v>1</v>
      </c>
      <c r="E173" t="s">
        <v>2</v>
      </c>
      <c r="F173" t="s">
        <v>111</v>
      </c>
      <c r="G173" t="s">
        <v>5</v>
      </c>
      <c r="H173" s="2">
        <v>44748</v>
      </c>
      <c r="I173" t="s">
        <v>6</v>
      </c>
      <c r="J173" t="s">
        <v>6</v>
      </c>
      <c r="K173" s="3">
        <v>40</v>
      </c>
      <c r="L173" t="s">
        <v>5</v>
      </c>
      <c r="M173" t="s">
        <v>5</v>
      </c>
      <c r="N173" t="s">
        <v>5</v>
      </c>
      <c r="O173" t="s">
        <v>244</v>
      </c>
      <c r="P173" t="s">
        <v>40</v>
      </c>
      <c r="Q173" t="s">
        <v>67</v>
      </c>
      <c r="R173" t="s">
        <v>5</v>
      </c>
      <c r="S173" s="16">
        <v>277.2</v>
      </c>
      <c r="T173" s="4">
        <f t="shared" si="4"/>
        <v>6.93</v>
      </c>
      <c r="U173" t="s">
        <v>10</v>
      </c>
      <c r="V173" s="10">
        <f>VLOOKUP(A173,Foglio1!D:K,8,FALSE)</f>
        <v>7.92</v>
      </c>
      <c r="W173" s="10">
        <f t="shared" si="5"/>
        <v>316.8</v>
      </c>
      <c r="X173" s="14">
        <f>VLOOKUP(A173,Foglio1!D:Q,14,FALSE)</f>
        <v>45126</v>
      </c>
    </row>
    <row r="174" spans="1:24" x14ac:dyDescent="0.25">
      <c r="A174" t="s">
        <v>78</v>
      </c>
      <c r="B174" t="s">
        <v>0</v>
      </c>
      <c r="C174" t="s">
        <v>0</v>
      </c>
      <c r="D174" t="s">
        <v>1</v>
      </c>
      <c r="E174" t="s">
        <v>2</v>
      </c>
      <c r="F174" t="s">
        <v>79</v>
      </c>
      <c r="G174" t="s">
        <v>5</v>
      </c>
      <c r="H174" s="2">
        <v>44747</v>
      </c>
      <c r="I174" t="s">
        <v>6</v>
      </c>
      <c r="J174" t="s">
        <v>6</v>
      </c>
      <c r="K174" s="3">
        <v>250</v>
      </c>
      <c r="L174" t="s">
        <v>5</v>
      </c>
      <c r="M174" t="s">
        <v>5</v>
      </c>
      <c r="N174" t="s">
        <v>5</v>
      </c>
      <c r="O174" t="s">
        <v>245</v>
      </c>
      <c r="P174" t="s">
        <v>8</v>
      </c>
      <c r="Q174" t="s">
        <v>9</v>
      </c>
      <c r="R174" t="s">
        <v>5</v>
      </c>
      <c r="S174" s="16">
        <v>15465</v>
      </c>
      <c r="T174" s="4">
        <f t="shared" si="4"/>
        <v>61.86</v>
      </c>
      <c r="U174" t="s">
        <v>10</v>
      </c>
      <c r="V174" s="10">
        <f>VLOOKUP(A174,Foglio1!D:K,8,FALSE)</f>
        <v>78.31</v>
      </c>
      <c r="W174" s="10">
        <f t="shared" si="5"/>
        <v>19577.5</v>
      </c>
      <c r="X174" s="14">
        <f>VLOOKUP(A174,Foglio1!D:Q,14,FALSE)</f>
        <v>45442</v>
      </c>
    </row>
    <row r="175" spans="1:24" x14ac:dyDescent="0.25">
      <c r="A175" t="s">
        <v>78</v>
      </c>
      <c r="B175" t="s">
        <v>0</v>
      </c>
      <c r="C175" t="s">
        <v>0</v>
      </c>
      <c r="D175" t="s">
        <v>1</v>
      </c>
      <c r="E175" t="s">
        <v>2</v>
      </c>
      <c r="F175" t="s">
        <v>79</v>
      </c>
      <c r="G175" t="s">
        <v>5</v>
      </c>
      <c r="H175" s="2">
        <v>44747</v>
      </c>
      <c r="I175" t="s">
        <v>6</v>
      </c>
      <c r="J175" t="s">
        <v>6</v>
      </c>
      <c r="K175" s="3">
        <v>27</v>
      </c>
      <c r="L175" t="s">
        <v>5</v>
      </c>
      <c r="M175" t="s">
        <v>5</v>
      </c>
      <c r="N175" t="s">
        <v>5</v>
      </c>
      <c r="O175" t="s">
        <v>245</v>
      </c>
      <c r="P175" t="s">
        <v>11</v>
      </c>
      <c r="Q175" t="s">
        <v>9</v>
      </c>
      <c r="R175" t="s">
        <v>5</v>
      </c>
      <c r="S175" s="16">
        <v>1670.22</v>
      </c>
      <c r="T175" s="4">
        <f t="shared" ref="T175:T229" si="6">S175/K175</f>
        <v>61.86</v>
      </c>
      <c r="U175" t="s">
        <v>10</v>
      </c>
      <c r="V175" s="10">
        <f>VLOOKUP(A175,Foglio1!D:K,8,FALSE)</f>
        <v>78.31</v>
      </c>
      <c r="W175" s="10">
        <f t="shared" si="5"/>
        <v>2114.37</v>
      </c>
      <c r="X175" s="14">
        <f>VLOOKUP(A175,Foglio1!D:Q,14,FALSE)</f>
        <v>45442</v>
      </c>
    </row>
    <row r="176" spans="1:24" x14ac:dyDescent="0.25">
      <c r="A176" t="s">
        <v>88</v>
      </c>
      <c r="B176" t="s">
        <v>0</v>
      </c>
      <c r="C176" t="s">
        <v>0</v>
      </c>
      <c r="D176" t="s">
        <v>1</v>
      </c>
      <c r="E176" t="s">
        <v>2</v>
      </c>
      <c r="F176" t="s">
        <v>89</v>
      </c>
      <c r="G176" t="s">
        <v>5</v>
      </c>
      <c r="H176" s="2">
        <v>44740</v>
      </c>
      <c r="I176" t="s">
        <v>6</v>
      </c>
      <c r="J176" t="s">
        <v>6</v>
      </c>
      <c r="K176" s="3">
        <v>40</v>
      </c>
      <c r="L176" t="s">
        <v>5</v>
      </c>
      <c r="M176" t="s">
        <v>5</v>
      </c>
      <c r="N176" t="s">
        <v>5</v>
      </c>
      <c r="O176" t="s">
        <v>246</v>
      </c>
      <c r="P176" t="s">
        <v>11</v>
      </c>
      <c r="Q176" t="s">
        <v>71</v>
      </c>
      <c r="R176" t="s">
        <v>5</v>
      </c>
      <c r="S176" s="16">
        <v>52.8</v>
      </c>
      <c r="T176" s="4">
        <f t="shared" si="6"/>
        <v>1.3199999999999998</v>
      </c>
      <c r="U176" t="s">
        <v>10</v>
      </c>
      <c r="V176" s="10">
        <f>VLOOKUP(A176,Foglio1!D:K,8,FALSE)</f>
        <v>2.85</v>
      </c>
      <c r="W176" s="10">
        <f t="shared" si="5"/>
        <v>114</v>
      </c>
      <c r="X176" s="14">
        <f>VLOOKUP(A176,Foglio1!D:Q,14,FALSE)</f>
        <v>45355</v>
      </c>
    </row>
    <row r="177" spans="1:24" x14ac:dyDescent="0.25">
      <c r="A177" t="s">
        <v>53</v>
      </c>
      <c r="B177" t="s">
        <v>0</v>
      </c>
      <c r="C177" t="s">
        <v>0</v>
      </c>
      <c r="D177" t="s">
        <v>1</v>
      </c>
      <c r="E177" t="s">
        <v>2</v>
      </c>
      <c r="F177" t="s">
        <v>54</v>
      </c>
      <c r="G177" t="s">
        <v>5</v>
      </c>
      <c r="H177" s="2">
        <v>44740</v>
      </c>
      <c r="I177" t="s">
        <v>6</v>
      </c>
      <c r="J177" t="s">
        <v>6</v>
      </c>
      <c r="K177" s="3">
        <v>50</v>
      </c>
      <c r="L177" t="s">
        <v>5</v>
      </c>
      <c r="M177" t="s">
        <v>5</v>
      </c>
      <c r="N177" t="s">
        <v>5</v>
      </c>
      <c r="O177" t="s">
        <v>247</v>
      </c>
      <c r="P177" t="s">
        <v>11</v>
      </c>
      <c r="Q177" t="s">
        <v>9</v>
      </c>
      <c r="R177" t="s">
        <v>5</v>
      </c>
      <c r="S177" s="16">
        <v>0</v>
      </c>
      <c r="T177" s="4">
        <f t="shared" si="6"/>
        <v>0</v>
      </c>
      <c r="U177" t="s">
        <v>10</v>
      </c>
      <c r="V177" s="10">
        <f>VLOOKUP(A177,Foglio1!D:K,8,FALSE)</f>
        <v>0.9</v>
      </c>
      <c r="W177" s="10">
        <f t="shared" si="5"/>
        <v>45</v>
      </c>
      <c r="X177" s="14">
        <f>VLOOKUP(A177,Foglio1!D:Q,14,FALSE)</f>
        <v>45215</v>
      </c>
    </row>
    <row r="178" spans="1:24" x14ac:dyDescent="0.25">
      <c r="A178" t="s">
        <v>199</v>
      </c>
      <c r="B178" t="s">
        <v>0</v>
      </c>
      <c r="C178" t="s">
        <v>0</v>
      </c>
      <c r="D178" t="s">
        <v>1</v>
      </c>
      <c r="E178" t="s">
        <v>2</v>
      </c>
      <c r="F178" t="s">
        <v>200</v>
      </c>
      <c r="G178" t="s">
        <v>5</v>
      </c>
      <c r="H178" s="2">
        <v>44735</v>
      </c>
      <c r="I178" t="s">
        <v>6</v>
      </c>
      <c r="J178" t="s">
        <v>6</v>
      </c>
      <c r="K178" s="3">
        <v>143</v>
      </c>
      <c r="L178" t="s">
        <v>5</v>
      </c>
      <c r="M178" t="s">
        <v>5</v>
      </c>
      <c r="N178" t="s">
        <v>5</v>
      </c>
      <c r="O178" t="s">
        <v>248</v>
      </c>
      <c r="P178" t="s">
        <v>11</v>
      </c>
      <c r="Q178" t="s">
        <v>9</v>
      </c>
      <c r="R178" t="s">
        <v>5</v>
      </c>
      <c r="S178" s="16">
        <v>3503.5</v>
      </c>
      <c r="T178" s="4">
        <f t="shared" si="6"/>
        <v>24.5</v>
      </c>
      <c r="U178" t="s">
        <v>10</v>
      </c>
      <c r="V178" s="10">
        <f>VLOOKUP(A178,Foglio1!D:K,8,FALSE)</f>
        <v>31.01</v>
      </c>
      <c r="W178" s="10">
        <f t="shared" si="5"/>
        <v>4434.43</v>
      </c>
      <c r="X178" s="14">
        <f>VLOOKUP(A178,Foglio1!D:Q,14,FALSE)</f>
        <v>45442</v>
      </c>
    </row>
    <row r="179" spans="1:24" x14ac:dyDescent="0.25">
      <c r="A179" t="s">
        <v>199</v>
      </c>
      <c r="B179" t="s">
        <v>0</v>
      </c>
      <c r="C179" t="s">
        <v>0</v>
      </c>
      <c r="D179" t="s">
        <v>1</v>
      </c>
      <c r="E179" t="s">
        <v>2</v>
      </c>
      <c r="F179" t="s">
        <v>200</v>
      </c>
      <c r="G179" t="s">
        <v>5</v>
      </c>
      <c r="H179" s="2">
        <v>44735</v>
      </c>
      <c r="I179" t="s">
        <v>6</v>
      </c>
      <c r="J179" t="s">
        <v>6</v>
      </c>
      <c r="K179" s="3">
        <v>150</v>
      </c>
      <c r="L179" t="s">
        <v>5</v>
      </c>
      <c r="M179" t="s">
        <v>5</v>
      </c>
      <c r="N179" t="s">
        <v>5</v>
      </c>
      <c r="O179" t="s">
        <v>248</v>
      </c>
      <c r="P179" t="s">
        <v>8</v>
      </c>
      <c r="Q179" t="s">
        <v>9</v>
      </c>
      <c r="R179" t="s">
        <v>5</v>
      </c>
      <c r="S179" s="16">
        <v>3675</v>
      </c>
      <c r="T179" s="4">
        <f t="shared" si="6"/>
        <v>24.5</v>
      </c>
      <c r="U179" t="s">
        <v>10</v>
      </c>
      <c r="V179" s="10">
        <f>VLOOKUP(A179,Foglio1!D:K,8,FALSE)</f>
        <v>31.01</v>
      </c>
      <c r="W179" s="10">
        <f t="shared" si="5"/>
        <v>4651.5</v>
      </c>
      <c r="X179" s="14">
        <f>VLOOKUP(A179,Foglio1!D:Q,14,FALSE)</f>
        <v>45442</v>
      </c>
    </row>
    <row r="180" spans="1:24" x14ac:dyDescent="0.25">
      <c r="A180" t="s">
        <v>116</v>
      </c>
      <c r="B180" t="s">
        <v>0</v>
      </c>
      <c r="C180" t="s">
        <v>0</v>
      </c>
      <c r="D180" t="s">
        <v>1</v>
      </c>
      <c r="E180" t="s">
        <v>2</v>
      </c>
      <c r="F180" t="s">
        <v>117</v>
      </c>
      <c r="G180" t="s">
        <v>5</v>
      </c>
      <c r="H180" s="2">
        <v>44735</v>
      </c>
      <c r="I180" t="s">
        <v>6</v>
      </c>
      <c r="J180" t="s">
        <v>6</v>
      </c>
      <c r="K180" s="3">
        <v>290</v>
      </c>
      <c r="L180" t="s">
        <v>5</v>
      </c>
      <c r="M180" t="s">
        <v>5</v>
      </c>
      <c r="N180" t="s">
        <v>5</v>
      </c>
      <c r="O180" t="s">
        <v>249</v>
      </c>
      <c r="P180" t="s">
        <v>11</v>
      </c>
      <c r="Q180" t="s">
        <v>9</v>
      </c>
      <c r="R180" t="s">
        <v>5</v>
      </c>
      <c r="S180" s="16">
        <v>15834</v>
      </c>
      <c r="T180" s="4">
        <f t="shared" si="6"/>
        <v>54.6</v>
      </c>
      <c r="U180" t="s">
        <v>10</v>
      </c>
      <c r="V180" s="10">
        <f>VLOOKUP(A180,Foglio1!D:K,8,FALSE)</f>
        <v>69.12</v>
      </c>
      <c r="W180" s="10">
        <f t="shared" si="5"/>
        <v>20044.800000000003</v>
      </c>
      <c r="X180" s="14">
        <f>VLOOKUP(A180,Foglio1!D:Q,14,FALSE)</f>
        <v>45206</v>
      </c>
    </row>
    <row r="181" spans="1:24" x14ac:dyDescent="0.25">
      <c r="A181" t="s">
        <v>78</v>
      </c>
      <c r="B181" t="s">
        <v>0</v>
      </c>
      <c r="C181" t="s">
        <v>0</v>
      </c>
      <c r="D181" t="s">
        <v>1</v>
      </c>
      <c r="E181" t="s">
        <v>2</v>
      </c>
      <c r="F181" t="s">
        <v>79</v>
      </c>
      <c r="G181" t="s">
        <v>5</v>
      </c>
      <c r="H181" s="2">
        <v>44735</v>
      </c>
      <c r="I181" t="s">
        <v>6</v>
      </c>
      <c r="J181" t="s">
        <v>6</v>
      </c>
      <c r="K181" s="3">
        <v>35</v>
      </c>
      <c r="L181" t="s">
        <v>5</v>
      </c>
      <c r="M181" t="s">
        <v>5</v>
      </c>
      <c r="N181" t="s">
        <v>5</v>
      </c>
      <c r="O181" t="s">
        <v>250</v>
      </c>
      <c r="P181" t="s">
        <v>11</v>
      </c>
      <c r="Q181" t="s">
        <v>9</v>
      </c>
      <c r="R181" t="s">
        <v>5</v>
      </c>
      <c r="S181" s="16">
        <v>2165.1</v>
      </c>
      <c r="T181" s="4">
        <f t="shared" si="6"/>
        <v>61.86</v>
      </c>
      <c r="U181" t="s">
        <v>10</v>
      </c>
      <c r="V181" s="10">
        <f>VLOOKUP(A181,Foglio1!D:K,8,FALSE)</f>
        <v>78.31</v>
      </c>
      <c r="W181" s="10">
        <f t="shared" si="5"/>
        <v>2740.85</v>
      </c>
      <c r="X181" s="14">
        <f>VLOOKUP(A181,Foglio1!D:Q,14,FALSE)</f>
        <v>45442</v>
      </c>
    </row>
    <row r="182" spans="1:24" x14ac:dyDescent="0.25">
      <c r="A182" t="s">
        <v>3</v>
      </c>
      <c r="B182" t="s">
        <v>0</v>
      </c>
      <c r="C182" t="s">
        <v>0</v>
      </c>
      <c r="D182" t="s">
        <v>1</v>
      </c>
      <c r="E182" t="s">
        <v>2</v>
      </c>
      <c r="F182" t="s">
        <v>4</v>
      </c>
      <c r="G182" t="s">
        <v>5</v>
      </c>
      <c r="H182" s="2">
        <v>44735</v>
      </c>
      <c r="I182" t="s">
        <v>6</v>
      </c>
      <c r="J182" t="s">
        <v>6</v>
      </c>
      <c r="K182" s="3">
        <v>313</v>
      </c>
      <c r="L182" t="s">
        <v>5</v>
      </c>
      <c r="M182" t="s">
        <v>5</v>
      </c>
      <c r="N182" t="s">
        <v>5</v>
      </c>
      <c r="O182" t="s">
        <v>251</v>
      </c>
      <c r="P182" t="s">
        <v>11</v>
      </c>
      <c r="Q182" t="s">
        <v>9</v>
      </c>
      <c r="R182" t="s">
        <v>5</v>
      </c>
      <c r="S182" s="16">
        <v>4206.72</v>
      </c>
      <c r="T182" s="4">
        <f t="shared" si="6"/>
        <v>13.440000000000001</v>
      </c>
      <c r="U182" t="s">
        <v>10</v>
      </c>
      <c r="V182" s="10">
        <f>VLOOKUP(A182,Foglio1!D:K,8,FALSE)</f>
        <v>17.02</v>
      </c>
      <c r="W182" s="10">
        <f t="shared" si="5"/>
        <v>5327.26</v>
      </c>
      <c r="X182" s="14">
        <f>VLOOKUP(A182,Foglio1!D:Q,14,FALSE)</f>
        <v>45442</v>
      </c>
    </row>
    <row r="183" spans="1:24" x14ac:dyDescent="0.25">
      <c r="A183" t="s">
        <v>3</v>
      </c>
      <c r="B183" t="s">
        <v>0</v>
      </c>
      <c r="C183" t="s">
        <v>0</v>
      </c>
      <c r="D183" t="s">
        <v>1</v>
      </c>
      <c r="E183" t="s">
        <v>2</v>
      </c>
      <c r="F183" t="s">
        <v>4</v>
      </c>
      <c r="G183" t="s">
        <v>5</v>
      </c>
      <c r="H183" s="2">
        <v>44735</v>
      </c>
      <c r="I183" t="s">
        <v>6</v>
      </c>
      <c r="J183" t="s">
        <v>6</v>
      </c>
      <c r="K183" s="3">
        <v>305</v>
      </c>
      <c r="L183" t="s">
        <v>5</v>
      </c>
      <c r="M183" t="s">
        <v>5</v>
      </c>
      <c r="N183" t="s">
        <v>5</v>
      </c>
      <c r="O183" t="s">
        <v>251</v>
      </c>
      <c r="P183" t="s">
        <v>8</v>
      </c>
      <c r="Q183" t="s">
        <v>9</v>
      </c>
      <c r="R183" t="s">
        <v>5</v>
      </c>
      <c r="S183" s="16">
        <v>4099.2</v>
      </c>
      <c r="T183" s="4">
        <f t="shared" si="6"/>
        <v>13.44</v>
      </c>
      <c r="U183" t="s">
        <v>10</v>
      </c>
      <c r="V183" s="10">
        <f>VLOOKUP(A183,Foglio1!D:K,8,FALSE)</f>
        <v>17.02</v>
      </c>
      <c r="W183" s="10">
        <f t="shared" si="5"/>
        <v>5191.0999999999995</v>
      </c>
      <c r="X183" s="14">
        <f>VLOOKUP(A183,Foglio1!D:Q,14,FALSE)</f>
        <v>45442</v>
      </c>
    </row>
    <row r="184" spans="1:24" x14ac:dyDescent="0.25">
      <c r="A184" t="s">
        <v>3</v>
      </c>
      <c r="B184" t="s">
        <v>0</v>
      </c>
      <c r="C184" t="s">
        <v>0</v>
      </c>
      <c r="D184" t="s">
        <v>1</v>
      </c>
      <c r="E184" t="s">
        <v>2</v>
      </c>
      <c r="F184" t="s">
        <v>4</v>
      </c>
      <c r="G184" t="s">
        <v>5</v>
      </c>
      <c r="H184" s="2">
        <v>44735</v>
      </c>
      <c r="I184" t="s">
        <v>6</v>
      </c>
      <c r="J184" t="s">
        <v>6</v>
      </c>
      <c r="K184" s="3">
        <v>281</v>
      </c>
      <c r="L184" t="s">
        <v>5</v>
      </c>
      <c r="M184" t="s">
        <v>5</v>
      </c>
      <c r="N184" t="s">
        <v>5</v>
      </c>
      <c r="O184" t="s">
        <v>252</v>
      </c>
      <c r="P184" t="s">
        <v>11</v>
      </c>
      <c r="Q184" t="s">
        <v>9</v>
      </c>
      <c r="R184" t="s">
        <v>5</v>
      </c>
      <c r="S184" s="16">
        <v>3776.64</v>
      </c>
      <c r="T184" s="4">
        <f t="shared" si="6"/>
        <v>13.44</v>
      </c>
      <c r="U184" t="s">
        <v>10</v>
      </c>
      <c r="V184" s="10">
        <f>VLOOKUP(A184,Foglio1!D:K,8,FALSE)</f>
        <v>17.02</v>
      </c>
      <c r="W184" s="10">
        <f t="shared" si="5"/>
        <v>4782.62</v>
      </c>
      <c r="X184" s="14">
        <f>VLOOKUP(A184,Foglio1!D:Q,14,FALSE)</f>
        <v>45442</v>
      </c>
    </row>
    <row r="185" spans="1:24" x14ac:dyDescent="0.25">
      <c r="A185" t="s">
        <v>13</v>
      </c>
      <c r="B185" t="s">
        <v>0</v>
      </c>
      <c r="C185" t="s">
        <v>0</v>
      </c>
      <c r="D185" t="s">
        <v>1</v>
      </c>
      <c r="E185" t="s">
        <v>2</v>
      </c>
      <c r="F185" t="s">
        <v>14</v>
      </c>
      <c r="G185" t="s">
        <v>5</v>
      </c>
      <c r="H185" s="2">
        <v>44735</v>
      </c>
      <c r="I185" t="s">
        <v>6</v>
      </c>
      <c r="J185" t="s">
        <v>6</v>
      </c>
      <c r="K185" s="3">
        <v>1854</v>
      </c>
      <c r="L185" t="s">
        <v>5</v>
      </c>
      <c r="M185" t="s">
        <v>5</v>
      </c>
      <c r="N185" t="s">
        <v>5</v>
      </c>
      <c r="O185" t="s">
        <v>253</v>
      </c>
      <c r="P185" t="s">
        <v>11</v>
      </c>
      <c r="Q185" t="s">
        <v>9</v>
      </c>
      <c r="R185" t="s">
        <v>5</v>
      </c>
      <c r="S185" s="16">
        <v>24917.759999999998</v>
      </c>
      <c r="T185" s="4">
        <f t="shared" si="6"/>
        <v>13.44</v>
      </c>
      <c r="U185" t="s">
        <v>10</v>
      </c>
      <c r="V185" s="10">
        <f>VLOOKUP(A185,Foglio1!D:K,8,FALSE)</f>
        <v>17.010000000000002</v>
      </c>
      <c r="W185" s="10">
        <f t="shared" si="5"/>
        <v>31536.540000000005</v>
      </c>
      <c r="X185" s="14">
        <f>VLOOKUP(A185,Foglio1!D:Q,14,FALSE)</f>
        <v>45442</v>
      </c>
    </row>
    <row r="186" spans="1:24" x14ac:dyDescent="0.25">
      <c r="A186" t="s">
        <v>13</v>
      </c>
      <c r="B186" t="s">
        <v>0</v>
      </c>
      <c r="C186" t="s">
        <v>0</v>
      </c>
      <c r="D186" t="s">
        <v>1</v>
      </c>
      <c r="E186" t="s">
        <v>2</v>
      </c>
      <c r="F186" t="s">
        <v>14</v>
      </c>
      <c r="G186" t="s">
        <v>5</v>
      </c>
      <c r="H186" s="2">
        <v>44735</v>
      </c>
      <c r="I186" t="s">
        <v>6</v>
      </c>
      <c r="J186" t="s">
        <v>6</v>
      </c>
      <c r="K186" s="3">
        <v>200</v>
      </c>
      <c r="L186" t="s">
        <v>5</v>
      </c>
      <c r="M186" t="s">
        <v>5</v>
      </c>
      <c r="N186" t="s">
        <v>5</v>
      </c>
      <c r="O186" t="s">
        <v>254</v>
      </c>
      <c r="P186" t="s">
        <v>11</v>
      </c>
      <c r="Q186" t="s">
        <v>9</v>
      </c>
      <c r="R186" t="s">
        <v>5</v>
      </c>
      <c r="S186" s="16">
        <v>2688</v>
      </c>
      <c r="T186" s="4">
        <f t="shared" si="6"/>
        <v>13.44</v>
      </c>
      <c r="U186" t="s">
        <v>10</v>
      </c>
      <c r="V186" s="10">
        <f>VLOOKUP(A186,Foglio1!D:K,8,FALSE)</f>
        <v>17.010000000000002</v>
      </c>
      <c r="W186" s="10">
        <f t="shared" si="5"/>
        <v>3402.0000000000005</v>
      </c>
      <c r="X186" s="14">
        <f>VLOOKUP(A186,Foglio1!D:Q,14,FALSE)</f>
        <v>45442</v>
      </c>
    </row>
    <row r="187" spans="1:24" x14ac:dyDescent="0.25">
      <c r="A187" t="s">
        <v>255</v>
      </c>
      <c r="B187" t="s">
        <v>0</v>
      </c>
      <c r="C187" t="s">
        <v>0</v>
      </c>
      <c r="D187" t="s">
        <v>1</v>
      </c>
      <c r="E187" t="s">
        <v>2</v>
      </c>
      <c r="F187" t="s">
        <v>256</v>
      </c>
      <c r="G187" t="s">
        <v>5</v>
      </c>
      <c r="H187" s="2">
        <v>44735</v>
      </c>
      <c r="I187" t="s">
        <v>6</v>
      </c>
      <c r="J187" t="s">
        <v>6</v>
      </c>
      <c r="K187" s="3">
        <v>5</v>
      </c>
      <c r="L187" t="s">
        <v>5</v>
      </c>
      <c r="M187" t="s">
        <v>5</v>
      </c>
      <c r="N187" t="s">
        <v>5</v>
      </c>
      <c r="O187" t="s">
        <v>257</v>
      </c>
      <c r="P187" t="s">
        <v>11</v>
      </c>
      <c r="Q187" t="s">
        <v>9</v>
      </c>
      <c r="R187" t="s">
        <v>5</v>
      </c>
      <c r="S187" s="16">
        <v>19.7</v>
      </c>
      <c r="T187" s="4">
        <f t="shared" si="6"/>
        <v>3.94</v>
      </c>
      <c r="U187" t="s">
        <v>10</v>
      </c>
      <c r="V187" s="10">
        <f>VLOOKUP(A187,Foglio1!D:K,8,FALSE)</f>
        <v>4.54</v>
      </c>
      <c r="W187" s="10">
        <f t="shared" si="5"/>
        <v>22.7</v>
      </c>
      <c r="X187" s="14">
        <f>VLOOKUP(A187,Foglio1!D:Q,14,FALSE)</f>
        <v>45318</v>
      </c>
    </row>
    <row r="188" spans="1:24" x14ac:dyDescent="0.25">
      <c r="A188" t="s">
        <v>93</v>
      </c>
      <c r="B188" t="s">
        <v>0</v>
      </c>
      <c r="C188" t="s">
        <v>0</v>
      </c>
      <c r="D188" t="s">
        <v>1</v>
      </c>
      <c r="E188" t="s">
        <v>2</v>
      </c>
      <c r="F188" t="s">
        <v>94</v>
      </c>
      <c r="G188" t="s">
        <v>5</v>
      </c>
      <c r="H188" s="2">
        <v>44734</v>
      </c>
      <c r="I188" t="s">
        <v>6</v>
      </c>
      <c r="J188" t="s">
        <v>6</v>
      </c>
      <c r="K188" s="3">
        <v>300</v>
      </c>
      <c r="L188" t="s">
        <v>5</v>
      </c>
      <c r="M188" t="s">
        <v>5</v>
      </c>
      <c r="N188" t="s">
        <v>5</v>
      </c>
      <c r="O188" t="s">
        <v>258</v>
      </c>
      <c r="P188" t="s">
        <v>11</v>
      </c>
      <c r="Q188" t="s">
        <v>92</v>
      </c>
      <c r="R188" t="s">
        <v>5</v>
      </c>
      <c r="S188" s="16">
        <v>0</v>
      </c>
      <c r="T188" s="4">
        <f t="shared" si="6"/>
        <v>0</v>
      </c>
      <c r="U188" t="s">
        <v>10</v>
      </c>
      <c r="V188" s="10">
        <f>VLOOKUP(A188,Foglio1!D:K,8,FALSE)</f>
        <v>2.27</v>
      </c>
      <c r="W188" s="10">
        <f t="shared" si="5"/>
        <v>681</v>
      </c>
      <c r="X188" s="14">
        <f>VLOOKUP(A188,Foglio1!D:Q,14,FALSE)</f>
        <v>45531</v>
      </c>
    </row>
    <row r="189" spans="1:24" x14ac:dyDescent="0.25">
      <c r="A189" t="s">
        <v>93</v>
      </c>
      <c r="B189" t="s">
        <v>0</v>
      </c>
      <c r="C189" t="s">
        <v>0</v>
      </c>
      <c r="D189" t="s">
        <v>1</v>
      </c>
      <c r="E189" t="s">
        <v>2</v>
      </c>
      <c r="F189" t="s">
        <v>94</v>
      </c>
      <c r="G189" t="s">
        <v>5</v>
      </c>
      <c r="H189" s="2">
        <v>44734</v>
      </c>
      <c r="I189" t="s">
        <v>6</v>
      </c>
      <c r="J189" t="s">
        <v>6</v>
      </c>
      <c r="K189" s="3">
        <v>700</v>
      </c>
      <c r="L189" t="s">
        <v>5</v>
      </c>
      <c r="M189" t="s">
        <v>5</v>
      </c>
      <c r="N189" t="s">
        <v>5</v>
      </c>
      <c r="O189" t="s">
        <v>258</v>
      </c>
      <c r="P189" t="s">
        <v>8</v>
      </c>
      <c r="Q189" t="s">
        <v>92</v>
      </c>
      <c r="R189" t="s">
        <v>5</v>
      </c>
      <c r="S189" s="16">
        <v>0</v>
      </c>
      <c r="T189" s="4">
        <f t="shared" si="6"/>
        <v>0</v>
      </c>
      <c r="U189" t="s">
        <v>10</v>
      </c>
      <c r="V189" s="10">
        <f>VLOOKUP(A189,Foglio1!D:K,8,FALSE)</f>
        <v>2.27</v>
      </c>
      <c r="W189" s="10">
        <f t="shared" si="5"/>
        <v>1589</v>
      </c>
      <c r="X189" s="14">
        <f>VLOOKUP(A189,Foglio1!D:Q,14,FALSE)</f>
        <v>45531</v>
      </c>
    </row>
    <row r="190" spans="1:24" x14ac:dyDescent="0.25">
      <c r="A190" t="s">
        <v>100</v>
      </c>
      <c r="B190" t="s">
        <v>0</v>
      </c>
      <c r="C190" t="s">
        <v>63</v>
      </c>
      <c r="D190" t="s">
        <v>1</v>
      </c>
      <c r="E190" t="s">
        <v>2</v>
      </c>
      <c r="F190" t="s">
        <v>101</v>
      </c>
      <c r="G190" t="s">
        <v>5</v>
      </c>
      <c r="H190" s="2">
        <v>44727</v>
      </c>
      <c r="I190" t="s">
        <v>6</v>
      </c>
      <c r="J190" t="s">
        <v>6</v>
      </c>
      <c r="K190" s="3">
        <v>800</v>
      </c>
      <c r="L190" t="s">
        <v>5</v>
      </c>
      <c r="M190" t="s">
        <v>5</v>
      </c>
      <c r="N190" t="s">
        <v>5</v>
      </c>
      <c r="O190" t="s">
        <v>259</v>
      </c>
      <c r="P190" t="s">
        <v>11</v>
      </c>
      <c r="Q190" t="s">
        <v>67</v>
      </c>
      <c r="R190" t="s">
        <v>5</v>
      </c>
      <c r="S190" s="16">
        <v>2984</v>
      </c>
      <c r="T190" s="4">
        <f t="shared" si="6"/>
        <v>3.73</v>
      </c>
      <c r="U190" t="s">
        <v>10</v>
      </c>
      <c r="V190" s="10">
        <f>VLOOKUP(A190,Foglio1!D:K,8,FALSE)</f>
        <v>4.32</v>
      </c>
      <c r="W190" s="10">
        <f t="shared" si="5"/>
        <v>3456</v>
      </c>
      <c r="X190" s="14">
        <f>VLOOKUP(A190,Foglio1!D:Q,14,FALSE)</f>
        <v>45498</v>
      </c>
    </row>
    <row r="191" spans="1:24" x14ac:dyDescent="0.25">
      <c r="A191" t="s">
        <v>261</v>
      </c>
      <c r="B191" t="s">
        <v>0</v>
      </c>
      <c r="C191" t="s">
        <v>0</v>
      </c>
      <c r="D191" t="s">
        <v>1</v>
      </c>
      <c r="E191" t="s">
        <v>2</v>
      </c>
      <c r="F191" t="s">
        <v>262</v>
      </c>
      <c r="G191" t="s">
        <v>5</v>
      </c>
      <c r="H191" s="2">
        <v>44725</v>
      </c>
      <c r="I191" t="s">
        <v>6</v>
      </c>
      <c r="J191" t="s">
        <v>6</v>
      </c>
      <c r="K191" s="3">
        <v>120</v>
      </c>
      <c r="L191" t="s">
        <v>5</v>
      </c>
      <c r="M191" t="s">
        <v>5</v>
      </c>
      <c r="N191" t="s">
        <v>5</v>
      </c>
      <c r="O191" t="s">
        <v>263</v>
      </c>
      <c r="P191" t="s">
        <v>11</v>
      </c>
      <c r="Q191" t="s">
        <v>67</v>
      </c>
      <c r="R191" t="s">
        <v>5</v>
      </c>
      <c r="S191" s="16">
        <v>1522.8</v>
      </c>
      <c r="T191" s="4">
        <f t="shared" si="6"/>
        <v>12.69</v>
      </c>
      <c r="U191" t="s">
        <v>10</v>
      </c>
      <c r="V191" s="10">
        <f>VLOOKUP(A191,Foglio1!D:K,8,FALSE)</f>
        <v>10.62</v>
      </c>
      <c r="W191" s="10">
        <f t="shared" si="5"/>
        <v>1274.3999999999999</v>
      </c>
      <c r="X191" s="14">
        <f>VLOOKUP(A191,Foglio1!D:Q,14,FALSE)</f>
        <v>45258</v>
      </c>
    </row>
    <row r="192" spans="1:24" x14ac:dyDescent="0.25">
      <c r="A192" t="s">
        <v>78</v>
      </c>
      <c r="B192" t="s">
        <v>0</v>
      </c>
      <c r="C192" t="s">
        <v>0</v>
      </c>
      <c r="D192" t="s">
        <v>1</v>
      </c>
      <c r="E192" t="s">
        <v>2</v>
      </c>
      <c r="F192" t="s">
        <v>79</v>
      </c>
      <c r="G192" t="s">
        <v>5</v>
      </c>
      <c r="H192" s="2">
        <v>44722</v>
      </c>
      <c r="I192" t="s">
        <v>6</v>
      </c>
      <c r="J192" t="s">
        <v>6</v>
      </c>
      <c r="K192" s="3">
        <v>250</v>
      </c>
      <c r="L192" t="s">
        <v>5</v>
      </c>
      <c r="M192" t="s">
        <v>5</v>
      </c>
      <c r="N192" t="s">
        <v>5</v>
      </c>
      <c r="O192" t="s">
        <v>264</v>
      </c>
      <c r="P192" t="s">
        <v>11</v>
      </c>
      <c r="Q192" t="s">
        <v>9</v>
      </c>
      <c r="R192" t="s">
        <v>5</v>
      </c>
      <c r="S192" s="16">
        <v>15465</v>
      </c>
      <c r="T192" s="4">
        <f t="shared" si="6"/>
        <v>61.86</v>
      </c>
      <c r="U192" t="s">
        <v>10</v>
      </c>
      <c r="V192" s="10">
        <f>VLOOKUP(A192,Foglio1!D:K,8,FALSE)</f>
        <v>78.31</v>
      </c>
      <c r="W192" s="10">
        <f t="shared" si="5"/>
        <v>19577.5</v>
      </c>
      <c r="X192" s="14">
        <f>VLOOKUP(A192,Foglio1!D:Q,14,FALSE)</f>
        <v>45442</v>
      </c>
    </row>
    <row r="193" spans="1:24" x14ac:dyDescent="0.25">
      <c r="A193" t="s">
        <v>78</v>
      </c>
      <c r="B193" t="s">
        <v>0</v>
      </c>
      <c r="C193" t="s">
        <v>0</v>
      </c>
      <c r="D193" t="s">
        <v>1</v>
      </c>
      <c r="E193" t="s">
        <v>2</v>
      </c>
      <c r="F193" t="s">
        <v>79</v>
      </c>
      <c r="G193" t="s">
        <v>5</v>
      </c>
      <c r="H193" s="2">
        <v>44722</v>
      </c>
      <c r="I193" t="s">
        <v>6</v>
      </c>
      <c r="J193" t="s">
        <v>6</v>
      </c>
      <c r="K193" s="3">
        <v>50</v>
      </c>
      <c r="L193" t="s">
        <v>5</v>
      </c>
      <c r="M193" t="s">
        <v>5</v>
      </c>
      <c r="N193" t="s">
        <v>5</v>
      </c>
      <c r="O193" t="s">
        <v>265</v>
      </c>
      <c r="P193" t="s">
        <v>11</v>
      </c>
      <c r="Q193" t="s">
        <v>9</v>
      </c>
      <c r="R193" t="s">
        <v>5</v>
      </c>
      <c r="S193" s="16">
        <v>3093</v>
      </c>
      <c r="T193" s="4">
        <f t="shared" si="6"/>
        <v>61.86</v>
      </c>
      <c r="U193" t="s">
        <v>10</v>
      </c>
      <c r="V193" s="10">
        <f>VLOOKUP(A193,Foglio1!D:K,8,FALSE)</f>
        <v>78.31</v>
      </c>
      <c r="W193" s="10">
        <f t="shared" si="5"/>
        <v>3915.5</v>
      </c>
      <c r="X193" s="14">
        <f>VLOOKUP(A193,Foglio1!D:Q,14,FALSE)</f>
        <v>45442</v>
      </c>
    </row>
    <row r="194" spans="1:24" x14ac:dyDescent="0.25">
      <c r="A194" t="s">
        <v>78</v>
      </c>
      <c r="B194" t="s">
        <v>0</v>
      </c>
      <c r="C194" t="s">
        <v>0</v>
      </c>
      <c r="D194" t="s">
        <v>1</v>
      </c>
      <c r="E194" t="s">
        <v>2</v>
      </c>
      <c r="F194" t="s">
        <v>79</v>
      </c>
      <c r="G194" t="s">
        <v>5</v>
      </c>
      <c r="H194" s="2">
        <v>44722</v>
      </c>
      <c r="I194" t="s">
        <v>6</v>
      </c>
      <c r="J194" t="s">
        <v>6</v>
      </c>
      <c r="K194" s="3">
        <v>500</v>
      </c>
      <c r="L194" t="s">
        <v>5</v>
      </c>
      <c r="M194" t="s">
        <v>5</v>
      </c>
      <c r="N194" t="s">
        <v>5</v>
      </c>
      <c r="O194" t="s">
        <v>266</v>
      </c>
      <c r="P194" t="s">
        <v>11</v>
      </c>
      <c r="Q194" t="s">
        <v>9</v>
      </c>
      <c r="R194" t="s">
        <v>5</v>
      </c>
      <c r="S194" s="16">
        <v>30930</v>
      </c>
      <c r="T194" s="4">
        <f t="shared" si="6"/>
        <v>61.86</v>
      </c>
      <c r="U194" t="s">
        <v>10</v>
      </c>
      <c r="V194" s="10">
        <f>VLOOKUP(A194,Foglio1!D:K,8,FALSE)</f>
        <v>78.31</v>
      </c>
      <c r="W194" s="10">
        <f t="shared" si="5"/>
        <v>39155</v>
      </c>
      <c r="X194" s="14">
        <f>VLOOKUP(A194,Foglio1!D:Q,14,FALSE)</f>
        <v>45442</v>
      </c>
    </row>
    <row r="195" spans="1:24" x14ac:dyDescent="0.25">
      <c r="A195" t="s">
        <v>174</v>
      </c>
      <c r="B195" t="s">
        <v>0</v>
      </c>
      <c r="C195" t="s">
        <v>0</v>
      </c>
      <c r="D195" t="s">
        <v>1</v>
      </c>
      <c r="E195" t="s">
        <v>2</v>
      </c>
      <c r="F195" t="s">
        <v>175</v>
      </c>
      <c r="G195" t="s">
        <v>5</v>
      </c>
      <c r="H195" s="2">
        <v>44721</v>
      </c>
      <c r="I195" t="s">
        <v>6</v>
      </c>
      <c r="J195" t="s">
        <v>6</v>
      </c>
      <c r="K195" s="5">
        <v>59.1</v>
      </c>
      <c r="L195" t="s">
        <v>5</v>
      </c>
      <c r="M195" t="s">
        <v>5</v>
      </c>
      <c r="N195" t="s">
        <v>5</v>
      </c>
      <c r="O195" t="s">
        <v>267</v>
      </c>
      <c r="P195" t="s">
        <v>40</v>
      </c>
      <c r="Q195" t="s">
        <v>22</v>
      </c>
      <c r="R195" t="s">
        <v>5</v>
      </c>
      <c r="S195" s="16">
        <v>515.94000000000005</v>
      </c>
      <c r="T195" s="4">
        <f t="shared" si="6"/>
        <v>8.7299492385786817</v>
      </c>
      <c r="U195" t="s">
        <v>10</v>
      </c>
      <c r="V195" s="10">
        <f>VLOOKUP(A195,Foglio1!D:K,8,FALSE)</f>
        <v>20.68</v>
      </c>
      <c r="W195" s="10">
        <f t="shared" ref="W195:W258" si="7">V195*K195</f>
        <v>1222.1880000000001</v>
      </c>
      <c r="X195" s="14">
        <f>VLOOKUP(A195,Foglio1!D:Q,14,FALSE)</f>
        <v>45533</v>
      </c>
    </row>
    <row r="196" spans="1:24" x14ac:dyDescent="0.25">
      <c r="A196" t="s">
        <v>78</v>
      </c>
      <c r="B196" t="s">
        <v>0</v>
      </c>
      <c r="C196" t="s">
        <v>0</v>
      </c>
      <c r="D196" t="s">
        <v>1</v>
      </c>
      <c r="E196" t="s">
        <v>2</v>
      </c>
      <c r="F196" t="s">
        <v>79</v>
      </c>
      <c r="G196" t="s">
        <v>5</v>
      </c>
      <c r="H196" s="2">
        <v>44721</v>
      </c>
      <c r="I196" t="s">
        <v>6</v>
      </c>
      <c r="J196" t="s">
        <v>6</v>
      </c>
      <c r="K196" s="3">
        <v>100</v>
      </c>
      <c r="L196" t="s">
        <v>5</v>
      </c>
      <c r="M196" t="s">
        <v>5</v>
      </c>
      <c r="N196" t="s">
        <v>5</v>
      </c>
      <c r="O196" t="s">
        <v>268</v>
      </c>
      <c r="P196" t="s">
        <v>8</v>
      </c>
      <c r="Q196" t="s">
        <v>9</v>
      </c>
      <c r="R196" t="s">
        <v>5</v>
      </c>
      <c r="S196" s="16">
        <v>6186</v>
      </c>
      <c r="T196" s="4">
        <f t="shared" si="6"/>
        <v>61.86</v>
      </c>
      <c r="U196" t="s">
        <v>10</v>
      </c>
      <c r="V196" s="10">
        <f>VLOOKUP(A196,Foglio1!D:K,8,FALSE)</f>
        <v>78.31</v>
      </c>
      <c r="W196" s="10">
        <f t="shared" si="7"/>
        <v>7831</v>
      </c>
      <c r="X196" s="14">
        <f>VLOOKUP(A196,Foglio1!D:Q,14,FALSE)</f>
        <v>45442</v>
      </c>
    </row>
    <row r="197" spans="1:24" x14ac:dyDescent="0.25">
      <c r="A197" t="s">
        <v>78</v>
      </c>
      <c r="B197" t="s">
        <v>0</v>
      </c>
      <c r="C197" t="s">
        <v>0</v>
      </c>
      <c r="D197" t="s">
        <v>1</v>
      </c>
      <c r="E197" t="s">
        <v>2</v>
      </c>
      <c r="F197" t="s">
        <v>79</v>
      </c>
      <c r="G197" t="s">
        <v>5</v>
      </c>
      <c r="H197" s="2">
        <v>44721</v>
      </c>
      <c r="I197" t="s">
        <v>6</v>
      </c>
      <c r="J197" t="s">
        <v>6</v>
      </c>
      <c r="K197" s="3">
        <v>339</v>
      </c>
      <c r="L197" t="s">
        <v>5</v>
      </c>
      <c r="M197" t="s">
        <v>5</v>
      </c>
      <c r="N197" t="s">
        <v>5</v>
      </c>
      <c r="O197" t="s">
        <v>268</v>
      </c>
      <c r="P197" t="s">
        <v>11</v>
      </c>
      <c r="Q197" t="s">
        <v>9</v>
      </c>
      <c r="R197" t="s">
        <v>5</v>
      </c>
      <c r="S197" s="16">
        <v>20970.54</v>
      </c>
      <c r="T197" s="4">
        <f t="shared" si="6"/>
        <v>61.86</v>
      </c>
      <c r="U197" t="s">
        <v>10</v>
      </c>
      <c r="V197" s="10">
        <f>VLOOKUP(A197,Foglio1!D:K,8,FALSE)</f>
        <v>78.31</v>
      </c>
      <c r="W197" s="10">
        <f t="shared" si="7"/>
        <v>26547.09</v>
      </c>
      <c r="X197" s="14">
        <f>VLOOKUP(A197,Foglio1!D:Q,14,FALSE)</f>
        <v>45442</v>
      </c>
    </row>
    <row r="198" spans="1:24" x14ac:dyDescent="0.25">
      <c r="A198" t="s">
        <v>78</v>
      </c>
      <c r="B198" t="s">
        <v>0</v>
      </c>
      <c r="C198" t="s">
        <v>0</v>
      </c>
      <c r="D198" t="s">
        <v>1</v>
      </c>
      <c r="E198" t="s">
        <v>2</v>
      </c>
      <c r="F198" t="s">
        <v>79</v>
      </c>
      <c r="G198" t="s">
        <v>5</v>
      </c>
      <c r="H198" s="2">
        <v>44721</v>
      </c>
      <c r="I198" t="s">
        <v>6</v>
      </c>
      <c r="J198" t="s">
        <v>6</v>
      </c>
      <c r="K198" s="3">
        <v>500</v>
      </c>
      <c r="L198" t="s">
        <v>5</v>
      </c>
      <c r="M198" t="s">
        <v>5</v>
      </c>
      <c r="N198" t="s">
        <v>5</v>
      </c>
      <c r="O198" t="s">
        <v>269</v>
      </c>
      <c r="P198" t="s">
        <v>11</v>
      </c>
      <c r="Q198" t="s">
        <v>9</v>
      </c>
      <c r="R198" t="s">
        <v>5</v>
      </c>
      <c r="S198" s="16">
        <v>30930</v>
      </c>
      <c r="T198" s="4">
        <f t="shared" si="6"/>
        <v>61.86</v>
      </c>
      <c r="U198" t="s">
        <v>10</v>
      </c>
      <c r="V198" s="10">
        <f>VLOOKUP(A198,Foglio1!D:K,8,FALSE)</f>
        <v>78.31</v>
      </c>
      <c r="W198" s="10">
        <f t="shared" si="7"/>
        <v>39155</v>
      </c>
      <c r="X198" s="14">
        <f>VLOOKUP(A198,Foglio1!D:Q,14,FALSE)</f>
        <v>45442</v>
      </c>
    </row>
    <row r="199" spans="1:24" x14ac:dyDescent="0.25">
      <c r="A199" t="s">
        <v>3</v>
      </c>
      <c r="B199" t="s">
        <v>0</v>
      </c>
      <c r="C199" t="s">
        <v>0</v>
      </c>
      <c r="D199" t="s">
        <v>1</v>
      </c>
      <c r="E199" t="s">
        <v>2</v>
      </c>
      <c r="F199" t="s">
        <v>4</v>
      </c>
      <c r="G199" t="s">
        <v>5</v>
      </c>
      <c r="H199" s="2">
        <v>44721</v>
      </c>
      <c r="I199" t="s">
        <v>6</v>
      </c>
      <c r="J199" t="s">
        <v>6</v>
      </c>
      <c r="K199" s="3">
        <v>500</v>
      </c>
      <c r="L199" t="s">
        <v>5</v>
      </c>
      <c r="M199" t="s">
        <v>5</v>
      </c>
      <c r="N199" t="s">
        <v>5</v>
      </c>
      <c r="O199" t="s">
        <v>270</v>
      </c>
      <c r="P199" t="s">
        <v>11</v>
      </c>
      <c r="Q199" t="s">
        <v>9</v>
      </c>
      <c r="R199" t="s">
        <v>5</v>
      </c>
      <c r="S199" s="16">
        <v>6720</v>
      </c>
      <c r="T199" s="4">
        <f t="shared" si="6"/>
        <v>13.44</v>
      </c>
      <c r="U199" t="s">
        <v>10</v>
      </c>
      <c r="V199" s="10">
        <f>VLOOKUP(A199,Foglio1!D:K,8,FALSE)</f>
        <v>17.02</v>
      </c>
      <c r="W199" s="10">
        <f t="shared" si="7"/>
        <v>8510</v>
      </c>
      <c r="X199" s="14">
        <f>VLOOKUP(A199,Foglio1!D:Q,14,FALSE)</f>
        <v>45442</v>
      </c>
    </row>
    <row r="200" spans="1:24" x14ac:dyDescent="0.25">
      <c r="A200" t="s">
        <v>3</v>
      </c>
      <c r="B200" t="s">
        <v>0</v>
      </c>
      <c r="C200" t="s">
        <v>0</v>
      </c>
      <c r="D200" t="s">
        <v>1</v>
      </c>
      <c r="E200" t="s">
        <v>2</v>
      </c>
      <c r="F200" t="s">
        <v>4</v>
      </c>
      <c r="G200" t="s">
        <v>5</v>
      </c>
      <c r="H200" s="2">
        <v>44721</v>
      </c>
      <c r="I200" t="s">
        <v>6</v>
      </c>
      <c r="J200" t="s">
        <v>6</v>
      </c>
      <c r="K200" s="3">
        <v>1008</v>
      </c>
      <c r="L200" t="s">
        <v>5</v>
      </c>
      <c r="M200" t="s">
        <v>5</v>
      </c>
      <c r="N200" t="s">
        <v>5</v>
      </c>
      <c r="O200" t="s">
        <v>270</v>
      </c>
      <c r="P200" t="s">
        <v>8</v>
      </c>
      <c r="Q200" t="s">
        <v>9</v>
      </c>
      <c r="R200" t="s">
        <v>5</v>
      </c>
      <c r="S200" s="16">
        <v>13547.52</v>
      </c>
      <c r="T200" s="4">
        <f t="shared" si="6"/>
        <v>13.440000000000001</v>
      </c>
      <c r="U200" t="s">
        <v>10</v>
      </c>
      <c r="V200" s="10">
        <f>VLOOKUP(A200,Foglio1!D:K,8,FALSE)</f>
        <v>17.02</v>
      </c>
      <c r="W200" s="10">
        <f t="shared" si="7"/>
        <v>17156.16</v>
      </c>
      <c r="X200" s="14">
        <f>VLOOKUP(A200,Foglio1!D:Q,14,FALSE)</f>
        <v>45442</v>
      </c>
    </row>
    <row r="201" spans="1:24" x14ac:dyDescent="0.25">
      <c r="A201" t="s">
        <v>3</v>
      </c>
      <c r="B201" t="s">
        <v>0</v>
      </c>
      <c r="C201" t="s">
        <v>0</v>
      </c>
      <c r="D201" t="s">
        <v>1</v>
      </c>
      <c r="E201" t="s">
        <v>2</v>
      </c>
      <c r="F201" t="s">
        <v>4</v>
      </c>
      <c r="G201" t="s">
        <v>5</v>
      </c>
      <c r="H201" s="2">
        <v>44721</v>
      </c>
      <c r="I201" t="s">
        <v>6</v>
      </c>
      <c r="J201" t="s">
        <v>6</v>
      </c>
      <c r="K201" s="3">
        <v>576</v>
      </c>
      <c r="L201" t="s">
        <v>5</v>
      </c>
      <c r="M201" t="s">
        <v>5</v>
      </c>
      <c r="N201" t="s">
        <v>5</v>
      </c>
      <c r="O201" t="s">
        <v>271</v>
      </c>
      <c r="P201" t="s">
        <v>11</v>
      </c>
      <c r="Q201" t="s">
        <v>9</v>
      </c>
      <c r="R201" t="s">
        <v>5</v>
      </c>
      <c r="S201" s="16">
        <v>7741.44</v>
      </c>
      <c r="T201" s="4">
        <f t="shared" si="6"/>
        <v>13.44</v>
      </c>
      <c r="U201" t="s">
        <v>10</v>
      </c>
      <c r="V201" s="10">
        <f>VLOOKUP(A201,Foglio1!D:K,8,FALSE)</f>
        <v>17.02</v>
      </c>
      <c r="W201" s="10">
        <f t="shared" si="7"/>
        <v>9803.52</v>
      </c>
      <c r="X201" s="14">
        <f>VLOOKUP(A201,Foglio1!D:Q,14,FALSE)</f>
        <v>45442</v>
      </c>
    </row>
    <row r="202" spans="1:24" x14ac:dyDescent="0.25">
      <c r="A202" t="s">
        <v>51</v>
      </c>
      <c r="B202" t="s">
        <v>0</v>
      </c>
      <c r="C202" t="s">
        <v>0</v>
      </c>
      <c r="D202" t="s">
        <v>1</v>
      </c>
      <c r="E202" t="s">
        <v>2</v>
      </c>
      <c r="F202" t="s">
        <v>52</v>
      </c>
      <c r="G202" t="s">
        <v>5</v>
      </c>
      <c r="H202" s="2">
        <v>44721</v>
      </c>
      <c r="I202" t="s">
        <v>6</v>
      </c>
      <c r="J202" t="s">
        <v>6</v>
      </c>
      <c r="K202" s="3">
        <v>91</v>
      </c>
      <c r="L202" t="s">
        <v>5</v>
      </c>
      <c r="M202" t="s">
        <v>5</v>
      </c>
      <c r="N202" t="s">
        <v>5</v>
      </c>
      <c r="O202" t="s">
        <v>271</v>
      </c>
      <c r="P202" t="s">
        <v>8</v>
      </c>
      <c r="Q202" t="s">
        <v>9</v>
      </c>
      <c r="R202" t="s">
        <v>5</v>
      </c>
      <c r="S202" s="16">
        <v>0</v>
      </c>
      <c r="T202" s="4">
        <f t="shared" si="6"/>
        <v>0</v>
      </c>
      <c r="U202" t="s">
        <v>10</v>
      </c>
      <c r="V202" s="10">
        <f>VLOOKUP(A202,Foglio1!D:K,8,FALSE)</f>
        <v>3.19</v>
      </c>
      <c r="W202" s="10">
        <f t="shared" si="7"/>
        <v>290.29000000000002</v>
      </c>
      <c r="X202" s="14">
        <f>VLOOKUP(A202,Foglio1!D:Q,14,FALSE)</f>
        <v>45532</v>
      </c>
    </row>
    <row r="203" spans="1:24" x14ac:dyDescent="0.25">
      <c r="A203" t="s">
        <v>51</v>
      </c>
      <c r="B203" t="s">
        <v>0</v>
      </c>
      <c r="C203" t="s">
        <v>0</v>
      </c>
      <c r="D203" t="s">
        <v>1</v>
      </c>
      <c r="E203" t="s">
        <v>2</v>
      </c>
      <c r="F203" t="s">
        <v>52</v>
      </c>
      <c r="G203" t="s">
        <v>5</v>
      </c>
      <c r="H203" s="2">
        <v>44721</v>
      </c>
      <c r="I203" t="s">
        <v>6</v>
      </c>
      <c r="J203" t="s">
        <v>6</v>
      </c>
      <c r="K203" s="3">
        <v>200</v>
      </c>
      <c r="L203" t="s">
        <v>5</v>
      </c>
      <c r="M203" t="s">
        <v>5</v>
      </c>
      <c r="N203" t="s">
        <v>5</v>
      </c>
      <c r="O203" t="s">
        <v>270</v>
      </c>
      <c r="P203" t="s">
        <v>26</v>
      </c>
      <c r="Q203" t="s">
        <v>9</v>
      </c>
      <c r="R203" t="s">
        <v>5</v>
      </c>
      <c r="S203" s="16">
        <v>0</v>
      </c>
      <c r="T203" s="4">
        <f t="shared" si="6"/>
        <v>0</v>
      </c>
      <c r="U203" t="s">
        <v>10</v>
      </c>
      <c r="V203" s="10">
        <f>VLOOKUP(A203,Foglio1!D:K,8,FALSE)</f>
        <v>3.19</v>
      </c>
      <c r="W203" s="10">
        <f t="shared" si="7"/>
        <v>638</v>
      </c>
      <c r="X203" s="14">
        <f>VLOOKUP(A203,Foglio1!D:Q,14,FALSE)</f>
        <v>45532</v>
      </c>
    </row>
    <row r="204" spans="1:24" x14ac:dyDescent="0.25">
      <c r="A204" t="s">
        <v>51</v>
      </c>
      <c r="B204" t="s">
        <v>0</v>
      </c>
      <c r="C204" t="s">
        <v>0</v>
      </c>
      <c r="D204" t="s">
        <v>1</v>
      </c>
      <c r="E204" t="s">
        <v>2</v>
      </c>
      <c r="F204" t="s">
        <v>52</v>
      </c>
      <c r="G204" t="s">
        <v>5</v>
      </c>
      <c r="H204" s="2">
        <v>44721</v>
      </c>
      <c r="I204" t="s">
        <v>6</v>
      </c>
      <c r="J204" t="s">
        <v>6</v>
      </c>
      <c r="K204" s="3">
        <v>100</v>
      </c>
      <c r="L204" t="s">
        <v>5</v>
      </c>
      <c r="M204" t="s">
        <v>5</v>
      </c>
      <c r="N204" t="s">
        <v>5</v>
      </c>
      <c r="O204" t="s">
        <v>270</v>
      </c>
      <c r="P204" t="s">
        <v>272</v>
      </c>
      <c r="Q204" t="s">
        <v>9</v>
      </c>
      <c r="R204" t="s">
        <v>5</v>
      </c>
      <c r="S204" s="16">
        <v>0</v>
      </c>
      <c r="T204" s="4">
        <f t="shared" si="6"/>
        <v>0</v>
      </c>
      <c r="U204" t="s">
        <v>10</v>
      </c>
      <c r="V204" s="10">
        <f>VLOOKUP(A204,Foglio1!D:K,8,FALSE)</f>
        <v>3.19</v>
      </c>
      <c r="W204" s="10">
        <f t="shared" si="7"/>
        <v>319</v>
      </c>
      <c r="X204" s="14">
        <f>VLOOKUP(A204,Foglio1!D:Q,14,FALSE)</f>
        <v>45532</v>
      </c>
    </row>
    <row r="205" spans="1:24" x14ac:dyDescent="0.25">
      <c r="A205" t="s">
        <v>150</v>
      </c>
      <c r="B205" t="s">
        <v>0</v>
      </c>
      <c r="C205" t="s">
        <v>0</v>
      </c>
      <c r="D205" t="s">
        <v>1</v>
      </c>
      <c r="E205" t="s">
        <v>2</v>
      </c>
      <c r="F205" t="s">
        <v>151</v>
      </c>
      <c r="G205" t="s">
        <v>5</v>
      </c>
      <c r="H205" s="2">
        <v>44721</v>
      </c>
      <c r="I205" t="s">
        <v>6</v>
      </c>
      <c r="J205" t="s">
        <v>6</v>
      </c>
      <c r="K205" s="3">
        <v>285</v>
      </c>
      <c r="L205" t="s">
        <v>5</v>
      </c>
      <c r="M205" t="s">
        <v>5</v>
      </c>
      <c r="N205" t="s">
        <v>5</v>
      </c>
      <c r="O205" t="s">
        <v>267</v>
      </c>
      <c r="P205" t="s">
        <v>273</v>
      </c>
      <c r="Q205" t="s">
        <v>22</v>
      </c>
      <c r="R205" t="s">
        <v>5</v>
      </c>
      <c r="S205" s="16">
        <v>1467.75</v>
      </c>
      <c r="T205" s="4">
        <f t="shared" si="6"/>
        <v>5.15</v>
      </c>
      <c r="U205" t="s">
        <v>10</v>
      </c>
      <c r="V205" s="10">
        <f>VLOOKUP(A205,Foglio1!D:K,8,FALSE)</f>
        <v>9.89</v>
      </c>
      <c r="W205" s="10">
        <f t="shared" si="7"/>
        <v>2818.65</v>
      </c>
      <c r="X205" s="14">
        <f>VLOOKUP(A205,Foglio1!D:Q,14,FALSE)</f>
        <v>45485</v>
      </c>
    </row>
    <row r="206" spans="1:24" x14ac:dyDescent="0.25">
      <c r="A206" t="s">
        <v>98</v>
      </c>
      <c r="B206" t="s">
        <v>0</v>
      </c>
      <c r="C206" t="s">
        <v>0</v>
      </c>
      <c r="D206" t="s">
        <v>1</v>
      </c>
      <c r="E206" t="s">
        <v>2</v>
      </c>
      <c r="F206" t="s">
        <v>99</v>
      </c>
      <c r="G206" t="s">
        <v>5</v>
      </c>
      <c r="H206" s="2">
        <v>44721</v>
      </c>
      <c r="I206" t="s">
        <v>6</v>
      </c>
      <c r="J206" t="s">
        <v>6</v>
      </c>
      <c r="K206" s="3">
        <v>15</v>
      </c>
      <c r="L206" t="s">
        <v>5</v>
      </c>
      <c r="M206" t="s">
        <v>5</v>
      </c>
      <c r="N206" t="s">
        <v>5</v>
      </c>
      <c r="O206" t="s">
        <v>267</v>
      </c>
      <c r="P206" t="s">
        <v>260</v>
      </c>
      <c r="Q206" t="s">
        <v>22</v>
      </c>
      <c r="R206" t="s">
        <v>5</v>
      </c>
      <c r="S206" s="16">
        <v>280.05</v>
      </c>
      <c r="T206" s="4">
        <f t="shared" si="6"/>
        <v>18.670000000000002</v>
      </c>
      <c r="U206" t="s">
        <v>10</v>
      </c>
      <c r="V206" s="10">
        <f>VLOOKUP(A206,Foglio1!D:K,8,FALSE)</f>
        <v>82.54</v>
      </c>
      <c r="W206" s="10">
        <f t="shared" si="7"/>
        <v>1238.1000000000001</v>
      </c>
      <c r="X206" s="14">
        <f>VLOOKUP(A206,Foglio1!D:Q,14,FALSE)</f>
        <v>44753</v>
      </c>
    </row>
    <row r="207" spans="1:24" x14ac:dyDescent="0.25">
      <c r="A207" t="s">
        <v>106</v>
      </c>
      <c r="B207" t="s">
        <v>0</v>
      </c>
      <c r="C207" t="s">
        <v>0</v>
      </c>
      <c r="D207" t="s">
        <v>1</v>
      </c>
      <c r="E207" t="s">
        <v>2</v>
      </c>
      <c r="F207" t="s">
        <v>107</v>
      </c>
      <c r="G207" t="s">
        <v>5</v>
      </c>
      <c r="H207" s="2">
        <v>44721</v>
      </c>
      <c r="I207" t="s">
        <v>6</v>
      </c>
      <c r="J207" t="s">
        <v>6</v>
      </c>
      <c r="K207" s="3">
        <v>120</v>
      </c>
      <c r="L207" t="s">
        <v>5</v>
      </c>
      <c r="M207" t="s">
        <v>5</v>
      </c>
      <c r="N207" t="s">
        <v>5</v>
      </c>
      <c r="O207" t="s">
        <v>274</v>
      </c>
      <c r="P207" t="s">
        <v>11</v>
      </c>
      <c r="Q207" t="s">
        <v>67</v>
      </c>
      <c r="R207" t="s">
        <v>5</v>
      </c>
      <c r="S207" s="16">
        <v>0</v>
      </c>
      <c r="T207" s="4">
        <f t="shared" si="6"/>
        <v>0</v>
      </c>
      <c r="U207" t="s">
        <v>10</v>
      </c>
      <c r="V207" s="10">
        <f>VLOOKUP(A207,Foglio1!D:K,8,FALSE)</f>
        <v>8.58</v>
      </c>
      <c r="W207" s="10">
        <f t="shared" si="7"/>
        <v>1029.5999999999999</v>
      </c>
      <c r="X207" s="14">
        <f>VLOOKUP(A207,Foglio1!D:Q,14,FALSE)</f>
        <v>45531</v>
      </c>
    </row>
    <row r="208" spans="1:24" x14ac:dyDescent="0.25">
      <c r="A208" t="s">
        <v>36</v>
      </c>
      <c r="B208" t="s">
        <v>0</v>
      </c>
      <c r="C208" t="s">
        <v>0</v>
      </c>
      <c r="D208" t="s">
        <v>1</v>
      </c>
      <c r="E208" t="s">
        <v>2</v>
      </c>
      <c r="F208" t="s">
        <v>37</v>
      </c>
      <c r="G208" t="s">
        <v>5</v>
      </c>
      <c r="H208" s="2">
        <v>44721</v>
      </c>
      <c r="I208" t="s">
        <v>6</v>
      </c>
      <c r="J208" t="s">
        <v>6</v>
      </c>
      <c r="K208" s="3">
        <v>20</v>
      </c>
      <c r="L208" t="s">
        <v>5</v>
      </c>
      <c r="M208" t="s">
        <v>5</v>
      </c>
      <c r="N208" t="s">
        <v>5</v>
      </c>
      <c r="O208" t="s">
        <v>267</v>
      </c>
      <c r="P208" t="s">
        <v>49</v>
      </c>
      <c r="Q208" t="s">
        <v>22</v>
      </c>
      <c r="R208" t="s">
        <v>5</v>
      </c>
      <c r="S208" s="16">
        <v>47</v>
      </c>
      <c r="T208" s="4">
        <f t="shared" si="6"/>
        <v>2.35</v>
      </c>
      <c r="U208" t="s">
        <v>10</v>
      </c>
      <c r="V208" s="10">
        <f>VLOOKUP(A208,Foglio1!D:K,8,FALSE)</f>
        <v>2.77</v>
      </c>
      <c r="W208" s="10">
        <f t="shared" si="7"/>
        <v>55.4</v>
      </c>
      <c r="X208" s="14">
        <f>VLOOKUP(A208,Foglio1!D:Q,14,FALSE)</f>
        <v>45429</v>
      </c>
    </row>
    <row r="209" spans="1:24" x14ac:dyDescent="0.25">
      <c r="A209" t="s">
        <v>36</v>
      </c>
      <c r="B209" t="s">
        <v>0</v>
      </c>
      <c r="C209" t="s">
        <v>0</v>
      </c>
      <c r="D209" t="s">
        <v>1</v>
      </c>
      <c r="E209" t="s">
        <v>2</v>
      </c>
      <c r="F209" t="s">
        <v>37</v>
      </c>
      <c r="G209" t="s">
        <v>5</v>
      </c>
      <c r="H209" s="2">
        <v>44721</v>
      </c>
      <c r="I209" t="s">
        <v>6</v>
      </c>
      <c r="J209" t="s">
        <v>6</v>
      </c>
      <c r="K209" s="3">
        <v>20</v>
      </c>
      <c r="L209" t="s">
        <v>5</v>
      </c>
      <c r="M209" t="s">
        <v>5</v>
      </c>
      <c r="N209" t="s">
        <v>5</v>
      </c>
      <c r="O209" t="s">
        <v>267</v>
      </c>
      <c r="P209" t="s">
        <v>26</v>
      </c>
      <c r="Q209" t="s">
        <v>22</v>
      </c>
      <c r="R209" t="s">
        <v>5</v>
      </c>
      <c r="S209" s="16">
        <v>47</v>
      </c>
      <c r="T209" s="4">
        <f t="shared" si="6"/>
        <v>2.35</v>
      </c>
      <c r="U209" t="s">
        <v>10</v>
      </c>
      <c r="V209" s="10">
        <f>VLOOKUP(A209,Foglio1!D:K,8,FALSE)</f>
        <v>2.77</v>
      </c>
      <c r="W209" s="10">
        <f t="shared" si="7"/>
        <v>55.4</v>
      </c>
      <c r="X209" s="14">
        <f>VLOOKUP(A209,Foglio1!D:Q,14,FALSE)</f>
        <v>45429</v>
      </c>
    </row>
    <row r="210" spans="1:24" x14ac:dyDescent="0.25">
      <c r="A210" t="s">
        <v>36</v>
      </c>
      <c r="B210" t="s">
        <v>0</v>
      </c>
      <c r="C210" t="s">
        <v>0</v>
      </c>
      <c r="D210" t="s">
        <v>1</v>
      </c>
      <c r="E210" t="s">
        <v>2</v>
      </c>
      <c r="F210" t="s">
        <v>37</v>
      </c>
      <c r="G210" t="s">
        <v>5</v>
      </c>
      <c r="H210" s="2">
        <v>44721</v>
      </c>
      <c r="I210" t="s">
        <v>6</v>
      </c>
      <c r="J210" t="s">
        <v>6</v>
      </c>
      <c r="K210" s="3">
        <v>20</v>
      </c>
      <c r="L210" t="s">
        <v>5</v>
      </c>
      <c r="M210" t="s">
        <v>5</v>
      </c>
      <c r="N210" t="s">
        <v>5</v>
      </c>
      <c r="O210" t="s">
        <v>267</v>
      </c>
      <c r="P210" t="s">
        <v>272</v>
      </c>
      <c r="Q210" t="s">
        <v>22</v>
      </c>
      <c r="R210" t="s">
        <v>5</v>
      </c>
      <c r="S210" s="16">
        <v>47</v>
      </c>
      <c r="T210" s="4">
        <f t="shared" si="6"/>
        <v>2.35</v>
      </c>
      <c r="U210" t="s">
        <v>10</v>
      </c>
      <c r="V210" s="10">
        <f>VLOOKUP(A210,Foglio1!D:K,8,FALSE)</f>
        <v>2.77</v>
      </c>
      <c r="W210" s="10">
        <f t="shared" si="7"/>
        <v>55.4</v>
      </c>
      <c r="X210" s="14">
        <f>VLOOKUP(A210,Foglio1!D:Q,14,FALSE)</f>
        <v>45429</v>
      </c>
    </row>
    <row r="211" spans="1:24" x14ac:dyDescent="0.25">
      <c r="A211" t="s">
        <v>275</v>
      </c>
      <c r="B211" t="s">
        <v>0</v>
      </c>
      <c r="C211" t="s">
        <v>0</v>
      </c>
      <c r="D211" t="s">
        <v>1</v>
      </c>
      <c r="E211" t="s">
        <v>2</v>
      </c>
      <c r="F211" t="s">
        <v>276</v>
      </c>
      <c r="G211" t="s">
        <v>5</v>
      </c>
      <c r="H211" s="2">
        <v>44721</v>
      </c>
      <c r="I211" t="s">
        <v>6</v>
      </c>
      <c r="J211" t="s">
        <v>6</v>
      </c>
      <c r="K211" s="3">
        <v>44</v>
      </c>
      <c r="L211" t="s">
        <v>5</v>
      </c>
      <c r="M211" t="s">
        <v>5</v>
      </c>
      <c r="N211" t="s">
        <v>5</v>
      </c>
      <c r="O211" t="s">
        <v>267</v>
      </c>
      <c r="P211" t="s">
        <v>11</v>
      </c>
      <c r="Q211" t="s">
        <v>22</v>
      </c>
      <c r="R211" t="s">
        <v>5</v>
      </c>
      <c r="S211" s="16">
        <v>0</v>
      </c>
      <c r="T211" s="4">
        <f t="shared" si="6"/>
        <v>0</v>
      </c>
      <c r="U211" t="s">
        <v>10</v>
      </c>
      <c r="V211" s="10">
        <f>VLOOKUP(A211,Foglio1!D:K,8,FALSE)</f>
        <v>4.55</v>
      </c>
      <c r="W211" s="10">
        <f t="shared" si="7"/>
        <v>200.2</v>
      </c>
      <c r="X211" s="14">
        <f>VLOOKUP(A211,Foglio1!D:Q,14,FALSE)</f>
        <v>44578</v>
      </c>
    </row>
    <row r="212" spans="1:24" x14ac:dyDescent="0.25">
      <c r="A212" t="s">
        <v>277</v>
      </c>
      <c r="B212" t="s">
        <v>0</v>
      </c>
      <c r="C212" t="s">
        <v>0</v>
      </c>
      <c r="D212" t="s">
        <v>1</v>
      </c>
      <c r="E212" t="s">
        <v>2</v>
      </c>
      <c r="F212" t="s">
        <v>278</v>
      </c>
      <c r="G212" t="s">
        <v>5</v>
      </c>
      <c r="H212" s="2">
        <v>44719</v>
      </c>
      <c r="I212" t="s">
        <v>6</v>
      </c>
      <c r="J212" t="s">
        <v>6</v>
      </c>
      <c r="K212" s="5">
        <v>161.5</v>
      </c>
      <c r="L212" t="s">
        <v>5</v>
      </c>
      <c r="M212" t="s">
        <v>5</v>
      </c>
      <c r="N212" t="s">
        <v>5</v>
      </c>
      <c r="O212" t="s">
        <v>279</v>
      </c>
      <c r="P212" t="s">
        <v>11</v>
      </c>
      <c r="Q212" t="s">
        <v>59</v>
      </c>
      <c r="R212" t="s">
        <v>5</v>
      </c>
      <c r="S212" s="16">
        <v>0</v>
      </c>
      <c r="T212" s="4">
        <f t="shared" si="6"/>
        <v>0</v>
      </c>
      <c r="U212" t="s">
        <v>10</v>
      </c>
      <c r="V212" s="10">
        <f>VLOOKUP(A212,Foglio1!D:K,8,FALSE)</f>
        <v>9.35</v>
      </c>
      <c r="W212" s="10">
        <f t="shared" si="7"/>
        <v>1510.0249999999999</v>
      </c>
      <c r="X212" s="14">
        <f>VLOOKUP(A212,Foglio1!D:Q,14,FALSE)</f>
        <v>45254</v>
      </c>
    </row>
    <row r="213" spans="1:24" x14ac:dyDescent="0.25">
      <c r="A213" t="s">
        <v>64</v>
      </c>
      <c r="B213" t="s">
        <v>0</v>
      </c>
      <c r="C213" t="s">
        <v>63</v>
      </c>
      <c r="D213" t="s">
        <v>1</v>
      </c>
      <c r="E213" t="s">
        <v>2</v>
      </c>
      <c r="F213" t="s">
        <v>65</v>
      </c>
      <c r="G213" t="s">
        <v>5</v>
      </c>
      <c r="H213" s="2">
        <v>44708</v>
      </c>
      <c r="I213" t="s">
        <v>6</v>
      </c>
      <c r="J213" t="s">
        <v>6</v>
      </c>
      <c r="K213" s="3">
        <v>240</v>
      </c>
      <c r="L213" t="s">
        <v>5</v>
      </c>
      <c r="M213" t="s">
        <v>5</v>
      </c>
      <c r="N213" t="s">
        <v>5</v>
      </c>
      <c r="O213" t="s">
        <v>280</v>
      </c>
      <c r="P213" t="s">
        <v>11</v>
      </c>
      <c r="Q213" t="s">
        <v>67</v>
      </c>
      <c r="R213" t="s">
        <v>5</v>
      </c>
      <c r="S213" s="16">
        <v>1204.8</v>
      </c>
      <c r="T213" s="4">
        <f t="shared" si="6"/>
        <v>5.0199999999999996</v>
      </c>
      <c r="U213" t="s">
        <v>10</v>
      </c>
      <c r="V213" s="10">
        <f>VLOOKUP(A213,Foglio1!D:K,8,FALSE)</f>
        <v>5.56</v>
      </c>
      <c r="W213" s="10">
        <f t="shared" si="7"/>
        <v>1334.3999999999999</v>
      </c>
      <c r="X213" s="14">
        <f>VLOOKUP(A213,Foglio1!D:Q,14,FALSE)</f>
        <v>45499</v>
      </c>
    </row>
    <row r="214" spans="1:24" x14ac:dyDescent="0.25">
      <c r="A214" t="s">
        <v>157</v>
      </c>
      <c r="B214" t="s">
        <v>0</v>
      </c>
      <c r="C214" t="s">
        <v>0</v>
      </c>
      <c r="D214" t="s">
        <v>1</v>
      </c>
      <c r="E214" t="s">
        <v>2</v>
      </c>
      <c r="F214" t="s">
        <v>158</v>
      </c>
      <c r="G214" t="s">
        <v>5</v>
      </c>
      <c r="H214" s="2">
        <v>44707</v>
      </c>
      <c r="I214" t="s">
        <v>6</v>
      </c>
      <c r="J214" t="s">
        <v>6</v>
      </c>
      <c r="K214" s="3">
        <v>194</v>
      </c>
      <c r="L214" t="s">
        <v>5</v>
      </c>
      <c r="M214" t="s">
        <v>5</v>
      </c>
      <c r="N214" t="s">
        <v>5</v>
      </c>
      <c r="O214" t="s">
        <v>281</v>
      </c>
      <c r="P214" t="s">
        <v>11</v>
      </c>
      <c r="Q214" t="s">
        <v>160</v>
      </c>
      <c r="R214" t="s">
        <v>5</v>
      </c>
      <c r="S214" s="16">
        <v>308.45999999999998</v>
      </c>
      <c r="T214" s="4">
        <f t="shared" si="6"/>
        <v>1.5899999999999999</v>
      </c>
      <c r="U214" t="s">
        <v>10</v>
      </c>
      <c r="V214" s="10">
        <f>VLOOKUP(A214,Foglio1!D:K,8,FALSE)</f>
        <v>2.54</v>
      </c>
      <c r="W214" s="10">
        <f t="shared" si="7"/>
        <v>492.76</v>
      </c>
      <c r="X214" s="14">
        <f>VLOOKUP(A214,Foglio1!D:Q,14,FALSE)</f>
        <v>45370</v>
      </c>
    </row>
    <row r="215" spans="1:24" x14ac:dyDescent="0.25">
      <c r="A215" t="s">
        <v>78</v>
      </c>
      <c r="B215" t="s">
        <v>0</v>
      </c>
      <c r="C215" t="s">
        <v>0</v>
      </c>
      <c r="D215" t="s">
        <v>1</v>
      </c>
      <c r="E215" t="s">
        <v>2</v>
      </c>
      <c r="F215" t="s">
        <v>79</v>
      </c>
      <c r="G215" t="s">
        <v>5</v>
      </c>
      <c r="H215" s="2">
        <v>44707</v>
      </c>
      <c r="I215" t="s">
        <v>6</v>
      </c>
      <c r="J215" t="s">
        <v>6</v>
      </c>
      <c r="K215" s="3">
        <v>100</v>
      </c>
      <c r="L215" t="s">
        <v>5</v>
      </c>
      <c r="M215" t="s">
        <v>5</v>
      </c>
      <c r="N215" t="s">
        <v>5</v>
      </c>
      <c r="O215" t="s">
        <v>282</v>
      </c>
      <c r="P215" t="s">
        <v>11</v>
      </c>
      <c r="Q215" t="s">
        <v>9</v>
      </c>
      <c r="R215" t="s">
        <v>5</v>
      </c>
      <c r="S215" s="16">
        <v>6186</v>
      </c>
      <c r="T215" s="4">
        <f t="shared" si="6"/>
        <v>61.86</v>
      </c>
      <c r="U215" t="s">
        <v>10</v>
      </c>
      <c r="V215" s="10">
        <f>VLOOKUP(A215,Foglio1!D:K,8,FALSE)</f>
        <v>78.31</v>
      </c>
      <c r="W215" s="10">
        <f t="shared" si="7"/>
        <v>7831</v>
      </c>
      <c r="X215" s="14">
        <f>VLOOKUP(A215,Foglio1!D:Q,14,FALSE)</f>
        <v>45442</v>
      </c>
    </row>
    <row r="216" spans="1:24" x14ac:dyDescent="0.25">
      <c r="A216" t="s">
        <v>78</v>
      </c>
      <c r="B216" t="s">
        <v>0</v>
      </c>
      <c r="C216" t="s">
        <v>0</v>
      </c>
      <c r="D216" t="s">
        <v>1</v>
      </c>
      <c r="E216" t="s">
        <v>2</v>
      </c>
      <c r="F216" t="s">
        <v>79</v>
      </c>
      <c r="G216" t="s">
        <v>5</v>
      </c>
      <c r="H216" s="2">
        <v>44706</v>
      </c>
      <c r="I216" t="s">
        <v>6</v>
      </c>
      <c r="J216" t="s">
        <v>6</v>
      </c>
      <c r="K216" s="3">
        <v>87</v>
      </c>
      <c r="L216" t="s">
        <v>5</v>
      </c>
      <c r="M216" t="s">
        <v>5</v>
      </c>
      <c r="N216" t="s">
        <v>5</v>
      </c>
      <c r="O216" t="s">
        <v>283</v>
      </c>
      <c r="P216" t="s">
        <v>11</v>
      </c>
      <c r="Q216" t="s">
        <v>9</v>
      </c>
      <c r="R216" t="s">
        <v>5</v>
      </c>
      <c r="S216" s="16">
        <v>5381.82</v>
      </c>
      <c r="T216" s="4">
        <f t="shared" si="6"/>
        <v>61.86</v>
      </c>
      <c r="U216" t="s">
        <v>10</v>
      </c>
      <c r="V216" s="10">
        <f>VLOOKUP(A216,Foglio1!D:K,8,FALSE)</f>
        <v>78.31</v>
      </c>
      <c r="W216" s="10">
        <f t="shared" si="7"/>
        <v>6812.97</v>
      </c>
      <c r="X216" s="14">
        <f>VLOOKUP(A216,Foglio1!D:Q,14,FALSE)</f>
        <v>45442</v>
      </c>
    </row>
    <row r="217" spans="1:24" x14ac:dyDescent="0.25">
      <c r="A217" t="s">
        <v>112</v>
      </c>
      <c r="B217" t="s">
        <v>0</v>
      </c>
      <c r="C217" t="s">
        <v>0</v>
      </c>
      <c r="D217" t="s">
        <v>1</v>
      </c>
      <c r="E217" t="s">
        <v>2</v>
      </c>
      <c r="F217" t="s">
        <v>113</v>
      </c>
      <c r="G217" t="s">
        <v>5</v>
      </c>
      <c r="H217" s="2">
        <v>44706</v>
      </c>
      <c r="I217" t="s">
        <v>6</v>
      </c>
      <c r="J217" t="s">
        <v>6</v>
      </c>
      <c r="K217" s="3">
        <v>100</v>
      </c>
      <c r="L217" t="s">
        <v>5</v>
      </c>
      <c r="M217" t="s">
        <v>5</v>
      </c>
      <c r="N217" t="s">
        <v>5</v>
      </c>
      <c r="O217" t="s">
        <v>284</v>
      </c>
      <c r="P217" t="s">
        <v>11</v>
      </c>
      <c r="Q217" t="s">
        <v>115</v>
      </c>
      <c r="R217" t="s">
        <v>5</v>
      </c>
      <c r="S217" s="16">
        <v>140</v>
      </c>
      <c r="T217" s="4">
        <f t="shared" si="6"/>
        <v>1.4</v>
      </c>
      <c r="U217" t="s">
        <v>10</v>
      </c>
      <c r="V217" s="10">
        <f>VLOOKUP(A217,Foglio1!D:K,8,FALSE)</f>
        <v>1.58</v>
      </c>
      <c r="W217" s="10">
        <f t="shared" si="7"/>
        <v>158</v>
      </c>
      <c r="X217" s="14">
        <f>VLOOKUP(A217,Foglio1!D:Q,14,FALSE)</f>
        <v>45505</v>
      </c>
    </row>
    <row r="218" spans="1:24" x14ac:dyDescent="0.25">
      <c r="A218" t="s">
        <v>100</v>
      </c>
      <c r="B218" t="s">
        <v>0</v>
      </c>
      <c r="C218" t="s">
        <v>63</v>
      </c>
      <c r="D218" t="s">
        <v>1</v>
      </c>
      <c r="E218" t="s">
        <v>2</v>
      </c>
      <c r="F218" t="s">
        <v>101</v>
      </c>
      <c r="G218" t="s">
        <v>5</v>
      </c>
      <c r="H218" s="2">
        <v>44705</v>
      </c>
      <c r="I218" t="s">
        <v>6</v>
      </c>
      <c r="J218" t="s">
        <v>6</v>
      </c>
      <c r="K218" s="3">
        <v>800</v>
      </c>
      <c r="L218" t="s">
        <v>5</v>
      </c>
      <c r="M218" t="s">
        <v>5</v>
      </c>
      <c r="N218" t="s">
        <v>5</v>
      </c>
      <c r="O218" t="s">
        <v>285</v>
      </c>
      <c r="P218" t="s">
        <v>11</v>
      </c>
      <c r="Q218" t="s">
        <v>67</v>
      </c>
      <c r="R218" t="s">
        <v>5</v>
      </c>
      <c r="S218" s="16">
        <v>2984</v>
      </c>
      <c r="T218" s="4">
        <f t="shared" si="6"/>
        <v>3.73</v>
      </c>
      <c r="U218" t="s">
        <v>10</v>
      </c>
      <c r="V218" s="10">
        <f>VLOOKUP(A218,Foglio1!D:K,8,FALSE)</f>
        <v>4.32</v>
      </c>
      <c r="W218" s="10">
        <f t="shared" si="7"/>
        <v>3456</v>
      </c>
      <c r="X218" s="14">
        <f>VLOOKUP(A218,Foglio1!D:Q,14,FALSE)</f>
        <v>45498</v>
      </c>
    </row>
    <row r="219" spans="1:24" x14ac:dyDescent="0.25">
      <c r="A219" t="s">
        <v>286</v>
      </c>
      <c r="B219" t="s">
        <v>0</v>
      </c>
      <c r="C219" t="s">
        <v>0</v>
      </c>
      <c r="D219" t="s">
        <v>1</v>
      </c>
      <c r="E219" t="s">
        <v>2</v>
      </c>
      <c r="F219" t="s">
        <v>287</v>
      </c>
      <c r="G219" t="s">
        <v>5</v>
      </c>
      <c r="H219" s="2">
        <v>44705</v>
      </c>
      <c r="I219" t="s">
        <v>6</v>
      </c>
      <c r="J219" t="s">
        <v>6</v>
      </c>
      <c r="K219" s="3">
        <v>40</v>
      </c>
      <c r="L219" t="s">
        <v>5</v>
      </c>
      <c r="M219" t="s">
        <v>5</v>
      </c>
      <c r="N219" t="s">
        <v>5</v>
      </c>
      <c r="O219" t="s">
        <v>285</v>
      </c>
      <c r="P219" t="s">
        <v>40</v>
      </c>
      <c r="Q219" t="s">
        <v>67</v>
      </c>
      <c r="R219" t="s">
        <v>5</v>
      </c>
      <c r="S219" s="16">
        <v>232</v>
      </c>
      <c r="T219" s="4">
        <f t="shared" si="6"/>
        <v>5.8</v>
      </c>
      <c r="U219" t="s">
        <v>10</v>
      </c>
      <c r="V219" s="10">
        <f>VLOOKUP(A219,Foglio1!D:K,8,FALSE)</f>
        <v>5.23</v>
      </c>
      <c r="W219" s="10">
        <f t="shared" si="7"/>
        <v>209.20000000000002</v>
      </c>
      <c r="X219" s="14">
        <f>VLOOKUP(A219,Foglio1!D:Q,14,FALSE)</f>
        <v>45318</v>
      </c>
    </row>
    <row r="220" spans="1:24" x14ac:dyDescent="0.25">
      <c r="A220" t="s">
        <v>64</v>
      </c>
      <c r="B220" t="s">
        <v>0</v>
      </c>
      <c r="C220" t="s">
        <v>63</v>
      </c>
      <c r="D220" t="s">
        <v>1</v>
      </c>
      <c r="E220" t="s">
        <v>2</v>
      </c>
      <c r="F220" t="s">
        <v>65</v>
      </c>
      <c r="G220" t="s">
        <v>5</v>
      </c>
      <c r="H220" s="2">
        <v>44705</v>
      </c>
      <c r="I220" t="s">
        <v>6</v>
      </c>
      <c r="J220" t="s">
        <v>6</v>
      </c>
      <c r="K220" s="3">
        <v>240</v>
      </c>
      <c r="L220" t="s">
        <v>5</v>
      </c>
      <c r="M220" t="s">
        <v>5</v>
      </c>
      <c r="N220" t="s">
        <v>5</v>
      </c>
      <c r="O220" t="s">
        <v>285</v>
      </c>
      <c r="P220" t="s">
        <v>8</v>
      </c>
      <c r="Q220" t="s">
        <v>67</v>
      </c>
      <c r="R220" t="s">
        <v>5</v>
      </c>
      <c r="S220" s="16">
        <v>1204.8</v>
      </c>
      <c r="T220" s="4">
        <f t="shared" si="6"/>
        <v>5.0199999999999996</v>
      </c>
      <c r="U220" t="s">
        <v>10</v>
      </c>
      <c r="V220" s="10">
        <f>VLOOKUP(A220,Foglio1!D:K,8,FALSE)</f>
        <v>5.56</v>
      </c>
      <c r="W220" s="10">
        <f t="shared" si="7"/>
        <v>1334.3999999999999</v>
      </c>
      <c r="X220" s="14">
        <f>VLOOKUP(A220,Foglio1!D:Q,14,FALSE)</f>
        <v>45499</v>
      </c>
    </row>
    <row r="221" spans="1:24" x14ac:dyDescent="0.25">
      <c r="A221" t="s">
        <v>60</v>
      </c>
      <c r="B221" t="s">
        <v>0</v>
      </c>
      <c r="C221" t="s">
        <v>0</v>
      </c>
      <c r="D221" t="s">
        <v>1</v>
      </c>
      <c r="E221" t="s">
        <v>2</v>
      </c>
      <c r="F221" t="s">
        <v>61</v>
      </c>
      <c r="G221" t="s">
        <v>5</v>
      </c>
      <c r="H221" s="2">
        <v>44701</v>
      </c>
      <c r="I221" t="s">
        <v>6</v>
      </c>
      <c r="J221" t="s">
        <v>6</v>
      </c>
      <c r="K221" s="5">
        <v>3.6</v>
      </c>
      <c r="L221" t="s">
        <v>5</v>
      </c>
      <c r="M221" t="s">
        <v>5</v>
      </c>
      <c r="N221" t="s">
        <v>5</v>
      </c>
      <c r="O221" t="s">
        <v>288</v>
      </c>
      <c r="P221" t="s">
        <v>49</v>
      </c>
      <c r="Q221" t="s">
        <v>22</v>
      </c>
      <c r="R221" t="s">
        <v>5</v>
      </c>
      <c r="S221" s="16">
        <v>18.579999999999998</v>
      </c>
      <c r="T221" s="4">
        <f t="shared" si="6"/>
        <v>5.1611111111111105</v>
      </c>
      <c r="U221" t="s">
        <v>10</v>
      </c>
      <c r="V221" s="10">
        <f>VLOOKUP(A221,Foglio1!D:K,8,FALSE)</f>
        <v>7.57</v>
      </c>
      <c r="W221" s="10">
        <f t="shared" si="7"/>
        <v>27.252000000000002</v>
      </c>
      <c r="X221" s="14">
        <f>VLOOKUP(A221,Foglio1!D:Q,14,FALSE)</f>
        <v>45399</v>
      </c>
    </row>
    <row r="222" spans="1:24" x14ac:dyDescent="0.25">
      <c r="A222" t="s">
        <v>60</v>
      </c>
      <c r="B222" t="s">
        <v>0</v>
      </c>
      <c r="C222" t="s">
        <v>0</v>
      </c>
      <c r="D222" t="s">
        <v>1</v>
      </c>
      <c r="E222" t="s">
        <v>2</v>
      </c>
      <c r="F222" t="s">
        <v>61</v>
      </c>
      <c r="G222" t="s">
        <v>5</v>
      </c>
      <c r="H222" s="2">
        <v>44698</v>
      </c>
      <c r="I222" t="s">
        <v>6</v>
      </c>
      <c r="J222" t="s">
        <v>6</v>
      </c>
      <c r="K222" s="5">
        <v>59.5</v>
      </c>
      <c r="L222" t="s">
        <v>5</v>
      </c>
      <c r="M222" t="s">
        <v>5</v>
      </c>
      <c r="N222" t="s">
        <v>5</v>
      </c>
      <c r="O222" t="s">
        <v>289</v>
      </c>
      <c r="P222" t="s">
        <v>8</v>
      </c>
      <c r="Q222" t="s">
        <v>22</v>
      </c>
      <c r="R222" t="s">
        <v>5</v>
      </c>
      <c r="S222" s="16">
        <v>307.02</v>
      </c>
      <c r="T222" s="4">
        <f t="shared" si="6"/>
        <v>5.1599999999999993</v>
      </c>
      <c r="U222" t="s">
        <v>10</v>
      </c>
      <c r="V222" s="10">
        <f>VLOOKUP(A222,Foglio1!D:K,8,FALSE)</f>
        <v>7.57</v>
      </c>
      <c r="W222" s="10">
        <f t="shared" si="7"/>
        <v>450.41500000000002</v>
      </c>
      <c r="X222" s="14">
        <f>VLOOKUP(A222,Foglio1!D:Q,14,FALSE)</f>
        <v>45399</v>
      </c>
    </row>
    <row r="223" spans="1:24" x14ac:dyDescent="0.25">
      <c r="A223" t="s">
        <v>60</v>
      </c>
      <c r="B223" t="s">
        <v>0</v>
      </c>
      <c r="C223" t="s">
        <v>0</v>
      </c>
      <c r="D223" t="s">
        <v>1</v>
      </c>
      <c r="E223" t="s">
        <v>2</v>
      </c>
      <c r="F223" t="s">
        <v>61</v>
      </c>
      <c r="G223" t="s">
        <v>5</v>
      </c>
      <c r="H223" s="2">
        <v>44698</v>
      </c>
      <c r="I223" t="s">
        <v>6</v>
      </c>
      <c r="J223" t="s">
        <v>6</v>
      </c>
      <c r="K223" s="5">
        <v>59.1</v>
      </c>
      <c r="L223" t="s">
        <v>5</v>
      </c>
      <c r="M223" t="s">
        <v>5</v>
      </c>
      <c r="N223" t="s">
        <v>5</v>
      </c>
      <c r="O223" t="s">
        <v>289</v>
      </c>
      <c r="P223" t="s">
        <v>40</v>
      </c>
      <c r="Q223" t="s">
        <v>22</v>
      </c>
      <c r="R223" t="s">
        <v>5</v>
      </c>
      <c r="S223" s="16">
        <v>304.95999999999998</v>
      </c>
      <c r="T223" s="4">
        <f t="shared" si="6"/>
        <v>5.160067681895093</v>
      </c>
      <c r="U223" t="s">
        <v>10</v>
      </c>
      <c r="V223" s="10">
        <f>VLOOKUP(A223,Foglio1!D:K,8,FALSE)</f>
        <v>7.57</v>
      </c>
      <c r="W223" s="10">
        <f t="shared" si="7"/>
        <v>447.387</v>
      </c>
      <c r="X223" s="14">
        <f>VLOOKUP(A223,Foglio1!D:Q,14,FALSE)</f>
        <v>45399</v>
      </c>
    </row>
    <row r="224" spans="1:24" x14ac:dyDescent="0.25">
      <c r="A224" t="s">
        <v>53</v>
      </c>
      <c r="B224" t="s">
        <v>0</v>
      </c>
      <c r="C224" t="s">
        <v>0</v>
      </c>
      <c r="D224" t="s">
        <v>1</v>
      </c>
      <c r="E224" t="s">
        <v>2</v>
      </c>
      <c r="F224" t="s">
        <v>54</v>
      </c>
      <c r="G224" t="s">
        <v>5</v>
      </c>
      <c r="H224" s="2">
        <v>44698</v>
      </c>
      <c r="I224" t="s">
        <v>6</v>
      </c>
      <c r="J224" t="s">
        <v>6</v>
      </c>
      <c r="K224" s="3">
        <v>410</v>
      </c>
      <c r="L224" t="s">
        <v>5</v>
      </c>
      <c r="M224" t="s">
        <v>5</v>
      </c>
      <c r="N224" t="s">
        <v>5</v>
      </c>
      <c r="O224" t="s">
        <v>290</v>
      </c>
      <c r="P224" t="s">
        <v>208</v>
      </c>
      <c r="Q224" t="s">
        <v>9</v>
      </c>
      <c r="R224" t="s">
        <v>5</v>
      </c>
      <c r="S224" s="16">
        <v>0</v>
      </c>
      <c r="T224" s="4">
        <f t="shared" si="6"/>
        <v>0</v>
      </c>
      <c r="U224" t="s">
        <v>10</v>
      </c>
      <c r="V224" s="10">
        <f>VLOOKUP(A224,Foglio1!D:K,8,FALSE)</f>
        <v>0.9</v>
      </c>
      <c r="W224" s="10">
        <f t="shared" si="7"/>
        <v>369</v>
      </c>
      <c r="X224" s="14">
        <f>VLOOKUP(A224,Foglio1!D:Q,14,FALSE)</f>
        <v>45215</v>
      </c>
    </row>
    <row r="225" spans="1:24" x14ac:dyDescent="0.25">
      <c r="A225" t="s">
        <v>19</v>
      </c>
      <c r="B225" t="s">
        <v>0</v>
      </c>
      <c r="C225" t="s">
        <v>0</v>
      </c>
      <c r="D225" t="s">
        <v>1</v>
      </c>
      <c r="E225" t="s">
        <v>2</v>
      </c>
      <c r="F225" t="s">
        <v>20</v>
      </c>
      <c r="G225" t="s">
        <v>5</v>
      </c>
      <c r="H225" s="2">
        <v>44687</v>
      </c>
      <c r="I225" t="s">
        <v>6</v>
      </c>
      <c r="J225" t="s">
        <v>6</v>
      </c>
      <c r="K225" s="5">
        <v>468.2</v>
      </c>
      <c r="L225" t="s">
        <v>5</v>
      </c>
      <c r="M225" t="s">
        <v>5</v>
      </c>
      <c r="N225" t="s">
        <v>5</v>
      </c>
      <c r="O225" t="s">
        <v>293</v>
      </c>
      <c r="P225" t="s">
        <v>11</v>
      </c>
      <c r="Q225" t="s">
        <v>22</v>
      </c>
      <c r="R225" t="s">
        <v>5</v>
      </c>
      <c r="S225" s="16">
        <v>1971.12</v>
      </c>
      <c r="T225" s="4">
        <f t="shared" si="6"/>
        <v>4.2099957283212301</v>
      </c>
      <c r="U225" t="s">
        <v>10</v>
      </c>
      <c r="V225" s="10">
        <f>VLOOKUP(A225,Foglio1!D:K,8,FALSE)</f>
        <v>6.23</v>
      </c>
      <c r="W225" s="10">
        <f t="shared" si="7"/>
        <v>2916.886</v>
      </c>
      <c r="X225" s="14">
        <f>VLOOKUP(A225,Foglio1!D:Q,14,FALSE)</f>
        <v>45302</v>
      </c>
    </row>
    <row r="226" spans="1:24" x14ac:dyDescent="0.25">
      <c r="A226" t="s">
        <v>13</v>
      </c>
      <c r="B226" t="s">
        <v>0</v>
      </c>
      <c r="C226" t="s">
        <v>0</v>
      </c>
      <c r="D226" t="s">
        <v>1</v>
      </c>
      <c r="E226" t="s">
        <v>2</v>
      </c>
      <c r="F226" t="s">
        <v>14</v>
      </c>
      <c r="G226" t="s">
        <v>5</v>
      </c>
      <c r="H226" s="2">
        <v>44687</v>
      </c>
      <c r="I226" t="s">
        <v>6</v>
      </c>
      <c r="J226" t="s">
        <v>6</v>
      </c>
      <c r="K226" s="3">
        <v>120</v>
      </c>
      <c r="L226" t="s">
        <v>5</v>
      </c>
      <c r="M226" t="s">
        <v>5</v>
      </c>
      <c r="N226" t="s">
        <v>5</v>
      </c>
      <c r="O226" t="s">
        <v>294</v>
      </c>
      <c r="P226" t="s">
        <v>11</v>
      </c>
      <c r="Q226" t="s">
        <v>9</v>
      </c>
      <c r="R226" t="s">
        <v>5</v>
      </c>
      <c r="S226" s="16">
        <v>1612.8</v>
      </c>
      <c r="T226" s="4">
        <f t="shared" si="6"/>
        <v>13.44</v>
      </c>
      <c r="U226" t="s">
        <v>10</v>
      </c>
      <c r="V226" s="10">
        <f>VLOOKUP(A226,Foglio1!D:K,8,FALSE)</f>
        <v>17.010000000000002</v>
      </c>
      <c r="W226" s="10">
        <f t="shared" si="7"/>
        <v>2041.2000000000003</v>
      </c>
      <c r="X226" s="14">
        <f>VLOOKUP(A226,Foglio1!D:Q,14,FALSE)</f>
        <v>45442</v>
      </c>
    </row>
    <row r="227" spans="1:24" x14ac:dyDescent="0.25">
      <c r="A227" t="s">
        <v>13</v>
      </c>
      <c r="B227" t="s">
        <v>0</v>
      </c>
      <c r="C227" t="s">
        <v>0</v>
      </c>
      <c r="D227" t="s">
        <v>1</v>
      </c>
      <c r="E227" t="s">
        <v>2</v>
      </c>
      <c r="F227" t="s">
        <v>14</v>
      </c>
      <c r="G227" t="s">
        <v>5</v>
      </c>
      <c r="H227" s="2">
        <v>44687</v>
      </c>
      <c r="I227" t="s">
        <v>6</v>
      </c>
      <c r="J227" t="s">
        <v>6</v>
      </c>
      <c r="K227" s="3">
        <v>906</v>
      </c>
      <c r="L227" t="s">
        <v>5</v>
      </c>
      <c r="M227" t="s">
        <v>5</v>
      </c>
      <c r="N227" t="s">
        <v>5</v>
      </c>
      <c r="O227" t="s">
        <v>295</v>
      </c>
      <c r="P227" t="s">
        <v>8</v>
      </c>
      <c r="Q227" t="s">
        <v>9</v>
      </c>
      <c r="R227" t="s">
        <v>5</v>
      </c>
      <c r="S227" s="16">
        <v>12176.64</v>
      </c>
      <c r="T227" s="4">
        <f t="shared" si="6"/>
        <v>13.44</v>
      </c>
      <c r="U227" t="s">
        <v>10</v>
      </c>
      <c r="V227" s="10">
        <f>VLOOKUP(A227,Foglio1!D:K,8,FALSE)</f>
        <v>17.010000000000002</v>
      </c>
      <c r="W227" s="10">
        <f t="shared" si="7"/>
        <v>15411.060000000001</v>
      </c>
      <c r="X227" s="14">
        <f>VLOOKUP(A227,Foglio1!D:Q,14,FALSE)</f>
        <v>45442</v>
      </c>
    </row>
    <row r="228" spans="1:24" x14ac:dyDescent="0.25">
      <c r="A228" t="s">
        <v>13</v>
      </c>
      <c r="B228" t="s">
        <v>0</v>
      </c>
      <c r="C228" t="s">
        <v>0</v>
      </c>
      <c r="D228" t="s">
        <v>1</v>
      </c>
      <c r="E228" t="s">
        <v>2</v>
      </c>
      <c r="F228" t="s">
        <v>14</v>
      </c>
      <c r="G228" t="s">
        <v>5</v>
      </c>
      <c r="H228" s="2">
        <v>44687</v>
      </c>
      <c r="I228" t="s">
        <v>6</v>
      </c>
      <c r="J228" t="s">
        <v>6</v>
      </c>
      <c r="K228" s="3">
        <v>1219</v>
      </c>
      <c r="L228" t="s">
        <v>5</v>
      </c>
      <c r="M228" t="s">
        <v>5</v>
      </c>
      <c r="N228" t="s">
        <v>5</v>
      </c>
      <c r="O228" t="s">
        <v>295</v>
      </c>
      <c r="P228" t="s">
        <v>11</v>
      </c>
      <c r="Q228" t="s">
        <v>9</v>
      </c>
      <c r="R228" t="s">
        <v>5</v>
      </c>
      <c r="S228" s="16">
        <v>16383.36</v>
      </c>
      <c r="T228" s="4">
        <f t="shared" si="6"/>
        <v>13.440000000000001</v>
      </c>
      <c r="U228" t="s">
        <v>10</v>
      </c>
      <c r="V228" s="10">
        <f>VLOOKUP(A228,Foglio1!D:K,8,FALSE)</f>
        <v>17.010000000000002</v>
      </c>
      <c r="W228" s="10">
        <f t="shared" si="7"/>
        <v>20735.190000000002</v>
      </c>
      <c r="X228" s="14">
        <f>VLOOKUP(A228,Foglio1!D:Q,14,FALSE)</f>
        <v>45442</v>
      </c>
    </row>
    <row r="229" spans="1:24" x14ac:dyDescent="0.25">
      <c r="A229" t="s">
        <v>36</v>
      </c>
      <c r="B229" t="s">
        <v>0</v>
      </c>
      <c r="C229" t="s">
        <v>0</v>
      </c>
      <c r="D229" t="s">
        <v>1</v>
      </c>
      <c r="E229" t="s">
        <v>2</v>
      </c>
      <c r="F229" t="s">
        <v>37</v>
      </c>
      <c r="G229" t="s">
        <v>5</v>
      </c>
      <c r="H229" s="2">
        <v>44687</v>
      </c>
      <c r="I229" t="s">
        <v>6</v>
      </c>
      <c r="J229" t="s">
        <v>6</v>
      </c>
      <c r="K229" s="3">
        <v>28</v>
      </c>
      <c r="L229" t="s">
        <v>5</v>
      </c>
      <c r="M229" t="s">
        <v>5</v>
      </c>
      <c r="N229" t="s">
        <v>5</v>
      </c>
      <c r="O229" t="s">
        <v>293</v>
      </c>
      <c r="P229" t="s">
        <v>40</v>
      </c>
      <c r="Q229" t="s">
        <v>22</v>
      </c>
      <c r="R229" t="s">
        <v>5</v>
      </c>
      <c r="S229" s="16">
        <v>65.8</v>
      </c>
      <c r="T229" s="4">
        <f t="shared" si="6"/>
        <v>2.35</v>
      </c>
      <c r="U229" t="s">
        <v>10</v>
      </c>
      <c r="V229" s="10">
        <f>VLOOKUP(A229,Foglio1!D:K,8,FALSE)</f>
        <v>2.77</v>
      </c>
      <c r="W229" s="10">
        <f t="shared" si="7"/>
        <v>77.56</v>
      </c>
      <c r="X229" s="14">
        <f>VLOOKUP(A229,Foglio1!D:Q,14,FALSE)</f>
        <v>45429</v>
      </c>
    </row>
    <row r="230" spans="1:24" x14ac:dyDescent="0.25">
      <c r="A230" t="s">
        <v>36</v>
      </c>
      <c r="B230" t="s">
        <v>0</v>
      </c>
      <c r="C230" t="s">
        <v>0</v>
      </c>
      <c r="D230" t="s">
        <v>1</v>
      </c>
      <c r="E230" t="s">
        <v>2</v>
      </c>
      <c r="F230" t="s">
        <v>37</v>
      </c>
      <c r="G230" t="s">
        <v>5</v>
      </c>
      <c r="H230" s="2">
        <v>44687</v>
      </c>
      <c r="I230" t="s">
        <v>6</v>
      </c>
      <c r="J230" t="s">
        <v>6</v>
      </c>
      <c r="K230" s="3">
        <v>35</v>
      </c>
      <c r="L230" t="s">
        <v>5</v>
      </c>
      <c r="M230" t="s">
        <v>5</v>
      </c>
      <c r="N230" t="s">
        <v>5</v>
      </c>
      <c r="O230" t="s">
        <v>293</v>
      </c>
      <c r="P230" t="s">
        <v>8</v>
      </c>
      <c r="Q230" t="s">
        <v>22</v>
      </c>
      <c r="R230" t="s">
        <v>5</v>
      </c>
      <c r="S230" s="16">
        <v>82.25</v>
      </c>
      <c r="T230" s="4">
        <f t="shared" ref="T230:T281" si="8">S230/K230</f>
        <v>2.35</v>
      </c>
      <c r="U230" t="s">
        <v>10</v>
      </c>
      <c r="V230" s="10">
        <f>VLOOKUP(A230,Foglio1!D:K,8,FALSE)</f>
        <v>2.77</v>
      </c>
      <c r="W230" s="10">
        <f t="shared" si="7"/>
        <v>96.95</v>
      </c>
      <c r="X230" s="14">
        <f>VLOOKUP(A230,Foglio1!D:Q,14,FALSE)</f>
        <v>45429</v>
      </c>
    </row>
    <row r="231" spans="1:24" x14ac:dyDescent="0.25">
      <c r="A231" t="s">
        <v>128</v>
      </c>
      <c r="B231" t="s">
        <v>0</v>
      </c>
      <c r="C231" t="s">
        <v>0</v>
      </c>
      <c r="D231" t="s">
        <v>1</v>
      </c>
      <c r="E231" t="s">
        <v>2</v>
      </c>
      <c r="F231" t="s">
        <v>129</v>
      </c>
      <c r="G231" t="s">
        <v>5</v>
      </c>
      <c r="H231" s="2">
        <v>44687</v>
      </c>
      <c r="I231" t="s">
        <v>6</v>
      </c>
      <c r="J231" t="s">
        <v>6</v>
      </c>
      <c r="K231" s="3">
        <v>250</v>
      </c>
      <c r="L231" t="s">
        <v>5</v>
      </c>
      <c r="M231" t="s">
        <v>5</v>
      </c>
      <c r="N231" t="s">
        <v>5</v>
      </c>
      <c r="O231" t="s">
        <v>296</v>
      </c>
      <c r="P231" t="s">
        <v>11</v>
      </c>
      <c r="Q231" t="s">
        <v>9</v>
      </c>
      <c r="R231" t="s">
        <v>5</v>
      </c>
      <c r="S231" s="16">
        <v>1575</v>
      </c>
      <c r="T231" s="4">
        <f t="shared" si="8"/>
        <v>6.3</v>
      </c>
      <c r="U231" t="s">
        <v>10</v>
      </c>
      <c r="V231" s="10">
        <f>VLOOKUP(A231,Foglio1!D:K,8,FALSE)</f>
        <v>8.36</v>
      </c>
      <c r="W231" s="10">
        <f t="shared" si="7"/>
        <v>2090</v>
      </c>
      <c r="X231" s="14">
        <f>VLOOKUP(A231,Foglio1!D:Q,14,FALSE)</f>
        <v>45457</v>
      </c>
    </row>
    <row r="232" spans="1:24" x14ac:dyDescent="0.25">
      <c r="A232" t="s">
        <v>128</v>
      </c>
      <c r="B232" t="s">
        <v>0</v>
      </c>
      <c r="C232" t="s">
        <v>0</v>
      </c>
      <c r="D232" t="s">
        <v>1</v>
      </c>
      <c r="E232" t="s">
        <v>2</v>
      </c>
      <c r="F232" t="s">
        <v>129</v>
      </c>
      <c r="G232" t="s">
        <v>5</v>
      </c>
      <c r="H232" s="2">
        <v>44687</v>
      </c>
      <c r="I232" t="s">
        <v>6</v>
      </c>
      <c r="J232" t="s">
        <v>6</v>
      </c>
      <c r="K232" s="3">
        <v>250</v>
      </c>
      <c r="L232" t="s">
        <v>5</v>
      </c>
      <c r="M232" t="s">
        <v>5</v>
      </c>
      <c r="N232" t="s">
        <v>5</v>
      </c>
      <c r="O232" t="s">
        <v>296</v>
      </c>
      <c r="P232" t="s">
        <v>8</v>
      </c>
      <c r="Q232" t="s">
        <v>9</v>
      </c>
      <c r="R232" t="s">
        <v>5</v>
      </c>
      <c r="S232" s="16">
        <v>1575</v>
      </c>
      <c r="T232" s="4">
        <f t="shared" si="8"/>
        <v>6.3</v>
      </c>
      <c r="U232" t="s">
        <v>10</v>
      </c>
      <c r="V232" s="10">
        <f>VLOOKUP(A232,Foglio1!D:K,8,FALSE)</f>
        <v>8.36</v>
      </c>
      <c r="W232" s="10">
        <f t="shared" si="7"/>
        <v>2090</v>
      </c>
      <c r="X232" s="14">
        <f>VLOOKUP(A232,Foglio1!D:Q,14,FALSE)</f>
        <v>45457</v>
      </c>
    </row>
    <row r="233" spans="1:24" x14ac:dyDescent="0.25">
      <c r="A233" t="s">
        <v>128</v>
      </c>
      <c r="B233" t="s">
        <v>0</v>
      </c>
      <c r="C233" t="s">
        <v>0</v>
      </c>
      <c r="D233" t="s">
        <v>1</v>
      </c>
      <c r="E233" t="s">
        <v>2</v>
      </c>
      <c r="F233" t="s">
        <v>129</v>
      </c>
      <c r="G233" t="s">
        <v>5</v>
      </c>
      <c r="H233" s="2">
        <v>44687</v>
      </c>
      <c r="I233" t="s">
        <v>6</v>
      </c>
      <c r="J233" t="s">
        <v>6</v>
      </c>
      <c r="K233" s="3">
        <v>155</v>
      </c>
      <c r="L233" t="s">
        <v>5</v>
      </c>
      <c r="M233" t="s">
        <v>5</v>
      </c>
      <c r="N233" t="s">
        <v>5</v>
      </c>
      <c r="O233" t="s">
        <v>296</v>
      </c>
      <c r="P233" t="s">
        <v>40</v>
      </c>
      <c r="Q233" t="s">
        <v>9</v>
      </c>
      <c r="R233" t="s">
        <v>5</v>
      </c>
      <c r="S233" s="16">
        <v>976.5</v>
      </c>
      <c r="T233" s="4">
        <f t="shared" si="8"/>
        <v>6.3</v>
      </c>
      <c r="U233" t="s">
        <v>10</v>
      </c>
      <c r="V233" s="10">
        <f>VLOOKUP(A233,Foglio1!D:K,8,FALSE)</f>
        <v>8.36</v>
      </c>
      <c r="W233" s="10">
        <f t="shared" si="7"/>
        <v>1295.8</v>
      </c>
      <c r="X233" s="14">
        <f>VLOOKUP(A233,Foglio1!D:Q,14,FALSE)</f>
        <v>45457</v>
      </c>
    </row>
    <row r="234" spans="1:24" x14ac:dyDescent="0.25">
      <c r="A234" t="s">
        <v>19</v>
      </c>
      <c r="B234" t="s">
        <v>0</v>
      </c>
      <c r="C234" t="s">
        <v>0</v>
      </c>
      <c r="D234" t="s">
        <v>1</v>
      </c>
      <c r="E234" t="s">
        <v>2</v>
      </c>
      <c r="F234" t="s">
        <v>20</v>
      </c>
      <c r="G234" t="s">
        <v>5</v>
      </c>
      <c r="H234" s="2">
        <v>44686</v>
      </c>
      <c r="I234" t="s">
        <v>6</v>
      </c>
      <c r="J234" t="s">
        <v>6</v>
      </c>
      <c r="K234" s="5">
        <v>21.5</v>
      </c>
      <c r="L234" t="s">
        <v>5</v>
      </c>
      <c r="M234" t="s">
        <v>5</v>
      </c>
      <c r="N234" t="s">
        <v>5</v>
      </c>
      <c r="O234" t="s">
        <v>297</v>
      </c>
      <c r="P234" t="s">
        <v>11</v>
      </c>
      <c r="Q234" t="s">
        <v>22</v>
      </c>
      <c r="R234" t="s">
        <v>5</v>
      </c>
      <c r="S234" s="16">
        <v>90.52</v>
      </c>
      <c r="T234" s="4">
        <f t="shared" si="8"/>
        <v>4.210232558139535</v>
      </c>
      <c r="U234" t="s">
        <v>10</v>
      </c>
      <c r="V234" s="10">
        <f>VLOOKUP(A234,Foglio1!D:K,8,FALSE)</f>
        <v>6.23</v>
      </c>
      <c r="W234" s="10">
        <f t="shared" si="7"/>
        <v>133.94500000000002</v>
      </c>
      <c r="X234" s="14">
        <f>VLOOKUP(A234,Foglio1!D:Q,14,FALSE)</f>
        <v>45302</v>
      </c>
    </row>
    <row r="235" spans="1:24" x14ac:dyDescent="0.25">
      <c r="A235" t="s">
        <v>106</v>
      </c>
      <c r="B235" t="s">
        <v>0</v>
      </c>
      <c r="C235" t="s">
        <v>0</v>
      </c>
      <c r="D235" t="s">
        <v>1</v>
      </c>
      <c r="E235" t="s">
        <v>2</v>
      </c>
      <c r="F235" t="s">
        <v>107</v>
      </c>
      <c r="G235" t="s">
        <v>5</v>
      </c>
      <c r="H235" s="2">
        <v>44686</v>
      </c>
      <c r="I235" t="s">
        <v>6</v>
      </c>
      <c r="J235" t="s">
        <v>6</v>
      </c>
      <c r="K235" s="3">
        <v>120</v>
      </c>
      <c r="L235" t="s">
        <v>5</v>
      </c>
      <c r="M235" t="s">
        <v>5</v>
      </c>
      <c r="N235" t="s">
        <v>5</v>
      </c>
      <c r="O235" t="s">
        <v>298</v>
      </c>
      <c r="P235" t="s">
        <v>8</v>
      </c>
      <c r="Q235" t="s">
        <v>67</v>
      </c>
      <c r="R235" t="s">
        <v>5</v>
      </c>
      <c r="S235" s="16">
        <v>0</v>
      </c>
      <c r="T235" s="4">
        <f t="shared" si="8"/>
        <v>0</v>
      </c>
      <c r="U235" t="s">
        <v>10</v>
      </c>
      <c r="V235" s="10">
        <f>VLOOKUP(A235,Foglio1!D:K,8,FALSE)</f>
        <v>8.58</v>
      </c>
      <c r="W235" s="10">
        <f t="shared" si="7"/>
        <v>1029.5999999999999</v>
      </c>
      <c r="X235" s="14">
        <f>VLOOKUP(A235,Foglio1!D:Q,14,FALSE)</f>
        <v>45531</v>
      </c>
    </row>
    <row r="236" spans="1:24" x14ac:dyDescent="0.25">
      <c r="A236" t="s">
        <v>31</v>
      </c>
      <c r="B236" t="s">
        <v>0</v>
      </c>
      <c r="C236" t="s">
        <v>0</v>
      </c>
      <c r="D236" t="s">
        <v>1</v>
      </c>
      <c r="E236" t="s">
        <v>2</v>
      </c>
      <c r="F236" t="s">
        <v>32</v>
      </c>
      <c r="G236" t="s">
        <v>5</v>
      </c>
      <c r="H236" s="2">
        <v>44686</v>
      </c>
      <c r="I236" t="s">
        <v>6</v>
      </c>
      <c r="J236" t="s">
        <v>6</v>
      </c>
      <c r="K236" s="3">
        <v>400</v>
      </c>
      <c r="L236" t="s">
        <v>5</v>
      </c>
      <c r="M236" t="s">
        <v>5</v>
      </c>
      <c r="N236" t="s">
        <v>5</v>
      </c>
      <c r="O236" t="s">
        <v>299</v>
      </c>
      <c r="P236" t="s">
        <v>11</v>
      </c>
      <c r="Q236" t="s">
        <v>30</v>
      </c>
      <c r="R236" t="s">
        <v>5</v>
      </c>
      <c r="S236" s="16">
        <v>480</v>
      </c>
      <c r="T236" s="4">
        <f t="shared" si="8"/>
        <v>1.2</v>
      </c>
      <c r="U236" t="s">
        <v>10</v>
      </c>
      <c r="V236" s="10">
        <f>VLOOKUP(A236,Foglio1!D:K,8,FALSE)</f>
        <v>1.48</v>
      </c>
      <c r="W236" s="10">
        <f t="shared" si="7"/>
        <v>592</v>
      </c>
      <c r="X236" s="14">
        <f>VLOOKUP(A236,Foglio1!D:Q,14,FALSE)</f>
        <v>45048</v>
      </c>
    </row>
    <row r="237" spans="1:24" x14ac:dyDescent="0.25">
      <c r="A237" t="s">
        <v>64</v>
      </c>
      <c r="B237" t="s">
        <v>0</v>
      </c>
      <c r="C237" t="s">
        <v>63</v>
      </c>
      <c r="D237" t="s">
        <v>1</v>
      </c>
      <c r="E237" t="s">
        <v>2</v>
      </c>
      <c r="F237" t="s">
        <v>65</v>
      </c>
      <c r="G237" t="s">
        <v>5</v>
      </c>
      <c r="H237" s="2">
        <v>44686</v>
      </c>
      <c r="I237" t="s">
        <v>6</v>
      </c>
      <c r="J237" t="s">
        <v>6</v>
      </c>
      <c r="K237" s="3">
        <v>240</v>
      </c>
      <c r="L237" t="s">
        <v>5</v>
      </c>
      <c r="M237" t="s">
        <v>5</v>
      </c>
      <c r="N237" t="s">
        <v>5</v>
      </c>
      <c r="O237" t="s">
        <v>298</v>
      </c>
      <c r="P237" t="s">
        <v>11</v>
      </c>
      <c r="Q237" t="s">
        <v>67</v>
      </c>
      <c r="R237" t="s">
        <v>5</v>
      </c>
      <c r="S237" s="16">
        <v>1204.8</v>
      </c>
      <c r="T237" s="4">
        <f t="shared" si="8"/>
        <v>5.0199999999999996</v>
      </c>
      <c r="U237" t="s">
        <v>10</v>
      </c>
      <c r="V237" s="10">
        <f>VLOOKUP(A237,Foglio1!D:K,8,FALSE)</f>
        <v>5.56</v>
      </c>
      <c r="W237" s="10">
        <f t="shared" si="7"/>
        <v>1334.3999999999999</v>
      </c>
      <c r="X237" s="14">
        <f>VLOOKUP(A237,Foglio1!D:Q,14,FALSE)</f>
        <v>45499</v>
      </c>
    </row>
    <row r="238" spans="1:24" x14ac:dyDescent="0.25">
      <c r="A238" t="s">
        <v>110</v>
      </c>
      <c r="B238" t="s">
        <v>0</v>
      </c>
      <c r="C238" t="s">
        <v>63</v>
      </c>
      <c r="D238" t="s">
        <v>1</v>
      </c>
      <c r="E238" t="s">
        <v>2</v>
      </c>
      <c r="F238" t="s">
        <v>111</v>
      </c>
      <c r="G238" t="s">
        <v>5</v>
      </c>
      <c r="H238" s="2">
        <v>44686</v>
      </c>
      <c r="I238" t="s">
        <v>6</v>
      </c>
      <c r="J238" t="s">
        <v>6</v>
      </c>
      <c r="K238" s="3">
        <v>40</v>
      </c>
      <c r="L238" t="s">
        <v>5</v>
      </c>
      <c r="M238" t="s">
        <v>5</v>
      </c>
      <c r="N238" t="s">
        <v>5</v>
      </c>
      <c r="O238" t="s">
        <v>298</v>
      </c>
      <c r="P238" t="s">
        <v>40</v>
      </c>
      <c r="Q238" t="s">
        <v>67</v>
      </c>
      <c r="R238" t="s">
        <v>5</v>
      </c>
      <c r="S238" s="16">
        <v>277.2</v>
      </c>
      <c r="T238" s="4">
        <f t="shared" si="8"/>
        <v>6.93</v>
      </c>
      <c r="U238" t="s">
        <v>10</v>
      </c>
      <c r="V238" s="10">
        <f>VLOOKUP(A238,Foglio1!D:K,8,FALSE)</f>
        <v>7.92</v>
      </c>
      <c r="W238" s="10">
        <f t="shared" si="7"/>
        <v>316.8</v>
      </c>
      <c r="X238" s="14">
        <f>VLOOKUP(A238,Foglio1!D:Q,14,FALSE)</f>
        <v>45126</v>
      </c>
    </row>
    <row r="239" spans="1:24" x14ac:dyDescent="0.25">
      <c r="A239" t="s">
        <v>164</v>
      </c>
      <c r="B239" t="s">
        <v>0</v>
      </c>
      <c r="C239" t="s">
        <v>0</v>
      </c>
      <c r="D239" t="s">
        <v>1</v>
      </c>
      <c r="E239" t="s">
        <v>2</v>
      </c>
      <c r="F239" t="s">
        <v>165</v>
      </c>
      <c r="G239" t="s">
        <v>5</v>
      </c>
      <c r="H239" s="2">
        <v>44684</v>
      </c>
      <c r="I239" t="s">
        <v>6</v>
      </c>
      <c r="J239" t="s">
        <v>6</v>
      </c>
      <c r="K239" s="3">
        <v>200</v>
      </c>
      <c r="L239" t="s">
        <v>5</v>
      </c>
      <c r="M239" t="s">
        <v>5</v>
      </c>
      <c r="N239" t="s">
        <v>5</v>
      </c>
      <c r="O239" t="s">
        <v>300</v>
      </c>
      <c r="P239" t="s">
        <v>11</v>
      </c>
      <c r="Q239" t="s">
        <v>115</v>
      </c>
      <c r="R239" t="s">
        <v>5</v>
      </c>
      <c r="S239" s="16">
        <v>350</v>
      </c>
      <c r="T239" s="4">
        <f t="shared" si="8"/>
        <v>1.75</v>
      </c>
      <c r="U239" t="s">
        <v>10</v>
      </c>
      <c r="V239" s="10">
        <f>VLOOKUP(A239,Foglio1!D:K,8,FALSE)</f>
        <v>2.3199999999999998</v>
      </c>
      <c r="W239" s="10">
        <f t="shared" si="7"/>
        <v>463.99999999999994</v>
      </c>
      <c r="X239" s="14">
        <f>VLOOKUP(A239,Foglio1!D:Q,14,FALSE)</f>
        <v>45531</v>
      </c>
    </row>
    <row r="240" spans="1:24" x14ac:dyDescent="0.25">
      <c r="A240" t="s">
        <v>301</v>
      </c>
      <c r="B240" t="s">
        <v>0</v>
      </c>
      <c r="C240" t="s">
        <v>0</v>
      </c>
      <c r="D240" t="s">
        <v>1</v>
      </c>
      <c r="E240" t="s">
        <v>2</v>
      </c>
      <c r="F240" t="s">
        <v>302</v>
      </c>
      <c r="G240" t="s">
        <v>5</v>
      </c>
      <c r="H240" s="2">
        <v>44673</v>
      </c>
      <c r="I240" t="s">
        <v>6</v>
      </c>
      <c r="J240" t="s">
        <v>6</v>
      </c>
      <c r="K240" s="3">
        <v>61</v>
      </c>
      <c r="L240" t="s">
        <v>5</v>
      </c>
      <c r="M240" t="s">
        <v>5</v>
      </c>
      <c r="N240" t="s">
        <v>5</v>
      </c>
      <c r="O240" t="s">
        <v>303</v>
      </c>
      <c r="P240" t="s">
        <v>11</v>
      </c>
      <c r="Q240" t="s">
        <v>105</v>
      </c>
      <c r="R240" t="s">
        <v>5</v>
      </c>
      <c r="S240" s="16">
        <v>580.72</v>
      </c>
      <c r="T240" s="4">
        <f t="shared" si="8"/>
        <v>9.52</v>
      </c>
      <c r="U240" t="s">
        <v>10</v>
      </c>
      <c r="V240" s="10">
        <f>VLOOKUP(A240,Foglio1!D:K,8,FALSE)</f>
        <v>10.3</v>
      </c>
      <c r="W240" s="10">
        <f t="shared" si="7"/>
        <v>628.30000000000007</v>
      </c>
      <c r="X240" s="14">
        <f>VLOOKUP(A240,Foglio1!D:Q,14,FALSE)</f>
        <v>45376</v>
      </c>
    </row>
    <row r="241" spans="1:24" x14ac:dyDescent="0.25">
      <c r="A241" t="s">
        <v>304</v>
      </c>
      <c r="B241" t="s">
        <v>0</v>
      </c>
      <c r="C241" t="s">
        <v>0</v>
      </c>
      <c r="D241" t="s">
        <v>1</v>
      </c>
      <c r="E241" t="s">
        <v>2</v>
      </c>
      <c r="F241" t="s">
        <v>305</v>
      </c>
      <c r="G241" t="s">
        <v>5</v>
      </c>
      <c r="H241" s="2">
        <v>44671</v>
      </c>
      <c r="I241" t="s">
        <v>6</v>
      </c>
      <c r="J241" t="s">
        <v>6</v>
      </c>
      <c r="K241" s="3">
        <v>20</v>
      </c>
      <c r="L241" t="s">
        <v>5</v>
      </c>
      <c r="M241" t="s">
        <v>5</v>
      </c>
      <c r="N241" t="s">
        <v>5</v>
      </c>
      <c r="O241" t="s">
        <v>306</v>
      </c>
      <c r="P241" t="s">
        <v>11</v>
      </c>
      <c r="Q241" t="s">
        <v>59</v>
      </c>
      <c r="R241" t="s">
        <v>5</v>
      </c>
      <c r="S241" s="16">
        <v>0</v>
      </c>
      <c r="T241" s="4">
        <f t="shared" si="8"/>
        <v>0</v>
      </c>
      <c r="U241" t="s">
        <v>10</v>
      </c>
      <c r="V241" s="10">
        <f>VLOOKUP(A241,Foglio1!D:K,8,FALSE)</f>
        <v>15.25</v>
      </c>
      <c r="W241" s="10">
        <f t="shared" si="7"/>
        <v>305</v>
      </c>
      <c r="X241" s="14">
        <f>VLOOKUP(A241,Foglio1!D:Q,14,FALSE)</f>
        <v>44648</v>
      </c>
    </row>
    <row r="242" spans="1:24" x14ac:dyDescent="0.25">
      <c r="A242" t="s">
        <v>3</v>
      </c>
      <c r="B242" t="s">
        <v>0</v>
      </c>
      <c r="C242" t="s">
        <v>0</v>
      </c>
      <c r="D242" t="s">
        <v>1</v>
      </c>
      <c r="E242" t="s">
        <v>2</v>
      </c>
      <c r="F242" t="s">
        <v>4</v>
      </c>
      <c r="G242" t="s">
        <v>5</v>
      </c>
      <c r="H242" s="2">
        <v>44670</v>
      </c>
      <c r="I242" t="s">
        <v>6</v>
      </c>
      <c r="J242" t="s">
        <v>6</v>
      </c>
      <c r="K242" s="3">
        <v>290</v>
      </c>
      <c r="L242" t="s">
        <v>5</v>
      </c>
      <c r="M242" t="s">
        <v>5</v>
      </c>
      <c r="N242" t="s">
        <v>5</v>
      </c>
      <c r="O242" t="s">
        <v>307</v>
      </c>
      <c r="P242" t="s">
        <v>11</v>
      </c>
      <c r="Q242" t="s">
        <v>9</v>
      </c>
      <c r="R242" t="s">
        <v>5</v>
      </c>
      <c r="S242" s="16">
        <v>3897.6</v>
      </c>
      <c r="T242" s="4">
        <f t="shared" si="8"/>
        <v>13.44</v>
      </c>
      <c r="U242" t="s">
        <v>10</v>
      </c>
      <c r="V242" s="10">
        <f>VLOOKUP(A242,Foglio1!D:K,8,FALSE)</f>
        <v>17.02</v>
      </c>
      <c r="W242" s="10">
        <f t="shared" si="7"/>
        <v>4935.8</v>
      </c>
      <c r="X242" s="14">
        <f>VLOOKUP(A242,Foglio1!D:Q,14,FALSE)</f>
        <v>45442</v>
      </c>
    </row>
    <row r="243" spans="1:24" x14ac:dyDescent="0.25">
      <c r="A243" t="s">
        <v>3</v>
      </c>
      <c r="B243" t="s">
        <v>0</v>
      </c>
      <c r="C243" t="s">
        <v>0</v>
      </c>
      <c r="D243" t="s">
        <v>1</v>
      </c>
      <c r="E243" t="s">
        <v>2</v>
      </c>
      <c r="F243" t="s">
        <v>4</v>
      </c>
      <c r="G243" t="s">
        <v>5</v>
      </c>
      <c r="H243" s="2">
        <v>44670</v>
      </c>
      <c r="I243" t="s">
        <v>6</v>
      </c>
      <c r="J243" t="s">
        <v>6</v>
      </c>
      <c r="K243" s="3">
        <v>610</v>
      </c>
      <c r="L243" t="s">
        <v>5</v>
      </c>
      <c r="M243" t="s">
        <v>5</v>
      </c>
      <c r="N243" t="s">
        <v>5</v>
      </c>
      <c r="O243" t="s">
        <v>308</v>
      </c>
      <c r="P243" t="s">
        <v>8</v>
      </c>
      <c r="Q243" t="s">
        <v>9</v>
      </c>
      <c r="R243" t="s">
        <v>5</v>
      </c>
      <c r="S243" s="16">
        <v>8198.4</v>
      </c>
      <c r="T243" s="4">
        <f t="shared" si="8"/>
        <v>13.44</v>
      </c>
      <c r="U243" t="s">
        <v>10</v>
      </c>
      <c r="V243" s="10">
        <f>VLOOKUP(A243,Foglio1!D:K,8,FALSE)</f>
        <v>17.02</v>
      </c>
      <c r="W243" s="10">
        <f t="shared" si="7"/>
        <v>10382.199999999999</v>
      </c>
      <c r="X243" s="14">
        <f>VLOOKUP(A243,Foglio1!D:Q,14,FALSE)</f>
        <v>45442</v>
      </c>
    </row>
    <row r="244" spans="1:24" x14ac:dyDescent="0.25">
      <c r="A244" t="s">
        <v>13</v>
      </c>
      <c r="B244" t="s">
        <v>0</v>
      </c>
      <c r="C244" t="s">
        <v>0</v>
      </c>
      <c r="D244" t="s">
        <v>1</v>
      </c>
      <c r="E244" t="s">
        <v>2</v>
      </c>
      <c r="F244" t="s">
        <v>14</v>
      </c>
      <c r="G244" t="s">
        <v>5</v>
      </c>
      <c r="H244" s="2">
        <v>44670</v>
      </c>
      <c r="I244" t="s">
        <v>6</v>
      </c>
      <c r="J244" t="s">
        <v>6</v>
      </c>
      <c r="K244" s="3">
        <v>1123</v>
      </c>
      <c r="L244" t="s">
        <v>5</v>
      </c>
      <c r="M244" t="s">
        <v>5</v>
      </c>
      <c r="N244" t="s">
        <v>5</v>
      </c>
      <c r="O244" t="s">
        <v>308</v>
      </c>
      <c r="P244" t="s">
        <v>11</v>
      </c>
      <c r="Q244" t="s">
        <v>9</v>
      </c>
      <c r="R244" t="s">
        <v>5</v>
      </c>
      <c r="S244" s="16">
        <v>15093.12</v>
      </c>
      <c r="T244" s="4">
        <f t="shared" si="8"/>
        <v>13.440000000000001</v>
      </c>
      <c r="U244" t="s">
        <v>10</v>
      </c>
      <c r="V244" s="10">
        <f>VLOOKUP(A244,Foglio1!D:K,8,FALSE)</f>
        <v>17.010000000000002</v>
      </c>
      <c r="W244" s="10">
        <f t="shared" si="7"/>
        <v>19102.230000000003</v>
      </c>
      <c r="X244" s="14">
        <f>VLOOKUP(A244,Foglio1!D:Q,14,FALSE)</f>
        <v>45442</v>
      </c>
    </row>
    <row r="245" spans="1:24" x14ac:dyDescent="0.25">
      <c r="A245" t="s">
        <v>3</v>
      </c>
      <c r="B245" t="s">
        <v>0</v>
      </c>
      <c r="C245" t="s">
        <v>0</v>
      </c>
      <c r="D245" t="s">
        <v>1</v>
      </c>
      <c r="E245" t="s">
        <v>2</v>
      </c>
      <c r="F245" t="s">
        <v>4</v>
      </c>
      <c r="G245" t="s">
        <v>5</v>
      </c>
      <c r="H245" s="2">
        <v>44665</v>
      </c>
      <c r="I245" t="s">
        <v>6</v>
      </c>
      <c r="J245" t="s">
        <v>6</v>
      </c>
      <c r="K245" s="3">
        <v>70</v>
      </c>
      <c r="L245" t="s">
        <v>5</v>
      </c>
      <c r="M245" t="s">
        <v>5</v>
      </c>
      <c r="N245" t="s">
        <v>5</v>
      </c>
      <c r="O245" t="s">
        <v>309</v>
      </c>
      <c r="P245" t="s">
        <v>40</v>
      </c>
      <c r="Q245" t="s">
        <v>9</v>
      </c>
      <c r="R245" t="s">
        <v>5</v>
      </c>
      <c r="S245" s="16">
        <v>940.8</v>
      </c>
      <c r="T245" s="4">
        <f t="shared" si="8"/>
        <v>13.44</v>
      </c>
      <c r="U245" t="s">
        <v>10</v>
      </c>
      <c r="V245" s="10">
        <f>VLOOKUP(A245,Foglio1!D:K,8,FALSE)</f>
        <v>17.02</v>
      </c>
      <c r="W245" s="10">
        <f t="shared" si="7"/>
        <v>1191.3999999999999</v>
      </c>
      <c r="X245" s="14">
        <f>VLOOKUP(A245,Foglio1!D:Q,14,FALSE)</f>
        <v>45442</v>
      </c>
    </row>
    <row r="246" spans="1:24" x14ac:dyDescent="0.25">
      <c r="A246" t="s">
        <v>13</v>
      </c>
      <c r="B246" t="s">
        <v>0</v>
      </c>
      <c r="C246" t="s">
        <v>0</v>
      </c>
      <c r="D246" t="s">
        <v>1</v>
      </c>
      <c r="E246" t="s">
        <v>2</v>
      </c>
      <c r="F246" t="s">
        <v>14</v>
      </c>
      <c r="G246" t="s">
        <v>5</v>
      </c>
      <c r="H246" s="2">
        <v>44665</v>
      </c>
      <c r="I246" t="s">
        <v>6</v>
      </c>
      <c r="J246" t="s">
        <v>6</v>
      </c>
      <c r="K246" s="3">
        <v>100</v>
      </c>
      <c r="L246" t="s">
        <v>5</v>
      </c>
      <c r="M246" t="s">
        <v>5</v>
      </c>
      <c r="N246" t="s">
        <v>5</v>
      </c>
      <c r="O246" t="s">
        <v>310</v>
      </c>
      <c r="P246" t="s">
        <v>11</v>
      </c>
      <c r="Q246" t="s">
        <v>9</v>
      </c>
      <c r="R246" t="s">
        <v>5</v>
      </c>
      <c r="S246" s="16">
        <v>1344</v>
      </c>
      <c r="T246" s="4">
        <f t="shared" si="8"/>
        <v>13.44</v>
      </c>
      <c r="U246" t="s">
        <v>10</v>
      </c>
      <c r="V246" s="10">
        <f>VLOOKUP(A246,Foglio1!D:K,8,FALSE)</f>
        <v>17.010000000000002</v>
      </c>
      <c r="W246" s="10">
        <f t="shared" si="7"/>
        <v>1701.0000000000002</v>
      </c>
      <c r="X246" s="14">
        <f>VLOOKUP(A246,Foglio1!D:Q,14,FALSE)</f>
        <v>45442</v>
      </c>
    </row>
    <row r="247" spans="1:24" x14ac:dyDescent="0.25">
      <c r="A247" t="s">
        <v>13</v>
      </c>
      <c r="B247" t="s">
        <v>0</v>
      </c>
      <c r="C247" t="s">
        <v>0</v>
      </c>
      <c r="D247" t="s">
        <v>1</v>
      </c>
      <c r="E247" t="s">
        <v>2</v>
      </c>
      <c r="F247" t="s">
        <v>14</v>
      </c>
      <c r="G247" t="s">
        <v>5</v>
      </c>
      <c r="H247" s="2">
        <v>44665</v>
      </c>
      <c r="I247" t="s">
        <v>6</v>
      </c>
      <c r="J247" t="s">
        <v>6</v>
      </c>
      <c r="K247" s="3">
        <v>262</v>
      </c>
      <c r="L247" t="s">
        <v>5</v>
      </c>
      <c r="M247" t="s">
        <v>5</v>
      </c>
      <c r="N247" t="s">
        <v>5</v>
      </c>
      <c r="O247" t="s">
        <v>309</v>
      </c>
      <c r="P247" t="s">
        <v>8</v>
      </c>
      <c r="Q247" t="s">
        <v>9</v>
      </c>
      <c r="R247" t="s">
        <v>5</v>
      </c>
      <c r="S247" s="16">
        <v>3521.28</v>
      </c>
      <c r="T247" s="4">
        <f t="shared" si="8"/>
        <v>13.440000000000001</v>
      </c>
      <c r="U247" t="s">
        <v>10</v>
      </c>
      <c r="V247" s="10">
        <f>VLOOKUP(A247,Foglio1!D:K,8,FALSE)</f>
        <v>17.010000000000002</v>
      </c>
      <c r="W247" s="10">
        <f t="shared" si="7"/>
        <v>4456.6200000000008</v>
      </c>
      <c r="X247" s="14">
        <f>VLOOKUP(A247,Foglio1!D:Q,14,FALSE)</f>
        <v>45442</v>
      </c>
    </row>
    <row r="248" spans="1:24" x14ac:dyDescent="0.25">
      <c r="A248" t="s">
        <v>13</v>
      </c>
      <c r="B248" t="s">
        <v>0</v>
      </c>
      <c r="C248" t="s">
        <v>0</v>
      </c>
      <c r="D248" t="s">
        <v>1</v>
      </c>
      <c r="E248" t="s">
        <v>2</v>
      </c>
      <c r="F248" t="s">
        <v>14</v>
      </c>
      <c r="G248" t="s">
        <v>5</v>
      </c>
      <c r="H248" s="2">
        <v>44665</v>
      </c>
      <c r="I248" t="s">
        <v>6</v>
      </c>
      <c r="J248" t="s">
        <v>6</v>
      </c>
      <c r="K248" s="3">
        <v>772</v>
      </c>
      <c r="L248" t="s">
        <v>5</v>
      </c>
      <c r="M248" t="s">
        <v>5</v>
      </c>
      <c r="N248" t="s">
        <v>5</v>
      </c>
      <c r="O248" t="s">
        <v>309</v>
      </c>
      <c r="P248" t="s">
        <v>11</v>
      </c>
      <c r="Q248" t="s">
        <v>9</v>
      </c>
      <c r="R248" t="s">
        <v>5</v>
      </c>
      <c r="S248" s="16">
        <v>10375.68</v>
      </c>
      <c r="T248" s="4">
        <f t="shared" si="8"/>
        <v>13.44</v>
      </c>
      <c r="U248" t="s">
        <v>10</v>
      </c>
      <c r="V248" s="10">
        <f>VLOOKUP(A248,Foglio1!D:K,8,FALSE)</f>
        <v>17.010000000000002</v>
      </c>
      <c r="W248" s="10">
        <f t="shared" si="7"/>
        <v>13131.720000000001</v>
      </c>
      <c r="X248" s="14">
        <f>VLOOKUP(A248,Foglio1!D:Q,14,FALSE)</f>
        <v>45442</v>
      </c>
    </row>
    <row r="249" spans="1:24" x14ac:dyDescent="0.25">
      <c r="A249" t="s">
        <v>311</v>
      </c>
      <c r="B249" t="s">
        <v>0</v>
      </c>
      <c r="C249" t="s">
        <v>0</v>
      </c>
      <c r="D249" t="s">
        <v>1</v>
      </c>
      <c r="E249" t="s">
        <v>2</v>
      </c>
      <c r="F249" t="s">
        <v>312</v>
      </c>
      <c r="G249" t="s">
        <v>5</v>
      </c>
      <c r="H249" s="2">
        <v>44665</v>
      </c>
      <c r="I249" t="s">
        <v>6</v>
      </c>
      <c r="J249" t="s">
        <v>6</v>
      </c>
      <c r="K249" s="3">
        <v>60</v>
      </c>
      <c r="L249" t="s">
        <v>5</v>
      </c>
      <c r="M249" t="s">
        <v>5</v>
      </c>
      <c r="N249" t="s">
        <v>5</v>
      </c>
      <c r="O249" t="s">
        <v>313</v>
      </c>
      <c r="P249" t="s">
        <v>11</v>
      </c>
      <c r="Q249" t="s">
        <v>67</v>
      </c>
      <c r="R249" t="s">
        <v>5</v>
      </c>
      <c r="S249" s="16">
        <v>521.4</v>
      </c>
      <c r="T249" s="4">
        <f t="shared" si="8"/>
        <v>8.69</v>
      </c>
      <c r="U249" t="s">
        <v>10</v>
      </c>
      <c r="V249" s="10">
        <f>VLOOKUP(A249,Foglio1!D:K,8,FALSE)</f>
        <v>11.27</v>
      </c>
      <c r="W249" s="10">
        <f t="shared" si="7"/>
        <v>676.19999999999993</v>
      </c>
      <c r="X249" s="14">
        <f>VLOOKUP(A249,Foglio1!D:Q,14,FALSE)</f>
        <v>44558</v>
      </c>
    </row>
    <row r="250" spans="1:24" x14ac:dyDescent="0.25">
      <c r="A250" t="s">
        <v>93</v>
      </c>
      <c r="B250" t="s">
        <v>0</v>
      </c>
      <c r="C250" t="s">
        <v>0</v>
      </c>
      <c r="D250" t="s">
        <v>1</v>
      </c>
      <c r="E250" t="s">
        <v>2</v>
      </c>
      <c r="F250" t="s">
        <v>94</v>
      </c>
      <c r="G250" t="s">
        <v>5</v>
      </c>
      <c r="H250" s="2">
        <v>44663</v>
      </c>
      <c r="I250" t="s">
        <v>6</v>
      </c>
      <c r="J250" t="s">
        <v>6</v>
      </c>
      <c r="K250" s="3">
        <v>1008</v>
      </c>
      <c r="L250" t="s">
        <v>5</v>
      </c>
      <c r="M250" t="s">
        <v>5</v>
      </c>
      <c r="N250" t="s">
        <v>5</v>
      </c>
      <c r="O250" t="s">
        <v>314</v>
      </c>
      <c r="P250" t="s">
        <v>8</v>
      </c>
      <c r="Q250" t="s">
        <v>92</v>
      </c>
      <c r="R250" t="s">
        <v>5</v>
      </c>
      <c r="S250" s="16">
        <v>0</v>
      </c>
      <c r="T250" s="4">
        <f t="shared" si="8"/>
        <v>0</v>
      </c>
      <c r="U250" t="s">
        <v>10</v>
      </c>
      <c r="V250" s="10">
        <f>VLOOKUP(A250,Foglio1!D:K,8,FALSE)</f>
        <v>2.27</v>
      </c>
      <c r="W250" s="10">
        <f t="shared" si="7"/>
        <v>2288.16</v>
      </c>
      <c r="X250" s="14">
        <f>VLOOKUP(A250,Foglio1!D:Q,14,FALSE)</f>
        <v>45531</v>
      </c>
    </row>
    <row r="251" spans="1:24" x14ac:dyDescent="0.25">
      <c r="A251" t="s">
        <v>78</v>
      </c>
      <c r="B251" t="s">
        <v>0</v>
      </c>
      <c r="C251" t="s">
        <v>0</v>
      </c>
      <c r="D251" t="s">
        <v>1</v>
      </c>
      <c r="E251" t="s">
        <v>2</v>
      </c>
      <c r="F251" t="s">
        <v>79</v>
      </c>
      <c r="G251" t="s">
        <v>5</v>
      </c>
      <c r="H251" s="2">
        <v>44663</v>
      </c>
      <c r="I251" t="s">
        <v>6</v>
      </c>
      <c r="J251" t="s">
        <v>6</v>
      </c>
      <c r="K251" s="3">
        <v>196</v>
      </c>
      <c r="L251" t="s">
        <v>5</v>
      </c>
      <c r="M251" t="s">
        <v>5</v>
      </c>
      <c r="N251" t="s">
        <v>5</v>
      </c>
      <c r="O251" t="s">
        <v>315</v>
      </c>
      <c r="P251" t="s">
        <v>50</v>
      </c>
      <c r="Q251" t="s">
        <v>9</v>
      </c>
      <c r="R251" t="s">
        <v>5</v>
      </c>
      <c r="S251" s="16">
        <v>12124.56</v>
      </c>
      <c r="T251" s="4">
        <f t="shared" si="8"/>
        <v>61.86</v>
      </c>
      <c r="U251" t="s">
        <v>10</v>
      </c>
      <c r="V251" s="10">
        <f>VLOOKUP(A251,Foglio1!D:K,8,FALSE)</f>
        <v>78.31</v>
      </c>
      <c r="W251" s="10">
        <f t="shared" si="7"/>
        <v>15348.76</v>
      </c>
      <c r="X251" s="14">
        <f>VLOOKUP(A251,Foglio1!D:Q,14,FALSE)</f>
        <v>45442</v>
      </c>
    </row>
    <row r="252" spans="1:24" x14ac:dyDescent="0.25">
      <c r="A252" t="s">
        <v>78</v>
      </c>
      <c r="B252" t="s">
        <v>0</v>
      </c>
      <c r="C252" t="s">
        <v>0</v>
      </c>
      <c r="D252" t="s">
        <v>1</v>
      </c>
      <c r="E252" t="s">
        <v>2</v>
      </c>
      <c r="F252" t="s">
        <v>79</v>
      </c>
      <c r="G252" t="s">
        <v>5</v>
      </c>
      <c r="H252" s="2">
        <v>44663</v>
      </c>
      <c r="I252" t="s">
        <v>6</v>
      </c>
      <c r="J252" t="s">
        <v>6</v>
      </c>
      <c r="K252" s="3">
        <v>100</v>
      </c>
      <c r="L252" t="s">
        <v>5</v>
      </c>
      <c r="M252" t="s">
        <v>5</v>
      </c>
      <c r="N252" t="s">
        <v>5</v>
      </c>
      <c r="O252" t="s">
        <v>315</v>
      </c>
      <c r="P252" t="s">
        <v>40</v>
      </c>
      <c r="Q252" t="s">
        <v>9</v>
      </c>
      <c r="R252" t="s">
        <v>5</v>
      </c>
      <c r="S252" s="16">
        <v>6186</v>
      </c>
      <c r="T252" s="4">
        <f t="shared" si="8"/>
        <v>61.86</v>
      </c>
      <c r="U252" t="s">
        <v>10</v>
      </c>
      <c r="V252" s="10">
        <f>VLOOKUP(A252,Foglio1!D:K,8,FALSE)</f>
        <v>78.31</v>
      </c>
      <c r="W252" s="10">
        <f t="shared" si="7"/>
        <v>7831</v>
      </c>
      <c r="X252" s="14">
        <f>VLOOKUP(A252,Foglio1!D:Q,14,FALSE)</f>
        <v>45442</v>
      </c>
    </row>
    <row r="253" spans="1:24" x14ac:dyDescent="0.25">
      <c r="A253" t="s">
        <v>78</v>
      </c>
      <c r="B253" t="s">
        <v>0</v>
      </c>
      <c r="C253" t="s">
        <v>0</v>
      </c>
      <c r="D253" t="s">
        <v>1</v>
      </c>
      <c r="E253" t="s">
        <v>2</v>
      </c>
      <c r="F253" t="s">
        <v>79</v>
      </c>
      <c r="G253" t="s">
        <v>5</v>
      </c>
      <c r="H253" s="2">
        <v>44663</v>
      </c>
      <c r="I253" t="s">
        <v>6</v>
      </c>
      <c r="J253" t="s">
        <v>6</v>
      </c>
      <c r="K253" s="3">
        <v>301</v>
      </c>
      <c r="L253" t="s">
        <v>5</v>
      </c>
      <c r="M253" t="s">
        <v>5</v>
      </c>
      <c r="N253" t="s">
        <v>5</v>
      </c>
      <c r="O253" t="s">
        <v>315</v>
      </c>
      <c r="P253" t="s">
        <v>8</v>
      </c>
      <c r="Q253" t="s">
        <v>9</v>
      </c>
      <c r="R253" t="s">
        <v>5</v>
      </c>
      <c r="S253" s="16">
        <v>18619.86</v>
      </c>
      <c r="T253" s="4">
        <f t="shared" si="8"/>
        <v>61.86</v>
      </c>
      <c r="U253" t="s">
        <v>10</v>
      </c>
      <c r="V253" s="10">
        <f>VLOOKUP(A253,Foglio1!D:K,8,FALSE)</f>
        <v>78.31</v>
      </c>
      <c r="W253" s="10">
        <f t="shared" si="7"/>
        <v>23571.31</v>
      </c>
      <c r="X253" s="14">
        <f>VLOOKUP(A253,Foglio1!D:Q,14,FALSE)</f>
        <v>45442</v>
      </c>
    </row>
    <row r="254" spans="1:24" x14ac:dyDescent="0.25">
      <c r="A254" t="s">
        <v>78</v>
      </c>
      <c r="B254" t="s">
        <v>0</v>
      </c>
      <c r="C254" t="s">
        <v>0</v>
      </c>
      <c r="D254" t="s">
        <v>1</v>
      </c>
      <c r="E254" t="s">
        <v>2</v>
      </c>
      <c r="F254" t="s">
        <v>79</v>
      </c>
      <c r="G254" t="s">
        <v>5</v>
      </c>
      <c r="H254" s="2">
        <v>44663</v>
      </c>
      <c r="I254" t="s">
        <v>6</v>
      </c>
      <c r="J254" t="s">
        <v>6</v>
      </c>
      <c r="K254" s="3">
        <v>300</v>
      </c>
      <c r="L254" t="s">
        <v>5</v>
      </c>
      <c r="M254" t="s">
        <v>5</v>
      </c>
      <c r="N254" t="s">
        <v>5</v>
      </c>
      <c r="O254" t="s">
        <v>315</v>
      </c>
      <c r="P254" t="s">
        <v>11</v>
      </c>
      <c r="Q254" t="s">
        <v>9</v>
      </c>
      <c r="R254" t="s">
        <v>5</v>
      </c>
      <c r="S254" s="16">
        <v>18558</v>
      </c>
      <c r="T254" s="4">
        <f t="shared" si="8"/>
        <v>61.86</v>
      </c>
      <c r="U254" t="s">
        <v>10</v>
      </c>
      <c r="V254" s="10">
        <f>VLOOKUP(A254,Foglio1!D:K,8,FALSE)</f>
        <v>78.31</v>
      </c>
      <c r="W254" s="10">
        <f t="shared" si="7"/>
        <v>23493</v>
      </c>
      <c r="X254" s="14">
        <f>VLOOKUP(A254,Foglio1!D:Q,14,FALSE)</f>
        <v>45442</v>
      </c>
    </row>
    <row r="255" spans="1:24" x14ac:dyDescent="0.25">
      <c r="A255" t="s">
        <v>157</v>
      </c>
      <c r="B255" t="s">
        <v>0</v>
      </c>
      <c r="C255" t="s">
        <v>0</v>
      </c>
      <c r="D255" t="s">
        <v>1</v>
      </c>
      <c r="E255" t="s">
        <v>2</v>
      </c>
      <c r="F255" t="s">
        <v>158</v>
      </c>
      <c r="G255" t="s">
        <v>5</v>
      </c>
      <c r="H255" s="2">
        <v>44659</v>
      </c>
      <c r="I255" t="s">
        <v>6</v>
      </c>
      <c r="J255" t="s">
        <v>6</v>
      </c>
      <c r="K255" s="3">
        <v>843</v>
      </c>
      <c r="L255" t="s">
        <v>5</v>
      </c>
      <c r="M255" t="s">
        <v>5</v>
      </c>
      <c r="N255" t="s">
        <v>5</v>
      </c>
      <c r="O255" t="s">
        <v>316</v>
      </c>
      <c r="P255" t="s">
        <v>11</v>
      </c>
      <c r="Q255" t="s">
        <v>160</v>
      </c>
      <c r="R255" t="s">
        <v>5</v>
      </c>
      <c r="S255" s="16">
        <v>1340.37</v>
      </c>
      <c r="T255" s="4">
        <f t="shared" si="8"/>
        <v>1.5899999999999999</v>
      </c>
      <c r="U255" t="s">
        <v>10</v>
      </c>
      <c r="V255" s="10">
        <f>VLOOKUP(A255,Foglio1!D:K,8,FALSE)</f>
        <v>2.54</v>
      </c>
      <c r="W255" s="10">
        <f t="shared" si="7"/>
        <v>2141.2200000000003</v>
      </c>
      <c r="X255" s="14">
        <f>VLOOKUP(A255,Foglio1!D:Q,14,FALSE)</f>
        <v>45370</v>
      </c>
    </row>
    <row r="256" spans="1:24" x14ac:dyDescent="0.25">
      <c r="A256" t="s">
        <v>162</v>
      </c>
      <c r="B256" t="s">
        <v>0</v>
      </c>
      <c r="C256" t="s">
        <v>0</v>
      </c>
      <c r="D256" t="s">
        <v>1</v>
      </c>
      <c r="E256" t="s">
        <v>2</v>
      </c>
      <c r="F256" t="s">
        <v>163</v>
      </c>
      <c r="G256" t="s">
        <v>5</v>
      </c>
      <c r="H256" s="2">
        <v>44659</v>
      </c>
      <c r="I256" t="s">
        <v>6</v>
      </c>
      <c r="J256" t="s">
        <v>6</v>
      </c>
      <c r="K256" s="3">
        <v>400</v>
      </c>
      <c r="L256" t="s">
        <v>5</v>
      </c>
      <c r="M256" t="s">
        <v>5</v>
      </c>
      <c r="N256" t="s">
        <v>5</v>
      </c>
      <c r="O256" t="s">
        <v>317</v>
      </c>
      <c r="P256" t="s">
        <v>11</v>
      </c>
      <c r="Q256" t="s">
        <v>115</v>
      </c>
      <c r="R256" t="s">
        <v>5</v>
      </c>
      <c r="S256" s="16">
        <v>448</v>
      </c>
      <c r="T256" s="4">
        <f t="shared" si="8"/>
        <v>1.1200000000000001</v>
      </c>
      <c r="U256" t="s">
        <v>10</v>
      </c>
      <c r="V256" s="10">
        <f>VLOOKUP(A256,Foglio1!D:K,8,FALSE)</f>
        <v>1.59</v>
      </c>
      <c r="W256" s="10">
        <f t="shared" si="7"/>
        <v>636</v>
      </c>
      <c r="X256" s="14">
        <f>VLOOKUP(A256,Foglio1!D:Q,14,FALSE)</f>
        <v>45462</v>
      </c>
    </row>
    <row r="257" spans="1:24" x14ac:dyDescent="0.25">
      <c r="A257" t="s">
        <v>93</v>
      </c>
      <c r="B257" t="s">
        <v>0</v>
      </c>
      <c r="C257" t="s">
        <v>0</v>
      </c>
      <c r="D257" t="s">
        <v>1</v>
      </c>
      <c r="E257" t="s">
        <v>2</v>
      </c>
      <c r="F257" t="s">
        <v>94</v>
      </c>
      <c r="G257" t="s">
        <v>5</v>
      </c>
      <c r="H257" s="2">
        <v>44657</v>
      </c>
      <c r="I257" t="s">
        <v>6</v>
      </c>
      <c r="J257" t="s">
        <v>6</v>
      </c>
      <c r="K257" s="3">
        <v>720</v>
      </c>
      <c r="L257" t="s">
        <v>5</v>
      </c>
      <c r="M257" t="s">
        <v>5</v>
      </c>
      <c r="N257" t="s">
        <v>5</v>
      </c>
      <c r="O257" t="s">
        <v>318</v>
      </c>
      <c r="P257" t="s">
        <v>11</v>
      </c>
      <c r="Q257" t="s">
        <v>92</v>
      </c>
      <c r="R257" t="s">
        <v>5</v>
      </c>
      <c r="S257" s="16">
        <v>0</v>
      </c>
      <c r="T257" s="4">
        <f t="shared" si="8"/>
        <v>0</v>
      </c>
      <c r="U257" t="s">
        <v>10</v>
      </c>
      <c r="V257" s="10">
        <f>VLOOKUP(A257,Foglio1!D:K,8,FALSE)</f>
        <v>2.27</v>
      </c>
      <c r="W257" s="10">
        <f t="shared" si="7"/>
        <v>1634.4</v>
      </c>
      <c r="X257" s="14">
        <f>VLOOKUP(A257,Foglio1!D:Q,14,FALSE)</f>
        <v>45531</v>
      </c>
    </row>
    <row r="258" spans="1:24" x14ac:dyDescent="0.25">
      <c r="A258" t="s">
        <v>93</v>
      </c>
      <c r="B258" t="s">
        <v>0</v>
      </c>
      <c r="C258" t="s">
        <v>0</v>
      </c>
      <c r="D258" t="s">
        <v>1</v>
      </c>
      <c r="E258" t="s">
        <v>2</v>
      </c>
      <c r="F258" t="s">
        <v>94</v>
      </c>
      <c r="G258" t="s">
        <v>5</v>
      </c>
      <c r="H258" s="2">
        <v>44657</v>
      </c>
      <c r="I258" t="s">
        <v>6</v>
      </c>
      <c r="J258" t="s">
        <v>6</v>
      </c>
      <c r="K258" s="3">
        <v>1000</v>
      </c>
      <c r="L258" t="s">
        <v>5</v>
      </c>
      <c r="M258" t="s">
        <v>5</v>
      </c>
      <c r="N258" t="s">
        <v>5</v>
      </c>
      <c r="O258" t="s">
        <v>318</v>
      </c>
      <c r="P258" t="s">
        <v>8</v>
      </c>
      <c r="Q258" t="s">
        <v>92</v>
      </c>
      <c r="R258" t="s">
        <v>5</v>
      </c>
      <c r="S258" s="16">
        <v>0</v>
      </c>
      <c r="T258" s="4">
        <f t="shared" si="8"/>
        <v>0</v>
      </c>
      <c r="U258" t="s">
        <v>10</v>
      </c>
      <c r="V258" s="10">
        <f>VLOOKUP(A258,Foglio1!D:K,8,FALSE)</f>
        <v>2.27</v>
      </c>
      <c r="W258" s="10">
        <f t="shared" si="7"/>
        <v>2270</v>
      </c>
      <c r="X258" s="14">
        <f>VLOOKUP(A258,Foglio1!D:Q,14,FALSE)</f>
        <v>45531</v>
      </c>
    </row>
    <row r="259" spans="1:24" x14ac:dyDescent="0.25">
      <c r="A259" t="s">
        <v>51</v>
      </c>
      <c r="B259" t="s">
        <v>0</v>
      </c>
      <c r="C259" t="s">
        <v>0</v>
      </c>
      <c r="D259" t="s">
        <v>1</v>
      </c>
      <c r="E259" t="s">
        <v>2</v>
      </c>
      <c r="F259" t="s">
        <v>52</v>
      </c>
      <c r="G259" t="s">
        <v>5</v>
      </c>
      <c r="H259" s="2">
        <v>44657</v>
      </c>
      <c r="I259" t="s">
        <v>6</v>
      </c>
      <c r="J259" t="s">
        <v>6</v>
      </c>
      <c r="K259" s="3">
        <v>100</v>
      </c>
      <c r="L259" t="s">
        <v>5</v>
      </c>
      <c r="M259" t="s">
        <v>5</v>
      </c>
      <c r="N259" t="s">
        <v>5</v>
      </c>
      <c r="O259" t="s">
        <v>319</v>
      </c>
      <c r="P259" t="s">
        <v>11</v>
      </c>
      <c r="Q259" t="s">
        <v>9</v>
      </c>
      <c r="R259" t="s">
        <v>5</v>
      </c>
      <c r="S259" s="16">
        <v>0</v>
      </c>
      <c r="T259" s="4">
        <f t="shared" si="8"/>
        <v>0</v>
      </c>
      <c r="U259" t="s">
        <v>10</v>
      </c>
      <c r="V259" s="10">
        <f>VLOOKUP(A259,Foglio1!D:K,8,FALSE)</f>
        <v>3.19</v>
      </c>
      <c r="W259" s="10">
        <f t="shared" ref="W259:W322" si="9">V259*K259</f>
        <v>319</v>
      </c>
      <c r="X259" s="14">
        <f>VLOOKUP(A259,Foglio1!D:Q,14,FALSE)</f>
        <v>45532</v>
      </c>
    </row>
    <row r="260" spans="1:24" x14ac:dyDescent="0.25">
      <c r="A260" t="s">
        <v>106</v>
      </c>
      <c r="B260" t="s">
        <v>0</v>
      </c>
      <c r="C260" t="s">
        <v>0</v>
      </c>
      <c r="D260" t="s">
        <v>1</v>
      </c>
      <c r="E260" t="s">
        <v>2</v>
      </c>
      <c r="F260" t="s">
        <v>107</v>
      </c>
      <c r="G260" t="s">
        <v>5</v>
      </c>
      <c r="H260" s="2">
        <v>44652</v>
      </c>
      <c r="I260" t="s">
        <v>6</v>
      </c>
      <c r="J260" t="s">
        <v>6</v>
      </c>
      <c r="K260" s="3">
        <v>120</v>
      </c>
      <c r="L260" t="s">
        <v>5</v>
      </c>
      <c r="M260" t="s">
        <v>5</v>
      </c>
      <c r="N260" t="s">
        <v>5</v>
      </c>
      <c r="O260" t="s">
        <v>320</v>
      </c>
      <c r="P260" t="s">
        <v>50</v>
      </c>
      <c r="Q260" t="s">
        <v>67</v>
      </c>
      <c r="R260" t="s">
        <v>5</v>
      </c>
      <c r="S260" s="16">
        <v>0</v>
      </c>
      <c r="T260" s="4">
        <f t="shared" si="8"/>
        <v>0</v>
      </c>
      <c r="U260" t="s">
        <v>10</v>
      </c>
      <c r="V260" s="10">
        <f>VLOOKUP(A260,Foglio1!D:K,8,FALSE)</f>
        <v>8.58</v>
      </c>
      <c r="W260" s="10">
        <f t="shared" si="9"/>
        <v>1029.5999999999999</v>
      </c>
      <c r="X260" s="14">
        <f>VLOOKUP(A260,Foglio1!D:Q,14,FALSE)</f>
        <v>45531</v>
      </c>
    </row>
    <row r="261" spans="1:24" x14ac:dyDescent="0.25">
      <c r="A261" t="s">
        <v>106</v>
      </c>
      <c r="B261" t="s">
        <v>0</v>
      </c>
      <c r="C261" t="s">
        <v>0</v>
      </c>
      <c r="D261" t="s">
        <v>1</v>
      </c>
      <c r="E261" t="s">
        <v>2</v>
      </c>
      <c r="F261" t="s">
        <v>107</v>
      </c>
      <c r="G261" t="s">
        <v>5</v>
      </c>
      <c r="H261" s="2">
        <v>44652</v>
      </c>
      <c r="I261" t="s">
        <v>6</v>
      </c>
      <c r="J261" t="s">
        <v>6</v>
      </c>
      <c r="K261" s="3">
        <v>120</v>
      </c>
      <c r="L261" t="s">
        <v>5</v>
      </c>
      <c r="M261" t="s">
        <v>5</v>
      </c>
      <c r="N261" t="s">
        <v>5</v>
      </c>
      <c r="O261" t="s">
        <v>320</v>
      </c>
      <c r="P261" t="s">
        <v>49</v>
      </c>
      <c r="Q261" t="s">
        <v>67</v>
      </c>
      <c r="R261" t="s">
        <v>5</v>
      </c>
      <c r="S261" s="16">
        <v>0</v>
      </c>
      <c r="T261" s="4">
        <f t="shared" si="8"/>
        <v>0</v>
      </c>
      <c r="U261" t="s">
        <v>10</v>
      </c>
      <c r="V261" s="10">
        <f>VLOOKUP(A261,Foglio1!D:K,8,FALSE)</f>
        <v>8.58</v>
      </c>
      <c r="W261" s="10">
        <f t="shared" si="9"/>
        <v>1029.5999999999999</v>
      </c>
      <c r="X261" s="14">
        <f>VLOOKUP(A261,Foglio1!D:Q,14,FALSE)</f>
        <v>45531</v>
      </c>
    </row>
    <row r="262" spans="1:24" x14ac:dyDescent="0.25">
      <c r="A262" t="s">
        <v>100</v>
      </c>
      <c r="B262" t="s">
        <v>0</v>
      </c>
      <c r="C262" t="s">
        <v>63</v>
      </c>
      <c r="D262" t="s">
        <v>1</v>
      </c>
      <c r="E262" t="s">
        <v>2</v>
      </c>
      <c r="F262" t="s">
        <v>101</v>
      </c>
      <c r="G262" t="s">
        <v>5</v>
      </c>
      <c r="H262" s="2">
        <v>44652</v>
      </c>
      <c r="I262" t="s">
        <v>6</v>
      </c>
      <c r="J262" t="s">
        <v>6</v>
      </c>
      <c r="K262" s="3">
        <v>800</v>
      </c>
      <c r="L262" t="s">
        <v>5</v>
      </c>
      <c r="M262" t="s">
        <v>5</v>
      </c>
      <c r="N262" t="s">
        <v>5</v>
      </c>
      <c r="O262" t="s">
        <v>320</v>
      </c>
      <c r="P262" t="s">
        <v>11</v>
      </c>
      <c r="Q262" t="s">
        <v>67</v>
      </c>
      <c r="R262" t="s">
        <v>5</v>
      </c>
      <c r="S262" s="16">
        <v>2984</v>
      </c>
      <c r="T262" s="4">
        <f t="shared" si="8"/>
        <v>3.73</v>
      </c>
      <c r="U262" t="s">
        <v>10</v>
      </c>
      <c r="V262" s="10">
        <f>VLOOKUP(A262,Foglio1!D:K,8,FALSE)</f>
        <v>4.32</v>
      </c>
      <c r="W262" s="10">
        <f t="shared" si="9"/>
        <v>3456</v>
      </c>
      <c r="X262" s="14">
        <f>VLOOKUP(A262,Foglio1!D:Q,14,FALSE)</f>
        <v>45498</v>
      </c>
    </row>
    <row r="263" spans="1:24" x14ac:dyDescent="0.25">
      <c r="A263" t="s">
        <v>72</v>
      </c>
      <c r="B263" t="s">
        <v>0</v>
      </c>
      <c r="C263" t="s">
        <v>63</v>
      </c>
      <c r="D263" t="s">
        <v>1</v>
      </c>
      <c r="E263" t="s">
        <v>2</v>
      </c>
      <c r="F263" t="s">
        <v>73</v>
      </c>
      <c r="G263" t="s">
        <v>5</v>
      </c>
      <c r="H263" s="2">
        <v>44652</v>
      </c>
      <c r="I263" t="s">
        <v>6</v>
      </c>
      <c r="J263" t="s">
        <v>6</v>
      </c>
      <c r="K263" s="3">
        <v>640</v>
      </c>
      <c r="L263" t="s">
        <v>5</v>
      </c>
      <c r="M263" t="s">
        <v>5</v>
      </c>
      <c r="N263" t="s">
        <v>5</v>
      </c>
      <c r="O263" t="s">
        <v>320</v>
      </c>
      <c r="P263" t="s">
        <v>8</v>
      </c>
      <c r="Q263" t="s">
        <v>67</v>
      </c>
      <c r="R263" t="s">
        <v>5</v>
      </c>
      <c r="S263" s="16">
        <v>2662.4</v>
      </c>
      <c r="T263" s="4">
        <f t="shared" si="8"/>
        <v>4.16</v>
      </c>
      <c r="U263" t="s">
        <v>10</v>
      </c>
      <c r="V263" s="10">
        <f>VLOOKUP(A263,Foglio1!D:K,8,FALSE)</f>
        <v>4.83</v>
      </c>
      <c r="W263" s="10">
        <f t="shared" si="9"/>
        <v>3091.2</v>
      </c>
      <c r="X263" s="14">
        <f>VLOOKUP(A263,Foglio1!D:Q,14,FALSE)</f>
        <v>45491</v>
      </c>
    </row>
    <row r="264" spans="1:24" x14ac:dyDescent="0.25">
      <c r="A264" t="s">
        <v>64</v>
      </c>
      <c r="B264" t="s">
        <v>0</v>
      </c>
      <c r="C264" t="s">
        <v>63</v>
      </c>
      <c r="D264" t="s">
        <v>1</v>
      </c>
      <c r="E264" t="s">
        <v>2</v>
      </c>
      <c r="F264" t="s">
        <v>65</v>
      </c>
      <c r="G264" t="s">
        <v>5</v>
      </c>
      <c r="H264" s="2">
        <v>44652</v>
      </c>
      <c r="I264" t="s">
        <v>6</v>
      </c>
      <c r="J264" t="s">
        <v>6</v>
      </c>
      <c r="K264" s="3">
        <v>240</v>
      </c>
      <c r="L264" t="s">
        <v>5</v>
      </c>
      <c r="M264" t="s">
        <v>5</v>
      </c>
      <c r="N264" t="s">
        <v>5</v>
      </c>
      <c r="O264" t="s">
        <v>320</v>
      </c>
      <c r="P264" t="s">
        <v>40</v>
      </c>
      <c r="Q264" t="s">
        <v>67</v>
      </c>
      <c r="R264" t="s">
        <v>5</v>
      </c>
      <c r="S264" s="16">
        <v>1204.8</v>
      </c>
      <c r="T264" s="4">
        <f t="shared" si="8"/>
        <v>5.0199999999999996</v>
      </c>
      <c r="U264" t="s">
        <v>10</v>
      </c>
      <c r="V264" s="10">
        <f>VLOOKUP(A264,Foglio1!D:K,8,FALSE)</f>
        <v>5.56</v>
      </c>
      <c r="W264" s="10">
        <f t="shared" si="9"/>
        <v>1334.3999999999999</v>
      </c>
      <c r="X264" s="14">
        <f>VLOOKUP(A264,Foglio1!D:Q,14,FALSE)</f>
        <v>45499</v>
      </c>
    </row>
    <row r="265" spans="1:24" x14ac:dyDescent="0.25">
      <c r="A265" t="s">
        <v>214</v>
      </c>
      <c r="B265" t="s">
        <v>0</v>
      </c>
      <c r="C265" t="s">
        <v>63</v>
      </c>
      <c r="D265" t="s">
        <v>1</v>
      </c>
      <c r="E265" t="s">
        <v>2</v>
      </c>
      <c r="F265" t="s">
        <v>215</v>
      </c>
      <c r="G265" t="s">
        <v>5</v>
      </c>
      <c r="H265" s="2">
        <v>44652</v>
      </c>
      <c r="I265" t="s">
        <v>6</v>
      </c>
      <c r="J265" t="s">
        <v>6</v>
      </c>
      <c r="K265" s="3">
        <v>240</v>
      </c>
      <c r="L265" t="s">
        <v>5</v>
      </c>
      <c r="M265" t="s">
        <v>5</v>
      </c>
      <c r="N265" t="s">
        <v>5</v>
      </c>
      <c r="O265" t="s">
        <v>320</v>
      </c>
      <c r="P265" t="s">
        <v>26</v>
      </c>
      <c r="Q265" t="s">
        <v>67</v>
      </c>
      <c r="R265" t="s">
        <v>5</v>
      </c>
      <c r="S265" s="16">
        <v>1303.2</v>
      </c>
      <c r="T265" s="4">
        <f t="shared" si="8"/>
        <v>5.4300000000000006</v>
      </c>
      <c r="U265" t="s">
        <v>10</v>
      </c>
      <c r="V265" s="10">
        <f>VLOOKUP(A265,Foglio1!D:K,8,FALSE)</f>
        <v>6.28</v>
      </c>
      <c r="W265" s="10">
        <f t="shared" si="9"/>
        <v>1507.2</v>
      </c>
      <c r="X265" s="14">
        <f>VLOOKUP(A265,Foglio1!D:Q,14,FALSE)</f>
        <v>45484</v>
      </c>
    </row>
    <row r="266" spans="1:24" x14ac:dyDescent="0.25">
      <c r="A266" t="s">
        <v>275</v>
      </c>
      <c r="B266" t="s">
        <v>0</v>
      </c>
      <c r="C266" t="s">
        <v>0</v>
      </c>
      <c r="D266" t="s">
        <v>1</v>
      </c>
      <c r="E266" t="s">
        <v>2</v>
      </c>
      <c r="F266" t="s">
        <v>276</v>
      </c>
      <c r="G266" t="s">
        <v>5</v>
      </c>
      <c r="H266" s="2">
        <v>44652</v>
      </c>
      <c r="I266" t="s">
        <v>6</v>
      </c>
      <c r="J266" t="s">
        <v>6</v>
      </c>
      <c r="K266" s="3">
        <v>30</v>
      </c>
      <c r="L266" t="s">
        <v>5</v>
      </c>
      <c r="M266" t="s">
        <v>5</v>
      </c>
      <c r="N266" t="s">
        <v>5</v>
      </c>
      <c r="O266" t="s">
        <v>321</v>
      </c>
      <c r="P266" t="s">
        <v>11</v>
      </c>
      <c r="Q266" t="s">
        <v>22</v>
      </c>
      <c r="R266" t="s">
        <v>5</v>
      </c>
      <c r="S266" s="16">
        <v>0</v>
      </c>
      <c r="T266" s="4">
        <f t="shared" si="8"/>
        <v>0</v>
      </c>
      <c r="U266" t="s">
        <v>10</v>
      </c>
      <c r="V266" s="10">
        <f>VLOOKUP(A266,Foglio1!D:K,8,FALSE)</f>
        <v>4.55</v>
      </c>
      <c r="W266" s="10">
        <f t="shared" si="9"/>
        <v>136.5</v>
      </c>
      <c r="X266" s="14">
        <f>VLOOKUP(A266,Foglio1!D:Q,14,FALSE)</f>
        <v>44578</v>
      </c>
    </row>
    <row r="267" spans="1:24" x14ac:dyDescent="0.25">
      <c r="A267" t="s">
        <v>31</v>
      </c>
      <c r="B267" t="s">
        <v>0</v>
      </c>
      <c r="C267" t="s">
        <v>0</v>
      </c>
      <c r="D267" t="s">
        <v>1</v>
      </c>
      <c r="E267" t="s">
        <v>2</v>
      </c>
      <c r="F267" t="s">
        <v>32</v>
      </c>
      <c r="G267" t="s">
        <v>5</v>
      </c>
      <c r="H267" s="2">
        <v>44650</v>
      </c>
      <c r="I267" t="s">
        <v>6</v>
      </c>
      <c r="J267" t="s">
        <v>6</v>
      </c>
      <c r="K267" s="3">
        <v>400</v>
      </c>
      <c r="L267" t="s">
        <v>5</v>
      </c>
      <c r="M267" t="s">
        <v>5</v>
      </c>
      <c r="N267" t="s">
        <v>5</v>
      </c>
      <c r="O267" t="s">
        <v>322</v>
      </c>
      <c r="P267" t="s">
        <v>11</v>
      </c>
      <c r="Q267" t="s">
        <v>30</v>
      </c>
      <c r="R267" t="s">
        <v>5</v>
      </c>
      <c r="S267" s="16">
        <v>480</v>
      </c>
      <c r="T267" s="4">
        <f t="shared" si="8"/>
        <v>1.2</v>
      </c>
      <c r="U267" t="s">
        <v>10</v>
      </c>
      <c r="V267" s="10">
        <f>VLOOKUP(A267,Foglio1!D:K,8,FALSE)</f>
        <v>1.48</v>
      </c>
      <c r="W267" s="10">
        <f t="shared" si="9"/>
        <v>592</v>
      </c>
      <c r="X267" s="14">
        <f>VLOOKUP(A267,Foglio1!D:Q,14,FALSE)</f>
        <v>45048</v>
      </c>
    </row>
    <row r="268" spans="1:24" x14ac:dyDescent="0.25">
      <c r="A268" t="s">
        <v>13</v>
      </c>
      <c r="B268" t="s">
        <v>0</v>
      </c>
      <c r="C268" t="s">
        <v>0</v>
      </c>
      <c r="D268" t="s">
        <v>1</v>
      </c>
      <c r="E268" t="s">
        <v>2</v>
      </c>
      <c r="F268" t="s">
        <v>14</v>
      </c>
      <c r="G268" t="s">
        <v>5</v>
      </c>
      <c r="H268" s="2">
        <v>44644</v>
      </c>
      <c r="I268" t="s">
        <v>6</v>
      </c>
      <c r="J268" t="s">
        <v>6</v>
      </c>
      <c r="K268" s="3">
        <v>1055</v>
      </c>
      <c r="L268" t="s">
        <v>5</v>
      </c>
      <c r="M268" t="s">
        <v>5</v>
      </c>
      <c r="N268" t="s">
        <v>5</v>
      </c>
      <c r="O268" t="s">
        <v>323</v>
      </c>
      <c r="P268" t="s">
        <v>11</v>
      </c>
      <c r="Q268" t="s">
        <v>9</v>
      </c>
      <c r="R268" t="s">
        <v>5</v>
      </c>
      <c r="S268" s="16">
        <v>14179.2</v>
      </c>
      <c r="T268" s="4">
        <f t="shared" si="8"/>
        <v>13.440000000000001</v>
      </c>
      <c r="U268" t="s">
        <v>10</v>
      </c>
      <c r="V268" s="10">
        <f>VLOOKUP(A268,Foglio1!D:K,8,FALSE)</f>
        <v>17.010000000000002</v>
      </c>
      <c r="W268" s="10">
        <f t="shared" si="9"/>
        <v>17945.550000000003</v>
      </c>
      <c r="X268" s="14">
        <f>VLOOKUP(A268,Foglio1!D:Q,14,FALSE)</f>
        <v>45442</v>
      </c>
    </row>
    <row r="269" spans="1:24" x14ac:dyDescent="0.25">
      <c r="A269" t="s">
        <v>13</v>
      </c>
      <c r="B269" t="s">
        <v>0</v>
      </c>
      <c r="C269" t="s">
        <v>0</v>
      </c>
      <c r="D269" t="s">
        <v>1</v>
      </c>
      <c r="E269" t="s">
        <v>2</v>
      </c>
      <c r="F269" t="s">
        <v>14</v>
      </c>
      <c r="G269" t="s">
        <v>5</v>
      </c>
      <c r="H269" s="2">
        <v>44644</v>
      </c>
      <c r="I269" t="s">
        <v>6</v>
      </c>
      <c r="J269" t="s">
        <v>6</v>
      </c>
      <c r="K269" s="3">
        <v>66</v>
      </c>
      <c r="L269" t="s">
        <v>5</v>
      </c>
      <c r="M269" t="s">
        <v>5</v>
      </c>
      <c r="N269" t="s">
        <v>5</v>
      </c>
      <c r="O269" t="s">
        <v>323</v>
      </c>
      <c r="P269" t="s">
        <v>8</v>
      </c>
      <c r="Q269" t="s">
        <v>9</v>
      </c>
      <c r="R269" t="s">
        <v>5</v>
      </c>
      <c r="S269" s="16">
        <v>887.04</v>
      </c>
      <c r="T269" s="4">
        <f t="shared" si="8"/>
        <v>13.44</v>
      </c>
      <c r="U269" t="s">
        <v>10</v>
      </c>
      <c r="V269" s="10">
        <f>VLOOKUP(A269,Foglio1!D:K,8,FALSE)</f>
        <v>17.010000000000002</v>
      </c>
      <c r="W269" s="10">
        <f t="shared" si="9"/>
        <v>1122.6600000000001</v>
      </c>
      <c r="X269" s="14">
        <f>VLOOKUP(A269,Foglio1!D:Q,14,FALSE)</f>
        <v>45442</v>
      </c>
    </row>
    <row r="270" spans="1:24" x14ac:dyDescent="0.25">
      <c r="A270" t="s">
        <v>13</v>
      </c>
      <c r="B270" t="s">
        <v>0</v>
      </c>
      <c r="C270" t="s">
        <v>0</v>
      </c>
      <c r="D270" t="s">
        <v>1</v>
      </c>
      <c r="E270" t="s">
        <v>2</v>
      </c>
      <c r="F270" t="s">
        <v>14</v>
      </c>
      <c r="G270" t="s">
        <v>5</v>
      </c>
      <c r="H270" s="2">
        <v>44644</v>
      </c>
      <c r="I270" t="s">
        <v>6</v>
      </c>
      <c r="J270" t="s">
        <v>6</v>
      </c>
      <c r="K270" s="3">
        <v>100</v>
      </c>
      <c r="L270" t="s">
        <v>5</v>
      </c>
      <c r="M270" t="s">
        <v>5</v>
      </c>
      <c r="N270" t="s">
        <v>5</v>
      </c>
      <c r="O270" t="s">
        <v>323</v>
      </c>
      <c r="P270" t="s">
        <v>40</v>
      </c>
      <c r="Q270" t="s">
        <v>9</v>
      </c>
      <c r="R270" t="s">
        <v>5</v>
      </c>
      <c r="S270" s="16">
        <v>1344</v>
      </c>
      <c r="T270" s="4">
        <f t="shared" si="8"/>
        <v>13.44</v>
      </c>
      <c r="U270" t="s">
        <v>10</v>
      </c>
      <c r="V270" s="10">
        <f>VLOOKUP(A270,Foglio1!D:K,8,FALSE)</f>
        <v>17.010000000000002</v>
      </c>
      <c r="W270" s="10">
        <f t="shared" si="9"/>
        <v>1701.0000000000002</v>
      </c>
      <c r="X270" s="14">
        <f>VLOOKUP(A270,Foglio1!D:Q,14,FALSE)</f>
        <v>45442</v>
      </c>
    </row>
    <row r="271" spans="1:24" x14ac:dyDescent="0.25">
      <c r="A271" t="s">
        <v>13</v>
      </c>
      <c r="B271" t="s">
        <v>0</v>
      </c>
      <c r="C271" t="s">
        <v>0</v>
      </c>
      <c r="D271" t="s">
        <v>1</v>
      </c>
      <c r="E271" t="s">
        <v>2</v>
      </c>
      <c r="F271" t="s">
        <v>14</v>
      </c>
      <c r="G271" t="s">
        <v>5</v>
      </c>
      <c r="H271" s="2">
        <v>44644</v>
      </c>
      <c r="I271" t="s">
        <v>6</v>
      </c>
      <c r="J271" t="s">
        <v>6</v>
      </c>
      <c r="K271" s="3">
        <v>725</v>
      </c>
      <c r="L271" t="s">
        <v>5</v>
      </c>
      <c r="M271" t="s">
        <v>5</v>
      </c>
      <c r="N271" t="s">
        <v>5</v>
      </c>
      <c r="O271" t="s">
        <v>324</v>
      </c>
      <c r="P271" t="s">
        <v>11</v>
      </c>
      <c r="Q271" t="s">
        <v>9</v>
      </c>
      <c r="R271" t="s">
        <v>5</v>
      </c>
      <c r="S271" s="16">
        <v>9744</v>
      </c>
      <c r="T271" s="4">
        <f t="shared" si="8"/>
        <v>13.44</v>
      </c>
      <c r="U271" t="s">
        <v>10</v>
      </c>
      <c r="V271" s="10">
        <f>VLOOKUP(A271,Foglio1!D:K,8,FALSE)</f>
        <v>17.010000000000002</v>
      </c>
      <c r="W271" s="10">
        <f t="shared" si="9"/>
        <v>12332.250000000002</v>
      </c>
      <c r="X271" s="14">
        <f>VLOOKUP(A271,Foglio1!D:Q,14,FALSE)</f>
        <v>45442</v>
      </c>
    </row>
    <row r="272" spans="1:24" x14ac:dyDescent="0.25">
      <c r="A272" t="s">
        <v>27</v>
      </c>
      <c r="B272" t="s">
        <v>0</v>
      </c>
      <c r="C272" t="s">
        <v>0</v>
      </c>
      <c r="D272" t="s">
        <v>1</v>
      </c>
      <c r="E272" t="s">
        <v>2</v>
      </c>
      <c r="F272" t="s">
        <v>28</v>
      </c>
      <c r="G272" t="s">
        <v>5</v>
      </c>
      <c r="H272" s="2">
        <v>44643</v>
      </c>
      <c r="I272" t="s">
        <v>6</v>
      </c>
      <c r="J272" t="s">
        <v>6</v>
      </c>
      <c r="K272" s="3">
        <v>300</v>
      </c>
      <c r="L272" t="s">
        <v>5</v>
      </c>
      <c r="M272" t="s">
        <v>5</v>
      </c>
      <c r="N272" t="s">
        <v>5</v>
      </c>
      <c r="O272" t="s">
        <v>325</v>
      </c>
      <c r="P272" t="s">
        <v>8</v>
      </c>
      <c r="Q272" t="s">
        <v>30</v>
      </c>
      <c r="R272" t="s">
        <v>5</v>
      </c>
      <c r="S272" s="16">
        <v>1800</v>
      </c>
      <c r="T272" s="4">
        <f t="shared" si="8"/>
        <v>6</v>
      </c>
      <c r="U272" t="s">
        <v>10</v>
      </c>
      <c r="V272" s="10">
        <f>VLOOKUP(A272,Foglio1!D:K,8,FALSE)</f>
        <v>6.98</v>
      </c>
      <c r="W272" s="10">
        <f t="shared" si="9"/>
        <v>2094</v>
      </c>
      <c r="X272" s="14">
        <f>VLOOKUP(A272,Foglio1!D:Q,14,FALSE)</f>
        <v>45201</v>
      </c>
    </row>
    <row r="273" spans="1:24" x14ac:dyDescent="0.25">
      <c r="A273" t="s">
        <v>27</v>
      </c>
      <c r="B273" t="s">
        <v>0</v>
      </c>
      <c r="C273" t="s">
        <v>0</v>
      </c>
      <c r="D273" t="s">
        <v>1</v>
      </c>
      <c r="E273" t="s">
        <v>2</v>
      </c>
      <c r="F273" t="s">
        <v>28</v>
      </c>
      <c r="G273" t="s">
        <v>5</v>
      </c>
      <c r="H273" s="2">
        <v>44643</v>
      </c>
      <c r="I273" t="s">
        <v>6</v>
      </c>
      <c r="J273" t="s">
        <v>6</v>
      </c>
      <c r="K273" s="3">
        <v>300</v>
      </c>
      <c r="L273" t="s">
        <v>5</v>
      </c>
      <c r="M273" t="s">
        <v>5</v>
      </c>
      <c r="N273" t="s">
        <v>5</v>
      </c>
      <c r="O273" t="s">
        <v>325</v>
      </c>
      <c r="P273" t="s">
        <v>40</v>
      </c>
      <c r="Q273" t="s">
        <v>30</v>
      </c>
      <c r="R273" t="s">
        <v>5</v>
      </c>
      <c r="S273" s="16">
        <v>1800</v>
      </c>
      <c r="T273" s="4">
        <f t="shared" si="8"/>
        <v>6</v>
      </c>
      <c r="U273" t="s">
        <v>10</v>
      </c>
      <c r="V273" s="10">
        <f>VLOOKUP(A273,Foglio1!D:K,8,FALSE)</f>
        <v>6.98</v>
      </c>
      <c r="W273" s="10">
        <f t="shared" si="9"/>
        <v>2094</v>
      </c>
      <c r="X273" s="14">
        <f>VLOOKUP(A273,Foglio1!D:Q,14,FALSE)</f>
        <v>45201</v>
      </c>
    </row>
    <row r="274" spans="1:24" x14ac:dyDescent="0.25">
      <c r="A274" t="s">
        <v>112</v>
      </c>
      <c r="B274" t="s">
        <v>0</v>
      </c>
      <c r="C274" t="s">
        <v>0</v>
      </c>
      <c r="D274" t="s">
        <v>1</v>
      </c>
      <c r="E274" t="s">
        <v>2</v>
      </c>
      <c r="F274" t="s">
        <v>113</v>
      </c>
      <c r="G274" t="s">
        <v>5</v>
      </c>
      <c r="H274" s="2">
        <v>44638</v>
      </c>
      <c r="I274" t="s">
        <v>6</v>
      </c>
      <c r="J274" t="s">
        <v>6</v>
      </c>
      <c r="K274" s="3">
        <v>100</v>
      </c>
      <c r="L274" t="s">
        <v>5</v>
      </c>
      <c r="M274" t="s">
        <v>5</v>
      </c>
      <c r="N274" t="s">
        <v>5</v>
      </c>
      <c r="O274" t="s">
        <v>326</v>
      </c>
      <c r="P274" t="s">
        <v>11</v>
      </c>
      <c r="Q274" t="s">
        <v>115</v>
      </c>
      <c r="R274" t="s">
        <v>5</v>
      </c>
      <c r="S274" s="16">
        <v>140</v>
      </c>
      <c r="T274" s="4">
        <f t="shared" si="8"/>
        <v>1.4</v>
      </c>
      <c r="U274" t="s">
        <v>10</v>
      </c>
      <c r="V274" s="10">
        <f>VLOOKUP(A274,Foglio1!D:K,8,FALSE)</f>
        <v>1.58</v>
      </c>
      <c r="W274" s="10">
        <f t="shared" si="9"/>
        <v>158</v>
      </c>
      <c r="X274" s="14">
        <f>VLOOKUP(A274,Foglio1!D:Q,14,FALSE)</f>
        <v>45505</v>
      </c>
    </row>
    <row r="275" spans="1:24" x14ac:dyDescent="0.25">
      <c r="A275" t="s">
        <v>60</v>
      </c>
      <c r="B275" t="s">
        <v>0</v>
      </c>
      <c r="C275" t="s">
        <v>0</v>
      </c>
      <c r="D275" t="s">
        <v>1</v>
      </c>
      <c r="E275" t="s">
        <v>2</v>
      </c>
      <c r="F275" t="s">
        <v>61</v>
      </c>
      <c r="G275" t="s">
        <v>5</v>
      </c>
      <c r="H275" s="2">
        <v>44637</v>
      </c>
      <c r="I275" t="s">
        <v>6</v>
      </c>
      <c r="J275" t="s">
        <v>6</v>
      </c>
      <c r="K275" s="5">
        <v>60.2</v>
      </c>
      <c r="L275" t="s">
        <v>5</v>
      </c>
      <c r="M275" t="s">
        <v>5</v>
      </c>
      <c r="N275" t="s">
        <v>5</v>
      </c>
      <c r="O275" t="s">
        <v>327</v>
      </c>
      <c r="P275" t="s">
        <v>40</v>
      </c>
      <c r="Q275" t="s">
        <v>22</v>
      </c>
      <c r="R275" t="s">
        <v>5</v>
      </c>
      <c r="S275" s="16">
        <v>310.63</v>
      </c>
      <c r="T275" s="4">
        <f t="shared" si="8"/>
        <v>5.1599667774086377</v>
      </c>
      <c r="U275" t="s">
        <v>10</v>
      </c>
      <c r="V275" s="10">
        <f>VLOOKUP(A275,Foglio1!D:K,8,FALSE)</f>
        <v>7.57</v>
      </c>
      <c r="W275" s="10">
        <f t="shared" si="9"/>
        <v>455.71400000000006</v>
      </c>
      <c r="X275" s="14">
        <f>VLOOKUP(A275,Foglio1!D:Q,14,FALSE)</f>
        <v>45399</v>
      </c>
    </row>
    <row r="276" spans="1:24" x14ac:dyDescent="0.25">
      <c r="A276" t="s">
        <v>41</v>
      </c>
      <c r="B276" t="s">
        <v>0</v>
      </c>
      <c r="C276" t="s">
        <v>0</v>
      </c>
      <c r="D276" t="s">
        <v>1</v>
      </c>
      <c r="E276" t="s">
        <v>2</v>
      </c>
      <c r="F276" t="s">
        <v>42</v>
      </c>
      <c r="G276" t="s">
        <v>5</v>
      </c>
      <c r="H276" s="2">
        <v>44631</v>
      </c>
      <c r="I276" t="s">
        <v>6</v>
      </c>
      <c r="J276" t="s">
        <v>6</v>
      </c>
      <c r="K276" s="3">
        <v>8</v>
      </c>
      <c r="L276" t="s">
        <v>5</v>
      </c>
      <c r="M276" t="s">
        <v>5</v>
      </c>
      <c r="N276" t="s">
        <v>5</v>
      </c>
      <c r="O276" t="s">
        <v>328</v>
      </c>
      <c r="P276" t="s">
        <v>11</v>
      </c>
      <c r="Q276" t="s">
        <v>92</v>
      </c>
      <c r="R276" t="s">
        <v>5</v>
      </c>
      <c r="S276" s="16">
        <v>0</v>
      </c>
      <c r="T276" s="4">
        <f t="shared" si="8"/>
        <v>0</v>
      </c>
      <c r="U276" t="s">
        <v>10</v>
      </c>
      <c r="V276" s="10">
        <f>VLOOKUP(A276,Foglio1!D:K,8,FALSE)</f>
        <v>2.56</v>
      </c>
      <c r="W276" s="10">
        <f t="shared" si="9"/>
        <v>20.48</v>
      </c>
      <c r="X276" s="14">
        <f>VLOOKUP(A276,Foglio1!D:Q,14,FALSE)</f>
        <v>44840</v>
      </c>
    </row>
    <row r="277" spans="1:24" x14ac:dyDescent="0.25">
      <c r="A277" t="s">
        <v>41</v>
      </c>
      <c r="B277" t="s">
        <v>0</v>
      </c>
      <c r="C277" t="s">
        <v>0</v>
      </c>
      <c r="D277" t="s">
        <v>1</v>
      </c>
      <c r="E277" t="s">
        <v>2</v>
      </c>
      <c r="F277" t="s">
        <v>42</v>
      </c>
      <c r="G277" t="s">
        <v>5</v>
      </c>
      <c r="H277" s="2">
        <v>44631</v>
      </c>
      <c r="I277" t="s">
        <v>6</v>
      </c>
      <c r="J277" t="s">
        <v>6</v>
      </c>
      <c r="K277" s="3">
        <v>500</v>
      </c>
      <c r="L277" t="s">
        <v>5</v>
      </c>
      <c r="M277" t="s">
        <v>5</v>
      </c>
      <c r="N277" t="s">
        <v>5</v>
      </c>
      <c r="O277" t="s">
        <v>329</v>
      </c>
      <c r="P277" t="s">
        <v>8</v>
      </c>
      <c r="Q277" t="s">
        <v>92</v>
      </c>
      <c r="R277" t="s">
        <v>5</v>
      </c>
      <c r="S277" s="16">
        <v>0</v>
      </c>
      <c r="T277" s="4">
        <f t="shared" si="8"/>
        <v>0</v>
      </c>
      <c r="U277" t="s">
        <v>10</v>
      </c>
      <c r="V277" s="10">
        <f>VLOOKUP(A277,Foglio1!D:K,8,FALSE)</f>
        <v>2.56</v>
      </c>
      <c r="W277" s="10">
        <f t="shared" si="9"/>
        <v>1280</v>
      </c>
      <c r="X277" s="14">
        <f>VLOOKUP(A277,Foglio1!D:Q,14,FALSE)</f>
        <v>44840</v>
      </c>
    </row>
    <row r="278" spans="1:24" x14ac:dyDescent="0.25">
      <c r="A278" t="s">
        <v>206</v>
      </c>
      <c r="B278" t="s">
        <v>0</v>
      </c>
      <c r="C278" t="s">
        <v>0</v>
      </c>
      <c r="D278" t="s">
        <v>1</v>
      </c>
      <c r="E278" t="s">
        <v>2</v>
      </c>
      <c r="F278" t="s">
        <v>207</v>
      </c>
      <c r="G278" t="s">
        <v>5</v>
      </c>
      <c r="H278" s="2">
        <v>44631</v>
      </c>
      <c r="I278" t="s">
        <v>6</v>
      </c>
      <c r="J278" t="s">
        <v>6</v>
      </c>
      <c r="K278" s="3">
        <v>50</v>
      </c>
      <c r="L278" t="s">
        <v>5</v>
      </c>
      <c r="M278" t="s">
        <v>5</v>
      </c>
      <c r="N278" t="s">
        <v>5</v>
      </c>
      <c r="O278" t="s">
        <v>329</v>
      </c>
      <c r="P278" t="s">
        <v>40</v>
      </c>
      <c r="Q278" t="s">
        <v>92</v>
      </c>
      <c r="R278" t="s">
        <v>5</v>
      </c>
      <c r="S278" s="16">
        <v>135</v>
      </c>
      <c r="T278" s="4">
        <f t="shared" si="8"/>
        <v>2.7</v>
      </c>
      <c r="U278" t="s">
        <v>10</v>
      </c>
      <c r="V278" s="10">
        <f>VLOOKUP(A278,Foglio1!D:K,8,FALSE)</f>
        <v>2.89</v>
      </c>
      <c r="W278" s="10">
        <f t="shared" si="9"/>
        <v>144.5</v>
      </c>
      <c r="X278" s="14">
        <f>VLOOKUP(A278,Foglio1!D:Q,14,FALSE)</f>
        <v>44558</v>
      </c>
    </row>
    <row r="279" spans="1:24" x14ac:dyDescent="0.25">
      <c r="A279" t="s">
        <v>78</v>
      </c>
      <c r="B279" t="s">
        <v>0</v>
      </c>
      <c r="C279" t="s">
        <v>0</v>
      </c>
      <c r="D279" t="s">
        <v>1</v>
      </c>
      <c r="E279" t="s">
        <v>2</v>
      </c>
      <c r="F279" t="s">
        <v>79</v>
      </c>
      <c r="G279" t="s">
        <v>5</v>
      </c>
      <c r="H279" s="2">
        <v>44631</v>
      </c>
      <c r="I279" t="s">
        <v>6</v>
      </c>
      <c r="J279" t="s">
        <v>6</v>
      </c>
      <c r="K279" s="3">
        <v>84</v>
      </c>
      <c r="L279" t="s">
        <v>5</v>
      </c>
      <c r="M279" t="s">
        <v>5</v>
      </c>
      <c r="N279" t="s">
        <v>5</v>
      </c>
      <c r="O279" t="s">
        <v>330</v>
      </c>
      <c r="P279" t="s">
        <v>50</v>
      </c>
      <c r="Q279" t="s">
        <v>9</v>
      </c>
      <c r="R279" t="s">
        <v>5</v>
      </c>
      <c r="S279" s="16">
        <v>5196.24</v>
      </c>
      <c r="T279" s="4">
        <f t="shared" si="8"/>
        <v>61.86</v>
      </c>
      <c r="U279" t="s">
        <v>10</v>
      </c>
      <c r="V279" s="10">
        <f>VLOOKUP(A279,Foglio1!D:K,8,FALSE)</f>
        <v>78.31</v>
      </c>
      <c r="W279" s="10">
        <f t="shared" si="9"/>
        <v>6578.04</v>
      </c>
      <c r="X279" s="14">
        <f>VLOOKUP(A279,Foglio1!D:Q,14,FALSE)</f>
        <v>45442</v>
      </c>
    </row>
    <row r="280" spans="1:24" x14ac:dyDescent="0.25">
      <c r="A280" t="s">
        <v>78</v>
      </c>
      <c r="B280" t="s">
        <v>0</v>
      </c>
      <c r="C280" t="s">
        <v>0</v>
      </c>
      <c r="D280" t="s">
        <v>1</v>
      </c>
      <c r="E280" t="s">
        <v>2</v>
      </c>
      <c r="F280" t="s">
        <v>79</v>
      </c>
      <c r="G280" t="s">
        <v>5</v>
      </c>
      <c r="H280" s="2">
        <v>44631</v>
      </c>
      <c r="I280" t="s">
        <v>6</v>
      </c>
      <c r="J280" t="s">
        <v>6</v>
      </c>
      <c r="K280" s="3">
        <v>100</v>
      </c>
      <c r="L280" t="s">
        <v>5</v>
      </c>
      <c r="M280" t="s">
        <v>5</v>
      </c>
      <c r="N280" t="s">
        <v>5</v>
      </c>
      <c r="O280" t="s">
        <v>330</v>
      </c>
      <c r="P280" t="s">
        <v>8</v>
      </c>
      <c r="Q280" t="s">
        <v>9</v>
      </c>
      <c r="R280" t="s">
        <v>5</v>
      </c>
      <c r="S280" s="16">
        <v>6186</v>
      </c>
      <c r="T280" s="4">
        <f t="shared" si="8"/>
        <v>61.86</v>
      </c>
      <c r="U280" t="s">
        <v>10</v>
      </c>
      <c r="V280" s="10">
        <f>VLOOKUP(A280,Foglio1!D:K,8,FALSE)</f>
        <v>78.31</v>
      </c>
      <c r="W280" s="10">
        <f t="shared" si="9"/>
        <v>7831</v>
      </c>
      <c r="X280" s="14">
        <f>VLOOKUP(A280,Foglio1!D:Q,14,FALSE)</f>
        <v>45442</v>
      </c>
    </row>
    <row r="281" spans="1:24" x14ac:dyDescent="0.25">
      <c r="A281" t="s">
        <v>78</v>
      </c>
      <c r="B281" t="s">
        <v>0</v>
      </c>
      <c r="C281" t="s">
        <v>0</v>
      </c>
      <c r="D281" t="s">
        <v>1</v>
      </c>
      <c r="E281" t="s">
        <v>2</v>
      </c>
      <c r="F281" t="s">
        <v>79</v>
      </c>
      <c r="G281" t="s">
        <v>5</v>
      </c>
      <c r="H281" s="2">
        <v>44631</v>
      </c>
      <c r="I281" t="s">
        <v>6</v>
      </c>
      <c r="J281" t="s">
        <v>6</v>
      </c>
      <c r="K281" s="3">
        <v>200</v>
      </c>
      <c r="L281" t="s">
        <v>5</v>
      </c>
      <c r="M281" t="s">
        <v>5</v>
      </c>
      <c r="N281" t="s">
        <v>5</v>
      </c>
      <c r="O281" t="s">
        <v>330</v>
      </c>
      <c r="P281" t="s">
        <v>11</v>
      </c>
      <c r="Q281" t="s">
        <v>9</v>
      </c>
      <c r="R281" t="s">
        <v>5</v>
      </c>
      <c r="S281" s="16">
        <v>12372</v>
      </c>
      <c r="T281" s="4">
        <f t="shared" si="8"/>
        <v>61.86</v>
      </c>
      <c r="U281" t="s">
        <v>10</v>
      </c>
      <c r="V281" s="10">
        <f>VLOOKUP(A281,Foglio1!D:K,8,FALSE)</f>
        <v>78.31</v>
      </c>
      <c r="W281" s="10">
        <f t="shared" si="9"/>
        <v>15662</v>
      </c>
      <c r="X281" s="14">
        <f>VLOOKUP(A281,Foglio1!D:Q,14,FALSE)</f>
        <v>45442</v>
      </c>
    </row>
    <row r="282" spans="1:24" x14ac:dyDescent="0.25">
      <c r="A282" t="s">
        <v>78</v>
      </c>
      <c r="B282" t="s">
        <v>0</v>
      </c>
      <c r="C282" t="s">
        <v>0</v>
      </c>
      <c r="D282" t="s">
        <v>1</v>
      </c>
      <c r="E282" t="s">
        <v>2</v>
      </c>
      <c r="F282" t="s">
        <v>79</v>
      </c>
      <c r="G282" t="s">
        <v>5</v>
      </c>
      <c r="H282" s="2">
        <v>44631</v>
      </c>
      <c r="I282" t="s">
        <v>6</v>
      </c>
      <c r="J282" t="s">
        <v>6</v>
      </c>
      <c r="K282" s="3">
        <v>150</v>
      </c>
      <c r="L282" t="s">
        <v>5</v>
      </c>
      <c r="M282" t="s">
        <v>5</v>
      </c>
      <c r="N282" t="s">
        <v>5</v>
      </c>
      <c r="O282" t="s">
        <v>331</v>
      </c>
      <c r="P282" t="s">
        <v>11</v>
      </c>
      <c r="Q282" t="s">
        <v>9</v>
      </c>
      <c r="R282" t="s">
        <v>5</v>
      </c>
      <c r="S282" s="16">
        <v>9279</v>
      </c>
      <c r="T282" s="4">
        <f t="shared" ref="T282:T337" si="10">S282/K282</f>
        <v>61.86</v>
      </c>
      <c r="U282" t="s">
        <v>10</v>
      </c>
      <c r="V282" s="10">
        <f>VLOOKUP(A282,Foglio1!D:K,8,FALSE)</f>
        <v>78.31</v>
      </c>
      <c r="W282" s="10">
        <f t="shared" si="9"/>
        <v>11746.5</v>
      </c>
      <c r="X282" s="14">
        <f>VLOOKUP(A282,Foglio1!D:Q,14,FALSE)</f>
        <v>45442</v>
      </c>
    </row>
    <row r="283" spans="1:24" x14ac:dyDescent="0.25">
      <c r="A283" t="s">
        <v>13</v>
      </c>
      <c r="B283" t="s">
        <v>0</v>
      </c>
      <c r="C283" t="s">
        <v>0</v>
      </c>
      <c r="D283" t="s">
        <v>1</v>
      </c>
      <c r="E283" t="s">
        <v>2</v>
      </c>
      <c r="F283" t="s">
        <v>14</v>
      </c>
      <c r="G283" t="s">
        <v>5</v>
      </c>
      <c r="H283" s="2">
        <v>44631</v>
      </c>
      <c r="I283" t="s">
        <v>6</v>
      </c>
      <c r="J283" t="s">
        <v>6</v>
      </c>
      <c r="K283" s="3">
        <v>227</v>
      </c>
      <c r="L283" t="s">
        <v>5</v>
      </c>
      <c r="M283" t="s">
        <v>5</v>
      </c>
      <c r="N283" t="s">
        <v>5</v>
      </c>
      <c r="O283" t="s">
        <v>330</v>
      </c>
      <c r="P283" t="s">
        <v>40</v>
      </c>
      <c r="Q283" t="s">
        <v>9</v>
      </c>
      <c r="R283" t="s">
        <v>5</v>
      </c>
      <c r="S283" s="16">
        <v>3050.88</v>
      </c>
      <c r="T283" s="4">
        <f t="shared" si="10"/>
        <v>13.440000000000001</v>
      </c>
      <c r="U283" t="s">
        <v>10</v>
      </c>
      <c r="V283" s="10">
        <f>VLOOKUP(A283,Foglio1!D:K,8,FALSE)</f>
        <v>17.010000000000002</v>
      </c>
      <c r="W283" s="10">
        <f t="shared" si="9"/>
        <v>3861.2700000000004</v>
      </c>
      <c r="X283" s="14">
        <f>VLOOKUP(A283,Foglio1!D:Q,14,FALSE)</f>
        <v>45442</v>
      </c>
    </row>
    <row r="284" spans="1:24" x14ac:dyDescent="0.25">
      <c r="A284" t="s">
        <v>332</v>
      </c>
      <c r="B284" t="s">
        <v>0</v>
      </c>
      <c r="C284" t="s">
        <v>0</v>
      </c>
      <c r="D284" t="s">
        <v>1</v>
      </c>
      <c r="E284" t="s">
        <v>2</v>
      </c>
      <c r="F284" t="s">
        <v>333</v>
      </c>
      <c r="G284" t="s">
        <v>5</v>
      </c>
      <c r="H284" s="2">
        <v>44631</v>
      </c>
      <c r="I284" t="s">
        <v>6</v>
      </c>
      <c r="J284" t="s">
        <v>6</v>
      </c>
      <c r="K284" s="3">
        <v>60</v>
      </c>
      <c r="L284" t="s">
        <v>5</v>
      </c>
      <c r="M284" t="s">
        <v>5</v>
      </c>
      <c r="N284" t="s">
        <v>5</v>
      </c>
      <c r="O284" t="s">
        <v>334</v>
      </c>
      <c r="P284" t="s">
        <v>11</v>
      </c>
      <c r="Q284" t="s">
        <v>67</v>
      </c>
      <c r="R284" t="s">
        <v>5</v>
      </c>
      <c r="S284" s="16">
        <v>150</v>
      </c>
      <c r="T284" s="4">
        <f t="shared" si="10"/>
        <v>2.5</v>
      </c>
      <c r="U284" t="s">
        <v>10</v>
      </c>
      <c r="V284" s="10">
        <f>VLOOKUP(A284,Foglio1!D:K,8,FALSE)</f>
        <v>2.16</v>
      </c>
      <c r="W284" s="10">
        <f t="shared" si="9"/>
        <v>129.60000000000002</v>
      </c>
      <c r="X284" s="14">
        <f>VLOOKUP(A284,Foglio1!D:Q,14,FALSE)</f>
        <v>44625</v>
      </c>
    </row>
    <row r="285" spans="1:24" x14ac:dyDescent="0.25">
      <c r="A285" t="s">
        <v>102</v>
      </c>
      <c r="B285" t="s">
        <v>0</v>
      </c>
      <c r="C285" t="s">
        <v>0</v>
      </c>
      <c r="D285" t="s">
        <v>1</v>
      </c>
      <c r="E285" t="s">
        <v>2</v>
      </c>
      <c r="F285" t="s">
        <v>103</v>
      </c>
      <c r="G285" t="s">
        <v>5</v>
      </c>
      <c r="H285" s="2">
        <v>44631</v>
      </c>
      <c r="I285" t="s">
        <v>6</v>
      </c>
      <c r="J285" t="s">
        <v>6</v>
      </c>
      <c r="K285" s="3">
        <v>40</v>
      </c>
      <c r="L285" t="s">
        <v>5</v>
      </c>
      <c r="M285" t="s">
        <v>5</v>
      </c>
      <c r="N285" t="s">
        <v>5</v>
      </c>
      <c r="O285" t="s">
        <v>335</v>
      </c>
      <c r="P285" t="s">
        <v>11</v>
      </c>
      <c r="Q285" t="s">
        <v>105</v>
      </c>
      <c r="R285" t="s">
        <v>5</v>
      </c>
      <c r="S285" s="16">
        <v>206</v>
      </c>
      <c r="T285" s="4">
        <f t="shared" si="10"/>
        <v>5.15</v>
      </c>
      <c r="U285" t="s">
        <v>10</v>
      </c>
      <c r="V285" s="10">
        <f>VLOOKUP(A285,Foglio1!D:K,8,FALSE)</f>
        <v>5.13</v>
      </c>
      <c r="W285" s="10">
        <f t="shared" si="9"/>
        <v>205.2</v>
      </c>
      <c r="X285" s="14">
        <f>VLOOKUP(A285,Foglio1!D:Q,14,FALSE)</f>
        <v>45173</v>
      </c>
    </row>
    <row r="286" spans="1:24" x14ac:dyDescent="0.25">
      <c r="A286" t="s">
        <v>120</v>
      </c>
      <c r="B286" t="s">
        <v>0</v>
      </c>
      <c r="C286" t="s">
        <v>0</v>
      </c>
      <c r="D286" t="s">
        <v>1</v>
      </c>
      <c r="E286" t="s">
        <v>2</v>
      </c>
      <c r="F286" t="s">
        <v>121</v>
      </c>
      <c r="G286" t="s">
        <v>5</v>
      </c>
      <c r="H286" s="2">
        <v>44630</v>
      </c>
      <c r="I286" t="s">
        <v>6</v>
      </c>
      <c r="J286" t="s">
        <v>6</v>
      </c>
      <c r="K286" s="3">
        <v>150</v>
      </c>
      <c r="L286" t="s">
        <v>5</v>
      </c>
      <c r="M286" t="s">
        <v>5</v>
      </c>
      <c r="N286" t="s">
        <v>5</v>
      </c>
      <c r="O286" t="s">
        <v>336</v>
      </c>
      <c r="P286" t="s">
        <v>11</v>
      </c>
      <c r="Q286" t="s">
        <v>9</v>
      </c>
      <c r="R286" t="s">
        <v>5</v>
      </c>
      <c r="S286" s="16">
        <v>8247</v>
      </c>
      <c r="T286" s="4">
        <f t="shared" si="10"/>
        <v>54.98</v>
      </c>
      <c r="U286" t="s">
        <v>10</v>
      </c>
      <c r="V286" s="10">
        <f>VLOOKUP(A286,Foglio1!D:K,8,FALSE)</f>
        <v>69.599999999999994</v>
      </c>
      <c r="W286" s="10">
        <f t="shared" si="9"/>
        <v>10440</v>
      </c>
      <c r="X286" s="14">
        <f>VLOOKUP(A286,Foglio1!D:Q,14,FALSE)</f>
        <v>45206</v>
      </c>
    </row>
    <row r="287" spans="1:24" x14ac:dyDescent="0.25">
      <c r="A287" t="s">
        <v>13</v>
      </c>
      <c r="B287" t="s">
        <v>0</v>
      </c>
      <c r="C287" t="s">
        <v>0</v>
      </c>
      <c r="D287" t="s">
        <v>1</v>
      </c>
      <c r="E287" t="s">
        <v>2</v>
      </c>
      <c r="F287" t="s">
        <v>14</v>
      </c>
      <c r="G287" t="s">
        <v>5</v>
      </c>
      <c r="H287" s="2">
        <v>44629</v>
      </c>
      <c r="I287" t="s">
        <v>6</v>
      </c>
      <c r="J287" t="s">
        <v>6</v>
      </c>
      <c r="K287" s="3">
        <v>1071</v>
      </c>
      <c r="L287" t="s">
        <v>5</v>
      </c>
      <c r="M287" t="s">
        <v>5</v>
      </c>
      <c r="N287" t="s">
        <v>5</v>
      </c>
      <c r="O287" t="s">
        <v>337</v>
      </c>
      <c r="P287" t="s">
        <v>49</v>
      </c>
      <c r="Q287" t="s">
        <v>9</v>
      </c>
      <c r="R287" t="s">
        <v>5</v>
      </c>
      <c r="S287" s="16">
        <v>14394.24</v>
      </c>
      <c r="T287" s="4">
        <f t="shared" si="10"/>
        <v>13.44</v>
      </c>
      <c r="U287" t="s">
        <v>10</v>
      </c>
      <c r="V287" s="10">
        <f>VLOOKUP(A287,Foglio1!D:K,8,FALSE)</f>
        <v>17.010000000000002</v>
      </c>
      <c r="W287" s="10">
        <f t="shared" si="9"/>
        <v>18217.710000000003</v>
      </c>
      <c r="X287" s="14">
        <f>VLOOKUP(A287,Foglio1!D:Q,14,FALSE)</f>
        <v>45442</v>
      </c>
    </row>
    <row r="288" spans="1:24" x14ac:dyDescent="0.25">
      <c r="A288" t="s">
        <v>13</v>
      </c>
      <c r="B288" t="s">
        <v>0</v>
      </c>
      <c r="C288" t="s">
        <v>0</v>
      </c>
      <c r="D288" t="s">
        <v>1</v>
      </c>
      <c r="E288" t="s">
        <v>2</v>
      </c>
      <c r="F288" t="s">
        <v>14</v>
      </c>
      <c r="G288" t="s">
        <v>5</v>
      </c>
      <c r="H288" s="2">
        <v>44629</v>
      </c>
      <c r="I288" t="s">
        <v>6</v>
      </c>
      <c r="J288" t="s">
        <v>6</v>
      </c>
      <c r="K288" s="3">
        <v>1500</v>
      </c>
      <c r="L288" t="s">
        <v>5</v>
      </c>
      <c r="M288" t="s">
        <v>5</v>
      </c>
      <c r="N288" t="s">
        <v>5</v>
      </c>
      <c r="O288" t="s">
        <v>337</v>
      </c>
      <c r="P288" t="s">
        <v>50</v>
      </c>
      <c r="Q288" t="s">
        <v>9</v>
      </c>
      <c r="R288" t="s">
        <v>5</v>
      </c>
      <c r="S288" s="16">
        <v>20160</v>
      </c>
      <c r="T288" s="4">
        <f t="shared" si="10"/>
        <v>13.44</v>
      </c>
      <c r="U288" t="s">
        <v>10</v>
      </c>
      <c r="V288" s="10">
        <f>VLOOKUP(A288,Foglio1!D:K,8,FALSE)</f>
        <v>17.010000000000002</v>
      </c>
      <c r="W288" s="10">
        <f t="shared" si="9"/>
        <v>25515.000000000004</v>
      </c>
      <c r="X288" s="14">
        <f>VLOOKUP(A288,Foglio1!D:Q,14,FALSE)</f>
        <v>45442</v>
      </c>
    </row>
    <row r="289" spans="1:24" x14ac:dyDescent="0.25">
      <c r="A289" t="s">
        <v>13</v>
      </c>
      <c r="B289" t="s">
        <v>0</v>
      </c>
      <c r="C289" t="s">
        <v>0</v>
      </c>
      <c r="D289" t="s">
        <v>1</v>
      </c>
      <c r="E289" t="s">
        <v>2</v>
      </c>
      <c r="F289" t="s">
        <v>14</v>
      </c>
      <c r="G289" t="s">
        <v>5</v>
      </c>
      <c r="H289" s="2">
        <v>44629</v>
      </c>
      <c r="I289" t="s">
        <v>6</v>
      </c>
      <c r="J289" t="s">
        <v>6</v>
      </c>
      <c r="K289" s="3">
        <v>18</v>
      </c>
      <c r="L289" t="s">
        <v>5</v>
      </c>
      <c r="M289" t="s">
        <v>5</v>
      </c>
      <c r="N289" t="s">
        <v>5</v>
      </c>
      <c r="O289" t="s">
        <v>337</v>
      </c>
      <c r="P289" t="s">
        <v>40</v>
      </c>
      <c r="Q289" t="s">
        <v>9</v>
      </c>
      <c r="R289" t="s">
        <v>5</v>
      </c>
      <c r="S289" s="16">
        <v>241.92</v>
      </c>
      <c r="T289" s="4">
        <f t="shared" si="10"/>
        <v>13.44</v>
      </c>
      <c r="U289" t="s">
        <v>10</v>
      </c>
      <c r="V289" s="10">
        <f>VLOOKUP(A289,Foglio1!D:K,8,FALSE)</f>
        <v>17.010000000000002</v>
      </c>
      <c r="W289" s="10">
        <f t="shared" si="9"/>
        <v>306.18</v>
      </c>
      <c r="X289" s="14">
        <f>VLOOKUP(A289,Foglio1!D:Q,14,FALSE)</f>
        <v>45442</v>
      </c>
    </row>
    <row r="290" spans="1:24" x14ac:dyDescent="0.25">
      <c r="A290" t="s">
        <v>13</v>
      </c>
      <c r="B290" t="s">
        <v>0</v>
      </c>
      <c r="C290" t="s">
        <v>0</v>
      </c>
      <c r="D290" t="s">
        <v>1</v>
      </c>
      <c r="E290" t="s">
        <v>2</v>
      </c>
      <c r="F290" t="s">
        <v>14</v>
      </c>
      <c r="G290" t="s">
        <v>5</v>
      </c>
      <c r="H290" s="2">
        <v>44629</v>
      </c>
      <c r="I290" t="s">
        <v>6</v>
      </c>
      <c r="J290" t="s">
        <v>6</v>
      </c>
      <c r="K290" s="3">
        <v>105</v>
      </c>
      <c r="L290" t="s">
        <v>5</v>
      </c>
      <c r="M290" t="s">
        <v>5</v>
      </c>
      <c r="N290" t="s">
        <v>5</v>
      </c>
      <c r="O290" t="s">
        <v>337</v>
      </c>
      <c r="P290" t="s">
        <v>8</v>
      </c>
      <c r="Q290" t="s">
        <v>9</v>
      </c>
      <c r="R290" t="s">
        <v>5</v>
      </c>
      <c r="S290" s="16">
        <v>1411.2</v>
      </c>
      <c r="T290" s="4">
        <f t="shared" si="10"/>
        <v>13.440000000000001</v>
      </c>
      <c r="U290" t="s">
        <v>10</v>
      </c>
      <c r="V290" s="10">
        <f>VLOOKUP(A290,Foglio1!D:K,8,FALSE)</f>
        <v>17.010000000000002</v>
      </c>
      <c r="W290" s="10">
        <f t="shared" si="9"/>
        <v>1786.0500000000002</v>
      </c>
      <c r="X290" s="14">
        <f>VLOOKUP(A290,Foglio1!D:Q,14,FALSE)</f>
        <v>45442</v>
      </c>
    </row>
    <row r="291" spans="1:24" x14ac:dyDescent="0.25">
      <c r="A291" t="s">
        <v>13</v>
      </c>
      <c r="B291" t="s">
        <v>0</v>
      </c>
      <c r="C291" t="s">
        <v>0</v>
      </c>
      <c r="D291" t="s">
        <v>1</v>
      </c>
      <c r="E291" t="s">
        <v>2</v>
      </c>
      <c r="F291" t="s">
        <v>14</v>
      </c>
      <c r="G291" t="s">
        <v>5</v>
      </c>
      <c r="H291" s="2">
        <v>44629</v>
      </c>
      <c r="I291" t="s">
        <v>6</v>
      </c>
      <c r="J291" t="s">
        <v>6</v>
      </c>
      <c r="K291" s="3">
        <v>100</v>
      </c>
      <c r="L291" t="s">
        <v>5</v>
      </c>
      <c r="M291" t="s">
        <v>5</v>
      </c>
      <c r="N291" t="s">
        <v>5</v>
      </c>
      <c r="O291" t="s">
        <v>337</v>
      </c>
      <c r="P291" t="s">
        <v>11</v>
      </c>
      <c r="Q291" t="s">
        <v>9</v>
      </c>
      <c r="R291" t="s">
        <v>5</v>
      </c>
      <c r="S291" s="16">
        <v>1344</v>
      </c>
      <c r="T291" s="4">
        <f t="shared" si="10"/>
        <v>13.44</v>
      </c>
      <c r="U291" t="s">
        <v>10</v>
      </c>
      <c r="V291" s="10">
        <f>VLOOKUP(A291,Foglio1!D:K,8,FALSE)</f>
        <v>17.010000000000002</v>
      </c>
      <c r="W291" s="10">
        <f t="shared" si="9"/>
        <v>1701.0000000000002</v>
      </c>
      <c r="X291" s="14">
        <f>VLOOKUP(A291,Foglio1!D:Q,14,FALSE)</f>
        <v>45442</v>
      </c>
    </row>
    <row r="292" spans="1:24" x14ac:dyDescent="0.25">
      <c r="A292" t="s">
        <v>13</v>
      </c>
      <c r="B292" t="s">
        <v>0</v>
      </c>
      <c r="C292" t="s">
        <v>0</v>
      </c>
      <c r="D292" t="s">
        <v>1</v>
      </c>
      <c r="E292" t="s">
        <v>2</v>
      </c>
      <c r="F292" t="s">
        <v>14</v>
      </c>
      <c r="G292" t="s">
        <v>5</v>
      </c>
      <c r="H292" s="2">
        <v>44629</v>
      </c>
      <c r="I292" t="s">
        <v>6</v>
      </c>
      <c r="J292" t="s">
        <v>6</v>
      </c>
      <c r="K292" s="3">
        <v>266</v>
      </c>
      <c r="L292" t="s">
        <v>5</v>
      </c>
      <c r="M292" t="s">
        <v>5</v>
      </c>
      <c r="N292" t="s">
        <v>5</v>
      </c>
      <c r="O292" t="s">
        <v>338</v>
      </c>
      <c r="P292" t="s">
        <v>8</v>
      </c>
      <c r="Q292" t="s">
        <v>9</v>
      </c>
      <c r="R292" t="s">
        <v>5</v>
      </c>
      <c r="S292" s="16">
        <v>3575.04</v>
      </c>
      <c r="T292" s="4">
        <f t="shared" si="10"/>
        <v>13.44</v>
      </c>
      <c r="U292" t="s">
        <v>10</v>
      </c>
      <c r="V292" s="10">
        <f>VLOOKUP(A292,Foglio1!D:K,8,FALSE)</f>
        <v>17.010000000000002</v>
      </c>
      <c r="W292" s="10">
        <f t="shared" si="9"/>
        <v>4524.6600000000008</v>
      </c>
      <c r="X292" s="14">
        <f>VLOOKUP(A292,Foglio1!D:Q,14,FALSE)</f>
        <v>45442</v>
      </c>
    </row>
    <row r="293" spans="1:24" x14ac:dyDescent="0.25">
      <c r="A293" t="s">
        <v>13</v>
      </c>
      <c r="B293" t="s">
        <v>0</v>
      </c>
      <c r="C293" t="s">
        <v>0</v>
      </c>
      <c r="D293" t="s">
        <v>1</v>
      </c>
      <c r="E293" t="s">
        <v>2</v>
      </c>
      <c r="F293" t="s">
        <v>14</v>
      </c>
      <c r="G293" t="s">
        <v>5</v>
      </c>
      <c r="H293" s="2">
        <v>44629</v>
      </c>
      <c r="I293" t="s">
        <v>6</v>
      </c>
      <c r="J293" t="s">
        <v>6</v>
      </c>
      <c r="K293" s="3">
        <v>104</v>
      </c>
      <c r="L293" t="s">
        <v>5</v>
      </c>
      <c r="M293" t="s">
        <v>5</v>
      </c>
      <c r="N293" t="s">
        <v>5</v>
      </c>
      <c r="O293" t="s">
        <v>338</v>
      </c>
      <c r="P293" t="s">
        <v>11</v>
      </c>
      <c r="Q293" t="s">
        <v>9</v>
      </c>
      <c r="R293" t="s">
        <v>5</v>
      </c>
      <c r="S293" s="16">
        <v>1397.76</v>
      </c>
      <c r="T293" s="4">
        <f t="shared" si="10"/>
        <v>13.44</v>
      </c>
      <c r="U293" t="s">
        <v>10</v>
      </c>
      <c r="V293" s="10">
        <f>VLOOKUP(A293,Foglio1!D:K,8,FALSE)</f>
        <v>17.010000000000002</v>
      </c>
      <c r="W293" s="10">
        <f t="shared" si="9"/>
        <v>1769.0400000000002</v>
      </c>
      <c r="X293" s="14">
        <f>VLOOKUP(A293,Foglio1!D:Q,14,FALSE)</f>
        <v>45442</v>
      </c>
    </row>
    <row r="294" spans="1:24" x14ac:dyDescent="0.25">
      <c r="A294" t="s">
        <v>33</v>
      </c>
      <c r="B294" t="s">
        <v>0</v>
      </c>
      <c r="C294" t="s">
        <v>0</v>
      </c>
      <c r="D294" t="s">
        <v>1</v>
      </c>
      <c r="E294" t="s">
        <v>2</v>
      </c>
      <c r="F294" t="s">
        <v>34</v>
      </c>
      <c r="G294" t="s">
        <v>5</v>
      </c>
      <c r="H294" s="2">
        <v>44627</v>
      </c>
      <c r="I294" t="s">
        <v>6</v>
      </c>
      <c r="J294" t="s">
        <v>6</v>
      </c>
      <c r="K294" s="5">
        <v>88.8</v>
      </c>
      <c r="L294" t="s">
        <v>5</v>
      </c>
      <c r="M294" t="s">
        <v>5</v>
      </c>
      <c r="N294" t="s">
        <v>5</v>
      </c>
      <c r="O294" t="s">
        <v>339</v>
      </c>
      <c r="P294" t="s">
        <v>8</v>
      </c>
      <c r="Q294" t="s">
        <v>22</v>
      </c>
      <c r="R294" t="s">
        <v>5</v>
      </c>
      <c r="S294" s="16">
        <v>979.46</v>
      </c>
      <c r="T294" s="4">
        <f t="shared" si="10"/>
        <v>11.029954954954956</v>
      </c>
      <c r="U294" t="s">
        <v>10</v>
      </c>
      <c r="V294" s="10">
        <f>VLOOKUP(A294,Foglio1!D:K,8,FALSE)</f>
        <v>12.2</v>
      </c>
      <c r="W294" s="10">
        <f t="shared" si="9"/>
        <v>1083.3599999999999</v>
      </c>
      <c r="X294" s="14">
        <f>VLOOKUP(A294,Foglio1!D:Q,14,FALSE)</f>
        <v>45533</v>
      </c>
    </row>
    <row r="295" spans="1:24" x14ac:dyDescent="0.25">
      <c r="A295" t="s">
        <v>162</v>
      </c>
      <c r="B295" t="s">
        <v>0</v>
      </c>
      <c r="C295" t="s">
        <v>0</v>
      </c>
      <c r="D295" t="s">
        <v>1</v>
      </c>
      <c r="E295" t="s">
        <v>2</v>
      </c>
      <c r="F295" t="s">
        <v>163</v>
      </c>
      <c r="G295" t="s">
        <v>5</v>
      </c>
      <c r="H295" s="2">
        <v>44624</v>
      </c>
      <c r="I295" t="s">
        <v>6</v>
      </c>
      <c r="J295" t="s">
        <v>6</v>
      </c>
      <c r="K295" s="3">
        <v>400</v>
      </c>
      <c r="L295" t="s">
        <v>5</v>
      </c>
      <c r="M295" t="s">
        <v>5</v>
      </c>
      <c r="N295" t="s">
        <v>5</v>
      </c>
      <c r="O295" t="s">
        <v>340</v>
      </c>
      <c r="P295" t="s">
        <v>11</v>
      </c>
      <c r="Q295" t="s">
        <v>115</v>
      </c>
      <c r="R295" t="s">
        <v>5</v>
      </c>
      <c r="S295" s="16">
        <v>448</v>
      </c>
      <c r="T295" s="4">
        <f t="shared" si="10"/>
        <v>1.1200000000000001</v>
      </c>
      <c r="U295" t="s">
        <v>10</v>
      </c>
      <c r="V295" s="10">
        <f>VLOOKUP(A295,Foglio1!D:K,8,FALSE)</f>
        <v>1.59</v>
      </c>
      <c r="W295" s="10">
        <f t="shared" si="9"/>
        <v>636</v>
      </c>
      <c r="X295" s="14">
        <f>VLOOKUP(A295,Foglio1!D:Q,14,FALSE)</f>
        <v>45462</v>
      </c>
    </row>
    <row r="296" spans="1:24" x14ac:dyDescent="0.25">
      <c r="A296" t="s">
        <v>19</v>
      </c>
      <c r="B296" t="s">
        <v>0</v>
      </c>
      <c r="C296" t="s">
        <v>0</v>
      </c>
      <c r="D296" t="s">
        <v>1</v>
      </c>
      <c r="E296" t="s">
        <v>2</v>
      </c>
      <c r="F296" t="s">
        <v>20</v>
      </c>
      <c r="G296" t="s">
        <v>5</v>
      </c>
      <c r="H296" s="2">
        <v>44623</v>
      </c>
      <c r="I296" t="s">
        <v>6</v>
      </c>
      <c r="J296" t="s">
        <v>6</v>
      </c>
      <c r="K296" s="3">
        <v>563</v>
      </c>
      <c r="L296" t="s">
        <v>5</v>
      </c>
      <c r="M296" t="s">
        <v>5</v>
      </c>
      <c r="N296" t="s">
        <v>5</v>
      </c>
      <c r="O296" t="s">
        <v>341</v>
      </c>
      <c r="P296" t="s">
        <v>272</v>
      </c>
      <c r="Q296" t="s">
        <v>22</v>
      </c>
      <c r="R296" t="s">
        <v>5</v>
      </c>
      <c r="S296" s="16">
        <v>2370.23</v>
      </c>
      <c r="T296" s="4">
        <f t="shared" si="10"/>
        <v>4.21</v>
      </c>
      <c r="U296" t="s">
        <v>10</v>
      </c>
      <c r="V296" s="10">
        <f>VLOOKUP(A296,Foglio1!D:K,8,FALSE)</f>
        <v>6.23</v>
      </c>
      <c r="W296" s="10">
        <f t="shared" si="9"/>
        <v>3507.4900000000002</v>
      </c>
      <c r="X296" s="14">
        <f>VLOOKUP(A296,Foglio1!D:Q,14,FALSE)</f>
        <v>45302</v>
      </c>
    </row>
    <row r="297" spans="1:24" x14ac:dyDescent="0.25">
      <c r="A297" t="s">
        <v>120</v>
      </c>
      <c r="B297" t="s">
        <v>0</v>
      </c>
      <c r="C297" t="s">
        <v>0</v>
      </c>
      <c r="D297" t="s">
        <v>1</v>
      </c>
      <c r="E297" t="s">
        <v>2</v>
      </c>
      <c r="F297" t="s">
        <v>121</v>
      </c>
      <c r="G297" t="s">
        <v>5</v>
      </c>
      <c r="H297" s="2">
        <v>44623</v>
      </c>
      <c r="I297" t="s">
        <v>6</v>
      </c>
      <c r="J297" t="s">
        <v>6</v>
      </c>
      <c r="K297" s="3">
        <v>98</v>
      </c>
      <c r="L297" t="s">
        <v>5</v>
      </c>
      <c r="M297" t="s">
        <v>5</v>
      </c>
      <c r="N297" t="s">
        <v>5</v>
      </c>
      <c r="O297" t="s">
        <v>342</v>
      </c>
      <c r="P297" t="s">
        <v>40</v>
      </c>
      <c r="Q297" t="s">
        <v>9</v>
      </c>
      <c r="R297" t="s">
        <v>5</v>
      </c>
      <c r="S297" s="16">
        <v>5388.04</v>
      </c>
      <c r="T297" s="4">
        <f t="shared" si="10"/>
        <v>54.98</v>
      </c>
      <c r="U297" t="s">
        <v>10</v>
      </c>
      <c r="V297" s="10">
        <f>VLOOKUP(A297,Foglio1!D:K,8,FALSE)</f>
        <v>69.599999999999994</v>
      </c>
      <c r="W297" s="10">
        <f t="shared" si="9"/>
        <v>6820.7999999999993</v>
      </c>
      <c r="X297" s="14">
        <f>VLOOKUP(A297,Foglio1!D:Q,14,FALSE)</f>
        <v>45206</v>
      </c>
    </row>
    <row r="298" spans="1:24" x14ac:dyDescent="0.25">
      <c r="A298" t="s">
        <v>3</v>
      </c>
      <c r="B298" t="s">
        <v>0</v>
      </c>
      <c r="C298" t="s">
        <v>0</v>
      </c>
      <c r="D298" t="s">
        <v>1</v>
      </c>
      <c r="E298" t="s">
        <v>2</v>
      </c>
      <c r="F298" t="s">
        <v>4</v>
      </c>
      <c r="G298" t="s">
        <v>5</v>
      </c>
      <c r="H298" s="2">
        <v>44623</v>
      </c>
      <c r="I298" t="s">
        <v>6</v>
      </c>
      <c r="J298" t="s">
        <v>6</v>
      </c>
      <c r="K298" s="3">
        <v>432</v>
      </c>
      <c r="L298" t="s">
        <v>5</v>
      </c>
      <c r="M298" t="s">
        <v>5</v>
      </c>
      <c r="N298" t="s">
        <v>5</v>
      </c>
      <c r="O298" t="s">
        <v>343</v>
      </c>
      <c r="P298" t="s">
        <v>40</v>
      </c>
      <c r="Q298" t="s">
        <v>9</v>
      </c>
      <c r="R298" t="s">
        <v>5</v>
      </c>
      <c r="S298" s="16">
        <v>5806.08</v>
      </c>
      <c r="T298" s="4">
        <f t="shared" si="10"/>
        <v>13.44</v>
      </c>
      <c r="U298" t="s">
        <v>10</v>
      </c>
      <c r="V298" s="10">
        <f>VLOOKUP(A298,Foglio1!D:K,8,FALSE)</f>
        <v>17.02</v>
      </c>
      <c r="W298" s="10">
        <f t="shared" si="9"/>
        <v>7352.6399999999994</v>
      </c>
      <c r="X298" s="14">
        <f>VLOOKUP(A298,Foglio1!D:Q,14,FALSE)</f>
        <v>45442</v>
      </c>
    </row>
    <row r="299" spans="1:24" x14ac:dyDescent="0.25">
      <c r="A299" t="s">
        <v>3</v>
      </c>
      <c r="B299" t="s">
        <v>0</v>
      </c>
      <c r="C299" t="s">
        <v>0</v>
      </c>
      <c r="D299" t="s">
        <v>1</v>
      </c>
      <c r="E299" t="s">
        <v>2</v>
      </c>
      <c r="F299" t="s">
        <v>4</v>
      </c>
      <c r="G299" t="s">
        <v>5</v>
      </c>
      <c r="H299" s="2">
        <v>44623</v>
      </c>
      <c r="I299" t="s">
        <v>6</v>
      </c>
      <c r="J299" t="s">
        <v>6</v>
      </c>
      <c r="K299" s="3">
        <v>310</v>
      </c>
      <c r="L299" t="s">
        <v>5</v>
      </c>
      <c r="M299" t="s">
        <v>5</v>
      </c>
      <c r="N299" t="s">
        <v>5</v>
      </c>
      <c r="O299" t="s">
        <v>344</v>
      </c>
      <c r="P299" t="s">
        <v>11</v>
      </c>
      <c r="Q299" t="s">
        <v>9</v>
      </c>
      <c r="R299" t="s">
        <v>5</v>
      </c>
      <c r="S299" s="16">
        <v>4166.3999999999996</v>
      </c>
      <c r="T299" s="4">
        <f t="shared" si="10"/>
        <v>13.44</v>
      </c>
      <c r="U299" t="s">
        <v>10</v>
      </c>
      <c r="V299" s="10">
        <f>VLOOKUP(A299,Foglio1!D:K,8,FALSE)</f>
        <v>17.02</v>
      </c>
      <c r="W299" s="10">
        <f t="shared" si="9"/>
        <v>5276.2</v>
      </c>
      <c r="X299" s="14">
        <f>VLOOKUP(A299,Foglio1!D:Q,14,FALSE)</f>
        <v>45442</v>
      </c>
    </row>
    <row r="300" spans="1:24" x14ac:dyDescent="0.25">
      <c r="A300" t="s">
        <v>3</v>
      </c>
      <c r="B300" t="s">
        <v>0</v>
      </c>
      <c r="C300" t="s">
        <v>0</v>
      </c>
      <c r="D300" t="s">
        <v>1</v>
      </c>
      <c r="E300" t="s">
        <v>2</v>
      </c>
      <c r="F300" t="s">
        <v>4</v>
      </c>
      <c r="G300" t="s">
        <v>5</v>
      </c>
      <c r="H300" s="2">
        <v>44623</v>
      </c>
      <c r="I300" t="s">
        <v>6</v>
      </c>
      <c r="J300" t="s">
        <v>6</v>
      </c>
      <c r="K300" s="3">
        <v>200</v>
      </c>
      <c r="L300" t="s">
        <v>5</v>
      </c>
      <c r="M300" t="s">
        <v>5</v>
      </c>
      <c r="N300" t="s">
        <v>5</v>
      </c>
      <c r="O300" t="s">
        <v>345</v>
      </c>
      <c r="P300" t="s">
        <v>11</v>
      </c>
      <c r="Q300" t="s">
        <v>9</v>
      </c>
      <c r="R300" t="s">
        <v>5</v>
      </c>
      <c r="S300" s="16">
        <v>2688</v>
      </c>
      <c r="T300" s="4">
        <f t="shared" si="10"/>
        <v>13.44</v>
      </c>
      <c r="U300" t="s">
        <v>10</v>
      </c>
      <c r="V300" s="10">
        <f>VLOOKUP(A300,Foglio1!D:K,8,FALSE)</f>
        <v>17.02</v>
      </c>
      <c r="W300" s="10">
        <f t="shared" si="9"/>
        <v>3404</v>
      </c>
      <c r="X300" s="14">
        <f>VLOOKUP(A300,Foglio1!D:Q,14,FALSE)</f>
        <v>45442</v>
      </c>
    </row>
    <row r="301" spans="1:24" x14ac:dyDescent="0.25">
      <c r="A301" t="s">
        <v>3</v>
      </c>
      <c r="B301" t="s">
        <v>0</v>
      </c>
      <c r="C301" t="s">
        <v>0</v>
      </c>
      <c r="D301" t="s">
        <v>1</v>
      </c>
      <c r="E301" t="s">
        <v>2</v>
      </c>
      <c r="F301" t="s">
        <v>4</v>
      </c>
      <c r="G301" t="s">
        <v>5</v>
      </c>
      <c r="H301" s="2">
        <v>44623</v>
      </c>
      <c r="I301" t="s">
        <v>6</v>
      </c>
      <c r="J301" t="s">
        <v>6</v>
      </c>
      <c r="K301" s="3">
        <v>315</v>
      </c>
      <c r="L301" t="s">
        <v>5</v>
      </c>
      <c r="M301" t="s">
        <v>5</v>
      </c>
      <c r="N301" t="s">
        <v>5</v>
      </c>
      <c r="O301" t="s">
        <v>346</v>
      </c>
      <c r="P301" t="s">
        <v>11</v>
      </c>
      <c r="Q301" t="s">
        <v>9</v>
      </c>
      <c r="R301" t="s">
        <v>5</v>
      </c>
      <c r="S301" s="16">
        <v>4233.6000000000004</v>
      </c>
      <c r="T301" s="4">
        <f t="shared" si="10"/>
        <v>13.440000000000001</v>
      </c>
      <c r="U301" t="s">
        <v>10</v>
      </c>
      <c r="V301" s="10">
        <f>VLOOKUP(A301,Foglio1!D:K,8,FALSE)</f>
        <v>17.02</v>
      </c>
      <c r="W301" s="10">
        <f t="shared" si="9"/>
        <v>5361.3</v>
      </c>
      <c r="X301" s="14">
        <f>VLOOKUP(A301,Foglio1!D:Q,14,FALSE)</f>
        <v>45442</v>
      </c>
    </row>
    <row r="302" spans="1:24" x14ac:dyDescent="0.25">
      <c r="A302" t="s">
        <v>51</v>
      </c>
      <c r="B302" t="s">
        <v>0</v>
      </c>
      <c r="C302" t="s">
        <v>0</v>
      </c>
      <c r="D302" t="s">
        <v>1</v>
      </c>
      <c r="E302" t="s">
        <v>2</v>
      </c>
      <c r="F302" t="s">
        <v>52</v>
      </c>
      <c r="G302" t="s">
        <v>5</v>
      </c>
      <c r="H302" s="2">
        <v>44623</v>
      </c>
      <c r="I302" t="s">
        <v>6</v>
      </c>
      <c r="J302" t="s">
        <v>6</v>
      </c>
      <c r="K302" s="3">
        <v>100</v>
      </c>
      <c r="L302" t="s">
        <v>5</v>
      </c>
      <c r="M302" t="s">
        <v>5</v>
      </c>
      <c r="N302" t="s">
        <v>5</v>
      </c>
      <c r="O302" t="s">
        <v>342</v>
      </c>
      <c r="P302" t="s">
        <v>50</v>
      </c>
      <c r="Q302" t="s">
        <v>9</v>
      </c>
      <c r="R302" t="s">
        <v>5</v>
      </c>
      <c r="S302" s="16">
        <v>0</v>
      </c>
      <c r="T302" s="4">
        <f t="shared" si="10"/>
        <v>0</v>
      </c>
      <c r="U302" t="s">
        <v>10</v>
      </c>
      <c r="V302" s="10">
        <f>VLOOKUP(A302,Foglio1!D:K,8,FALSE)</f>
        <v>3.19</v>
      </c>
      <c r="W302" s="10">
        <f t="shared" si="9"/>
        <v>319</v>
      </c>
      <c r="X302" s="14">
        <f>VLOOKUP(A302,Foglio1!D:Q,14,FALSE)</f>
        <v>45532</v>
      </c>
    </row>
    <row r="303" spans="1:24" x14ac:dyDescent="0.25">
      <c r="A303" t="s">
        <v>126</v>
      </c>
      <c r="B303" t="s">
        <v>0</v>
      </c>
      <c r="C303" t="s">
        <v>0</v>
      </c>
      <c r="D303" t="s">
        <v>1</v>
      </c>
      <c r="E303" t="s">
        <v>2</v>
      </c>
      <c r="F303" t="s">
        <v>127</v>
      </c>
      <c r="G303" t="s">
        <v>5</v>
      </c>
      <c r="H303" s="2">
        <v>44623</v>
      </c>
      <c r="I303" t="s">
        <v>6</v>
      </c>
      <c r="J303" t="s">
        <v>6</v>
      </c>
      <c r="K303" s="3">
        <v>935</v>
      </c>
      <c r="L303" t="s">
        <v>5</v>
      </c>
      <c r="M303" t="s">
        <v>5</v>
      </c>
      <c r="N303" t="s">
        <v>5</v>
      </c>
      <c r="O303" t="s">
        <v>342</v>
      </c>
      <c r="P303" t="s">
        <v>11</v>
      </c>
      <c r="Q303" t="s">
        <v>9</v>
      </c>
      <c r="R303" t="s">
        <v>5</v>
      </c>
      <c r="S303" s="16">
        <v>654.5</v>
      </c>
      <c r="T303" s="4">
        <f t="shared" si="10"/>
        <v>0.7</v>
      </c>
      <c r="U303" t="s">
        <v>10</v>
      </c>
      <c r="V303" s="10">
        <f>VLOOKUP(A303,Foglio1!D:K,8,FALSE)</f>
        <v>0.93</v>
      </c>
      <c r="W303" s="10">
        <f t="shared" si="9"/>
        <v>869.55000000000007</v>
      </c>
      <c r="X303" s="14">
        <f>VLOOKUP(A303,Foglio1!D:Q,14,FALSE)</f>
        <v>45483</v>
      </c>
    </row>
    <row r="304" spans="1:24" x14ac:dyDescent="0.25">
      <c r="A304" t="s">
        <v>106</v>
      </c>
      <c r="B304" t="s">
        <v>0</v>
      </c>
      <c r="C304" t="s">
        <v>0</v>
      </c>
      <c r="D304" t="s">
        <v>1</v>
      </c>
      <c r="E304" t="s">
        <v>2</v>
      </c>
      <c r="F304" t="s">
        <v>107</v>
      </c>
      <c r="G304" t="s">
        <v>5</v>
      </c>
      <c r="H304" s="2">
        <v>44622</v>
      </c>
      <c r="I304" t="s">
        <v>6</v>
      </c>
      <c r="J304" t="s">
        <v>6</v>
      </c>
      <c r="K304" s="3">
        <v>120</v>
      </c>
      <c r="L304" t="s">
        <v>5</v>
      </c>
      <c r="M304" t="s">
        <v>5</v>
      </c>
      <c r="N304" t="s">
        <v>5</v>
      </c>
      <c r="O304" t="s">
        <v>347</v>
      </c>
      <c r="P304" t="s">
        <v>11</v>
      </c>
      <c r="Q304" t="s">
        <v>67</v>
      </c>
      <c r="R304" t="s">
        <v>5</v>
      </c>
      <c r="S304" s="16">
        <v>0</v>
      </c>
      <c r="T304" s="4">
        <f t="shared" si="10"/>
        <v>0</v>
      </c>
      <c r="U304" t="s">
        <v>10</v>
      </c>
      <c r="V304" s="10">
        <f>VLOOKUP(A304,Foglio1!D:K,8,FALSE)</f>
        <v>8.58</v>
      </c>
      <c r="W304" s="10">
        <f t="shared" si="9"/>
        <v>1029.5999999999999</v>
      </c>
      <c r="X304" s="14">
        <f>VLOOKUP(A304,Foglio1!D:Q,14,FALSE)</f>
        <v>45531</v>
      </c>
    </row>
    <row r="305" spans="1:24" x14ac:dyDescent="0.25">
      <c r="A305" t="s">
        <v>291</v>
      </c>
      <c r="B305" t="s">
        <v>0</v>
      </c>
      <c r="C305" t="s">
        <v>0</v>
      </c>
      <c r="D305" t="s">
        <v>1</v>
      </c>
      <c r="E305" t="s">
        <v>2</v>
      </c>
      <c r="F305" t="s">
        <v>292</v>
      </c>
      <c r="G305" t="s">
        <v>5</v>
      </c>
      <c r="H305" s="2">
        <v>44622</v>
      </c>
      <c r="I305" t="s">
        <v>6</v>
      </c>
      <c r="J305" t="s">
        <v>6</v>
      </c>
      <c r="K305" s="3">
        <v>100</v>
      </c>
      <c r="L305" t="s">
        <v>5</v>
      </c>
      <c r="M305" t="s">
        <v>5</v>
      </c>
      <c r="N305" t="s">
        <v>5</v>
      </c>
      <c r="O305" t="s">
        <v>347</v>
      </c>
      <c r="P305" t="s">
        <v>49</v>
      </c>
      <c r="Q305" t="s">
        <v>67</v>
      </c>
      <c r="R305" t="s">
        <v>5</v>
      </c>
      <c r="S305" s="16">
        <v>122</v>
      </c>
      <c r="T305" s="4">
        <f t="shared" si="10"/>
        <v>1.22</v>
      </c>
      <c r="U305" t="s">
        <v>10</v>
      </c>
      <c r="V305" s="10">
        <f>VLOOKUP(A305,Foglio1!D:K,8,FALSE)</f>
        <v>1.97</v>
      </c>
      <c r="W305" s="10">
        <f t="shared" si="9"/>
        <v>197</v>
      </c>
      <c r="X305" s="14">
        <f>VLOOKUP(A305,Foglio1!D:Q,14,FALSE)</f>
        <v>45247</v>
      </c>
    </row>
    <row r="306" spans="1:24" x14ac:dyDescent="0.25">
      <c r="A306" t="s">
        <v>72</v>
      </c>
      <c r="B306" t="s">
        <v>0</v>
      </c>
      <c r="C306" t="s">
        <v>63</v>
      </c>
      <c r="D306" t="s">
        <v>1</v>
      </c>
      <c r="E306" t="s">
        <v>2</v>
      </c>
      <c r="F306" t="s">
        <v>73</v>
      </c>
      <c r="G306" t="s">
        <v>5</v>
      </c>
      <c r="H306" s="2">
        <v>44622</v>
      </c>
      <c r="I306" t="s">
        <v>6</v>
      </c>
      <c r="J306" t="s">
        <v>6</v>
      </c>
      <c r="K306" s="3">
        <v>320</v>
      </c>
      <c r="L306" t="s">
        <v>5</v>
      </c>
      <c r="M306" t="s">
        <v>5</v>
      </c>
      <c r="N306" t="s">
        <v>5</v>
      </c>
      <c r="O306" t="s">
        <v>347</v>
      </c>
      <c r="P306" t="s">
        <v>8</v>
      </c>
      <c r="Q306" t="s">
        <v>67</v>
      </c>
      <c r="R306" t="s">
        <v>5</v>
      </c>
      <c r="S306" s="16">
        <v>1331.2</v>
      </c>
      <c r="T306" s="4">
        <f t="shared" si="10"/>
        <v>4.16</v>
      </c>
      <c r="U306" t="s">
        <v>10</v>
      </c>
      <c r="V306" s="10">
        <f>VLOOKUP(A306,Foglio1!D:K,8,FALSE)</f>
        <v>4.83</v>
      </c>
      <c r="W306" s="10">
        <f t="shared" si="9"/>
        <v>1545.6</v>
      </c>
      <c r="X306" s="14">
        <f>VLOOKUP(A306,Foglio1!D:Q,14,FALSE)</f>
        <v>45491</v>
      </c>
    </row>
    <row r="307" spans="1:24" x14ac:dyDescent="0.25">
      <c r="A307" t="s">
        <v>64</v>
      </c>
      <c r="B307" t="s">
        <v>0</v>
      </c>
      <c r="C307" t="s">
        <v>63</v>
      </c>
      <c r="D307" t="s">
        <v>1</v>
      </c>
      <c r="E307" t="s">
        <v>2</v>
      </c>
      <c r="F307" t="s">
        <v>65</v>
      </c>
      <c r="G307" t="s">
        <v>5</v>
      </c>
      <c r="H307" s="2">
        <v>44622</v>
      </c>
      <c r="I307" t="s">
        <v>6</v>
      </c>
      <c r="J307" t="s">
        <v>6</v>
      </c>
      <c r="K307" s="3">
        <v>640</v>
      </c>
      <c r="L307" t="s">
        <v>5</v>
      </c>
      <c r="M307" t="s">
        <v>5</v>
      </c>
      <c r="N307" t="s">
        <v>5</v>
      </c>
      <c r="O307" t="s">
        <v>347</v>
      </c>
      <c r="P307" t="s">
        <v>40</v>
      </c>
      <c r="Q307" t="s">
        <v>67</v>
      </c>
      <c r="R307" t="s">
        <v>5</v>
      </c>
      <c r="S307" s="16">
        <v>3212.8</v>
      </c>
      <c r="T307" s="4">
        <f t="shared" si="10"/>
        <v>5.0200000000000005</v>
      </c>
      <c r="U307" t="s">
        <v>10</v>
      </c>
      <c r="V307" s="10">
        <f>VLOOKUP(A307,Foglio1!D:K,8,FALSE)</f>
        <v>5.56</v>
      </c>
      <c r="W307" s="10">
        <f t="shared" si="9"/>
        <v>3558.3999999999996</v>
      </c>
      <c r="X307" s="14">
        <f>VLOOKUP(A307,Foglio1!D:Q,14,FALSE)</f>
        <v>45499</v>
      </c>
    </row>
    <row r="308" spans="1:24" x14ac:dyDescent="0.25">
      <c r="A308" t="s">
        <v>110</v>
      </c>
      <c r="B308" t="s">
        <v>0</v>
      </c>
      <c r="C308" t="s">
        <v>63</v>
      </c>
      <c r="D308" t="s">
        <v>1</v>
      </c>
      <c r="E308" t="s">
        <v>2</v>
      </c>
      <c r="F308" t="s">
        <v>111</v>
      </c>
      <c r="G308" t="s">
        <v>5</v>
      </c>
      <c r="H308" s="2">
        <v>44622</v>
      </c>
      <c r="I308" t="s">
        <v>6</v>
      </c>
      <c r="J308" t="s">
        <v>6</v>
      </c>
      <c r="K308" s="3">
        <v>40</v>
      </c>
      <c r="L308" t="s">
        <v>5</v>
      </c>
      <c r="M308" t="s">
        <v>5</v>
      </c>
      <c r="N308" t="s">
        <v>5</v>
      </c>
      <c r="O308" t="s">
        <v>347</v>
      </c>
      <c r="P308" t="s">
        <v>50</v>
      </c>
      <c r="Q308" t="s">
        <v>67</v>
      </c>
      <c r="R308" t="s">
        <v>5</v>
      </c>
      <c r="S308" s="16">
        <v>277.2</v>
      </c>
      <c r="T308" s="4">
        <f t="shared" si="10"/>
        <v>6.93</v>
      </c>
      <c r="U308" t="s">
        <v>10</v>
      </c>
      <c r="V308" s="10">
        <f>VLOOKUP(A308,Foglio1!D:K,8,FALSE)</f>
        <v>7.92</v>
      </c>
      <c r="W308" s="10">
        <f t="shared" si="9"/>
        <v>316.8</v>
      </c>
      <c r="X308" s="14">
        <f>VLOOKUP(A308,Foglio1!D:Q,14,FALSE)</f>
        <v>45126</v>
      </c>
    </row>
    <row r="309" spans="1:24" x14ac:dyDescent="0.25">
      <c r="A309" t="s">
        <v>19</v>
      </c>
      <c r="B309" t="s">
        <v>0</v>
      </c>
      <c r="C309" t="s">
        <v>0</v>
      </c>
      <c r="D309" t="s">
        <v>1</v>
      </c>
      <c r="E309" t="s">
        <v>2</v>
      </c>
      <c r="F309" t="s">
        <v>20</v>
      </c>
      <c r="G309" t="s">
        <v>5</v>
      </c>
      <c r="H309" s="2">
        <v>44617</v>
      </c>
      <c r="I309" t="s">
        <v>6</v>
      </c>
      <c r="J309" t="s">
        <v>6</v>
      </c>
      <c r="K309" s="3">
        <v>147</v>
      </c>
      <c r="L309" t="s">
        <v>5</v>
      </c>
      <c r="M309" t="s">
        <v>5</v>
      </c>
      <c r="N309" t="s">
        <v>5</v>
      </c>
      <c r="O309" t="s">
        <v>348</v>
      </c>
      <c r="P309" t="s">
        <v>211</v>
      </c>
      <c r="Q309" t="s">
        <v>22</v>
      </c>
      <c r="R309" t="s">
        <v>5</v>
      </c>
      <c r="S309" s="16">
        <v>618.87</v>
      </c>
      <c r="T309" s="4">
        <f t="shared" si="10"/>
        <v>4.21</v>
      </c>
      <c r="U309" t="s">
        <v>10</v>
      </c>
      <c r="V309" s="10">
        <f>VLOOKUP(A309,Foglio1!D:K,8,FALSE)</f>
        <v>6.23</v>
      </c>
      <c r="W309" s="10">
        <f t="shared" si="9"/>
        <v>915.81000000000006</v>
      </c>
      <c r="X309" s="14">
        <f>VLOOKUP(A309,Foglio1!D:Q,14,FALSE)</f>
        <v>45302</v>
      </c>
    </row>
    <row r="310" spans="1:24" x14ac:dyDescent="0.25">
      <c r="A310" t="s">
        <v>120</v>
      </c>
      <c r="B310" t="s">
        <v>0</v>
      </c>
      <c r="C310" t="s">
        <v>0</v>
      </c>
      <c r="D310" t="s">
        <v>1</v>
      </c>
      <c r="E310" t="s">
        <v>2</v>
      </c>
      <c r="F310" t="s">
        <v>121</v>
      </c>
      <c r="G310" t="s">
        <v>5</v>
      </c>
      <c r="H310" s="2">
        <v>44615</v>
      </c>
      <c r="I310" t="s">
        <v>6</v>
      </c>
      <c r="J310" t="s">
        <v>6</v>
      </c>
      <c r="K310" s="3">
        <v>150</v>
      </c>
      <c r="L310" t="s">
        <v>5</v>
      </c>
      <c r="M310" t="s">
        <v>5</v>
      </c>
      <c r="N310" t="s">
        <v>5</v>
      </c>
      <c r="O310" t="s">
        <v>349</v>
      </c>
      <c r="P310" t="s">
        <v>8</v>
      </c>
      <c r="Q310" t="s">
        <v>9</v>
      </c>
      <c r="R310" t="s">
        <v>5</v>
      </c>
      <c r="S310" s="16">
        <v>8247</v>
      </c>
      <c r="T310" s="4">
        <f t="shared" si="10"/>
        <v>54.98</v>
      </c>
      <c r="U310" t="s">
        <v>10</v>
      </c>
      <c r="V310" s="10">
        <f>VLOOKUP(A310,Foglio1!D:K,8,FALSE)</f>
        <v>69.599999999999994</v>
      </c>
      <c r="W310" s="10">
        <f t="shared" si="9"/>
        <v>10440</v>
      </c>
      <c r="X310" s="14">
        <f>VLOOKUP(A310,Foglio1!D:Q,14,FALSE)</f>
        <v>45206</v>
      </c>
    </row>
    <row r="311" spans="1:24" x14ac:dyDescent="0.25">
      <c r="A311" t="s">
        <v>120</v>
      </c>
      <c r="B311" t="s">
        <v>0</v>
      </c>
      <c r="C311" t="s">
        <v>0</v>
      </c>
      <c r="D311" t="s">
        <v>1</v>
      </c>
      <c r="E311" t="s">
        <v>2</v>
      </c>
      <c r="F311" t="s">
        <v>121</v>
      </c>
      <c r="G311" t="s">
        <v>5</v>
      </c>
      <c r="H311" s="2">
        <v>44615</v>
      </c>
      <c r="I311" t="s">
        <v>6</v>
      </c>
      <c r="J311" t="s">
        <v>6</v>
      </c>
      <c r="K311" s="3">
        <v>150</v>
      </c>
      <c r="L311" t="s">
        <v>5</v>
      </c>
      <c r="M311" t="s">
        <v>5</v>
      </c>
      <c r="N311" t="s">
        <v>5</v>
      </c>
      <c r="O311" t="s">
        <v>349</v>
      </c>
      <c r="P311" t="s">
        <v>50</v>
      </c>
      <c r="Q311" t="s">
        <v>9</v>
      </c>
      <c r="R311" t="s">
        <v>5</v>
      </c>
      <c r="S311" s="16">
        <v>8247</v>
      </c>
      <c r="T311" s="4">
        <f t="shared" si="10"/>
        <v>54.98</v>
      </c>
      <c r="U311" t="s">
        <v>10</v>
      </c>
      <c r="V311" s="10">
        <f>VLOOKUP(A311,Foglio1!D:K,8,FALSE)</f>
        <v>69.599999999999994</v>
      </c>
      <c r="W311" s="10">
        <f t="shared" si="9"/>
        <v>10440</v>
      </c>
      <c r="X311" s="14">
        <f>VLOOKUP(A311,Foglio1!D:Q,14,FALSE)</f>
        <v>45206</v>
      </c>
    </row>
    <row r="312" spans="1:24" x14ac:dyDescent="0.25">
      <c r="A312" t="s">
        <v>120</v>
      </c>
      <c r="B312" t="s">
        <v>0</v>
      </c>
      <c r="C312" t="s">
        <v>0</v>
      </c>
      <c r="D312" t="s">
        <v>1</v>
      </c>
      <c r="E312" t="s">
        <v>2</v>
      </c>
      <c r="F312" t="s">
        <v>121</v>
      </c>
      <c r="G312" t="s">
        <v>5</v>
      </c>
      <c r="H312" s="2">
        <v>44615</v>
      </c>
      <c r="I312" t="s">
        <v>6</v>
      </c>
      <c r="J312" t="s">
        <v>6</v>
      </c>
      <c r="K312" s="3">
        <v>150</v>
      </c>
      <c r="L312" t="s">
        <v>5</v>
      </c>
      <c r="M312" t="s">
        <v>5</v>
      </c>
      <c r="N312" t="s">
        <v>5</v>
      </c>
      <c r="O312" t="s">
        <v>349</v>
      </c>
      <c r="P312" t="s">
        <v>49</v>
      </c>
      <c r="Q312" t="s">
        <v>9</v>
      </c>
      <c r="R312" t="s">
        <v>5</v>
      </c>
      <c r="S312" s="16">
        <v>8247</v>
      </c>
      <c r="T312" s="4">
        <f t="shared" si="10"/>
        <v>54.98</v>
      </c>
      <c r="U312" t="s">
        <v>10</v>
      </c>
      <c r="V312" s="10">
        <f>VLOOKUP(A312,Foglio1!D:K,8,FALSE)</f>
        <v>69.599999999999994</v>
      </c>
      <c r="W312" s="10">
        <f t="shared" si="9"/>
        <v>10440</v>
      </c>
      <c r="X312" s="14">
        <f>VLOOKUP(A312,Foglio1!D:Q,14,FALSE)</f>
        <v>45206</v>
      </c>
    </row>
    <row r="313" spans="1:24" x14ac:dyDescent="0.25">
      <c r="A313" t="s">
        <v>78</v>
      </c>
      <c r="B313" t="s">
        <v>0</v>
      </c>
      <c r="C313" t="s">
        <v>0</v>
      </c>
      <c r="D313" t="s">
        <v>1</v>
      </c>
      <c r="E313" t="s">
        <v>2</v>
      </c>
      <c r="F313" t="s">
        <v>79</v>
      </c>
      <c r="G313" t="s">
        <v>5</v>
      </c>
      <c r="H313" s="2">
        <v>44615</v>
      </c>
      <c r="I313" t="s">
        <v>6</v>
      </c>
      <c r="J313" t="s">
        <v>6</v>
      </c>
      <c r="K313" s="3">
        <v>324</v>
      </c>
      <c r="L313" t="s">
        <v>5</v>
      </c>
      <c r="M313" t="s">
        <v>5</v>
      </c>
      <c r="N313" t="s">
        <v>5</v>
      </c>
      <c r="O313" t="s">
        <v>349</v>
      </c>
      <c r="P313" t="s">
        <v>40</v>
      </c>
      <c r="Q313" t="s">
        <v>9</v>
      </c>
      <c r="R313" t="s">
        <v>5</v>
      </c>
      <c r="S313" s="16">
        <v>20042.64</v>
      </c>
      <c r="T313" s="4">
        <f t="shared" si="10"/>
        <v>61.86</v>
      </c>
      <c r="U313" t="s">
        <v>10</v>
      </c>
      <c r="V313" s="10">
        <f>VLOOKUP(A313,Foglio1!D:K,8,FALSE)</f>
        <v>78.31</v>
      </c>
      <c r="W313" s="10">
        <f t="shared" si="9"/>
        <v>25372.440000000002</v>
      </c>
      <c r="X313" s="14">
        <f>VLOOKUP(A313,Foglio1!D:Q,14,FALSE)</f>
        <v>45442</v>
      </c>
    </row>
    <row r="314" spans="1:24" x14ac:dyDescent="0.25">
      <c r="A314" t="s">
        <v>78</v>
      </c>
      <c r="B314" t="s">
        <v>0</v>
      </c>
      <c r="C314" t="s">
        <v>0</v>
      </c>
      <c r="D314" t="s">
        <v>1</v>
      </c>
      <c r="E314" t="s">
        <v>2</v>
      </c>
      <c r="F314" t="s">
        <v>79</v>
      </c>
      <c r="G314" t="s">
        <v>5</v>
      </c>
      <c r="H314" s="2">
        <v>44615</v>
      </c>
      <c r="I314" t="s">
        <v>6</v>
      </c>
      <c r="J314" t="s">
        <v>6</v>
      </c>
      <c r="K314" s="3">
        <v>200</v>
      </c>
      <c r="L314" t="s">
        <v>5</v>
      </c>
      <c r="M314" t="s">
        <v>5</v>
      </c>
      <c r="N314" t="s">
        <v>5</v>
      </c>
      <c r="O314" t="s">
        <v>349</v>
      </c>
      <c r="P314" t="s">
        <v>11</v>
      </c>
      <c r="Q314" t="s">
        <v>9</v>
      </c>
      <c r="R314" t="s">
        <v>5</v>
      </c>
      <c r="S314" s="16">
        <v>12372</v>
      </c>
      <c r="T314" s="4">
        <f t="shared" si="10"/>
        <v>61.86</v>
      </c>
      <c r="U314" t="s">
        <v>10</v>
      </c>
      <c r="V314" s="10">
        <f>VLOOKUP(A314,Foglio1!D:K,8,FALSE)</f>
        <v>78.31</v>
      </c>
      <c r="W314" s="10">
        <f t="shared" si="9"/>
        <v>15662</v>
      </c>
      <c r="X314" s="14">
        <f>VLOOKUP(A314,Foglio1!D:Q,14,FALSE)</f>
        <v>45442</v>
      </c>
    </row>
    <row r="315" spans="1:24" x14ac:dyDescent="0.25">
      <c r="A315" t="s">
        <v>3</v>
      </c>
      <c r="B315" t="s">
        <v>0</v>
      </c>
      <c r="C315" t="s">
        <v>0</v>
      </c>
      <c r="D315" t="s">
        <v>1</v>
      </c>
      <c r="E315" t="s">
        <v>2</v>
      </c>
      <c r="F315" t="s">
        <v>4</v>
      </c>
      <c r="G315" t="s">
        <v>5</v>
      </c>
      <c r="H315" s="2">
        <v>44615</v>
      </c>
      <c r="I315" t="s">
        <v>6</v>
      </c>
      <c r="J315" t="s">
        <v>6</v>
      </c>
      <c r="K315" s="3">
        <v>300</v>
      </c>
      <c r="L315" t="s">
        <v>5</v>
      </c>
      <c r="M315" t="s">
        <v>5</v>
      </c>
      <c r="N315" t="s">
        <v>5</v>
      </c>
      <c r="O315" t="s">
        <v>350</v>
      </c>
      <c r="P315" t="s">
        <v>49</v>
      </c>
      <c r="Q315" t="s">
        <v>9</v>
      </c>
      <c r="R315" t="s">
        <v>5</v>
      </c>
      <c r="S315" s="16">
        <v>4032</v>
      </c>
      <c r="T315" s="4">
        <f t="shared" si="10"/>
        <v>13.44</v>
      </c>
      <c r="U315" t="s">
        <v>10</v>
      </c>
      <c r="V315" s="10">
        <f>VLOOKUP(A315,Foglio1!D:K,8,FALSE)</f>
        <v>17.02</v>
      </c>
      <c r="W315" s="10">
        <f t="shared" si="9"/>
        <v>5106</v>
      </c>
      <c r="X315" s="14">
        <f>VLOOKUP(A315,Foglio1!D:Q,14,FALSE)</f>
        <v>45442</v>
      </c>
    </row>
    <row r="316" spans="1:24" x14ac:dyDescent="0.25">
      <c r="A316" t="s">
        <v>3</v>
      </c>
      <c r="B316" t="s">
        <v>0</v>
      </c>
      <c r="C316" t="s">
        <v>0</v>
      </c>
      <c r="D316" t="s">
        <v>1</v>
      </c>
      <c r="E316" t="s">
        <v>2</v>
      </c>
      <c r="F316" t="s">
        <v>4</v>
      </c>
      <c r="G316" t="s">
        <v>5</v>
      </c>
      <c r="H316" s="2">
        <v>44615</v>
      </c>
      <c r="I316" t="s">
        <v>6</v>
      </c>
      <c r="J316" t="s">
        <v>6</v>
      </c>
      <c r="K316" s="3">
        <v>616</v>
      </c>
      <c r="L316" t="s">
        <v>5</v>
      </c>
      <c r="M316" t="s">
        <v>5</v>
      </c>
      <c r="N316" t="s">
        <v>5</v>
      </c>
      <c r="O316" t="s">
        <v>350</v>
      </c>
      <c r="P316" t="s">
        <v>50</v>
      </c>
      <c r="Q316" t="s">
        <v>9</v>
      </c>
      <c r="R316" t="s">
        <v>5</v>
      </c>
      <c r="S316" s="16">
        <v>8279.0400000000009</v>
      </c>
      <c r="T316" s="4">
        <f t="shared" si="10"/>
        <v>13.440000000000001</v>
      </c>
      <c r="U316" t="s">
        <v>10</v>
      </c>
      <c r="V316" s="10">
        <f>VLOOKUP(A316,Foglio1!D:K,8,FALSE)</f>
        <v>17.02</v>
      </c>
      <c r="W316" s="10">
        <f t="shared" si="9"/>
        <v>10484.32</v>
      </c>
      <c r="X316" s="14">
        <f>VLOOKUP(A316,Foglio1!D:Q,14,FALSE)</f>
        <v>45442</v>
      </c>
    </row>
    <row r="317" spans="1:24" x14ac:dyDescent="0.25">
      <c r="A317" t="s">
        <v>3</v>
      </c>
      <c r="B317" t="s">
        <v>0</v>
      </c>
      <c r="C317" t="s">
        <v>0</v>
      </c>
      <c r="D317" t="s">
        <v>1</v>
      </c>
      <c r="E317" t="s">
        <v>2</v>
      </c>
      <c r="F317" t="s">
        <v>4</v>
      </c>
      <c r="G317" t="s">
        <v>5</v>
      </c>
      <c r="H317" s="2">
        <v>44615</v>
      </c>
      <c r="I317" t="s">
        <v>6</v>
      </c>
      <c r="J317" t="s">
        <v>6</v>
      </c>
      <c r="K317" s="3">
        <v>110</v>
      </c>
      <c r="L317" t="s">
        <v>5</v>
      </c>
      <c r="M317" t="s">
        <v>5</v>
      </c>
      <c r="N317" t="s">
        <v>5</v>
      </c>
      <c r="O317" t="s">
        <v>350</v>
      </c>
      <c r="P317" t="s">
        <v>40</v>
      </c>
      <c r="Q317" t="s">
        <v>9</v>
      </c>
      <c r="R317" t="s">
        <v>5</v>
      </c>
      <c r="S317" s="16">
        <v>1478.4</v>
      </c>
      <c r="T317" s="4">
        <f t="shared" si="10"/>
        <v>13.440000000000001</v>
      </c>
      <c r="U317" t="s">
        <v>10</v>
      </c>
      <c r="V317" s="10">
        <f>VLOOKUP(A317,Foglio1!D:K,8,FALSE)</f>
        <v>17.02</v>
      </c>
      <c r="W317" s="10">
        <f t="shared" si="9"/>
        <v>1872.2</v>
      </c>
      <c r="X317" s="14">
        <f>VLOOKUP(A317,Foglio1!D:Q,14,FALSE)</f>
        <v>45442</v>
      </c>
    </row>
    <row r="318" spans="1:24" x14ac:dyDescent="0.25">
      <c r="A318" t="s">
        <v>3</v>
      </c>
      <c r="B318" t="s">
        <v>0</v>
      </c>
      <c r="C318" t="s">
        <v>0</v>
      </c>
      <c r="D318" t="s">
        <v>1</v>
      </c>
      <c r="E318" t="s">
        <v>2</v>
      </c>
      <c r="F318" t="s">
        <v>4</v>
      </c>
      <c r="G318" t="s">
        <v>5</v>
      </c>
      <c r="H318" s="2">
        <v>44615</v>
      </c>
      <c r="I318" t="s">
        <v>6</v>
      </c>
      <c r="J318" t="s">
        <v>6</v>
      </c>
      <c r="K318" s="3">
        <v>149</v>
      </c>
      <c r="L318" t="s">
        <v>5</v>
      </c>
      <c r="M318" t="s">
        <v>5</v>
      </c>
      <c r="N318" t="s">
        <v>5</v>
      </c>
      <c r="O318" t="s">
        <v>350</v>
      </c>
      <c r="P318" t="s">
        <v>11</v>
      </c>
      <c r="Q318" t="s">
        <v>9</v>
      </c>
      <c r="R318" t="s">
        <v>5</v>
      </c>
      <c r="S318" s="16">
        <v>2002.56</v>
      </c>
      <c r="T318" s="4">
        <f t="shared" si="10"/>
        <v>13.44</v>
      </c>
      <c r="U318" t="s">
        <v>10</v>
      </c>
      <c r="V318" s="10">
        <f>VLOOKUP(A318,Foglio1!D:K,8,FALSE)</f>
        <v>17.02</v>
      </c>
      <c r="W318" s="10">
        <f t="shared" si="9"/>
        <v>2535.98</v>
      </c>
      <c r="X318" s="14">
        <f>VLOOKUP(A318,Foglio1!D:Q,14,FALSE)</f>
        <v>45442</v>
      </c>
    </row>
    <row r="319" spans="1:24" x14ac:dyDescent="0.25">
      <c r="A319" t="s">
        <v>13</v>
      </c>
      <c r="B319" t="s">
        <v>0</v>
      </c>
      <c r="C319" t="s">
        <v>0</v>
      </c>
      <c r="D319" t="s">
        <v>1</v>
      </c>
      <c r="E319" t="s">
        <v>2</v>
      </c>
      <c r="F319" t="s">
        <v>14</v>
      </c>
      <c r="G319" t="s">
        <v>5</v>
      </c>
      <c r="H319" s="2">
        <v>44615</v>
      </c>
      <c r="I319" t="s">
        <v>6</v>
      </c>
      <c r="J319" t="s">
        <v>6</v>
      </c>
      <c r="K319" s="3">
        <v>252</v>
      </c>
      <c r="L319" t="s">
        <v>5</v>
      </c>
      <c r="M319" t="s">
        <v>5</v>
      </c>
      <c r="N319" t="s">
        <v>5</v>
      </c>
      <c r="O319" t="s">
        <v>350</v>
      </c>
      <c r="P319" t="s">
        <v>8</v>
      </c>
      <c r="Q319" t="s">
        <v>9</v>
      </c>
      <c r="R319" t="s">
        <v>5</v>
      </c>
      <c r="S319" s="16">
        <v>3386.88</v>
      </c>
      <c r="T319" s="4">
        <f t="shared" si="10"/>
        <v>13.440000000000001</v>
      </c>
      <c r="U319" t="s">
        <v>10</v>
      </c>
      <c r="V319" s="10">
        <f>VLOOKUP(A319,Foglio1!D:K,8,FALSE)</f>
        <v>17.010000000000002</v>
      </c>
      <c r="W319" s="10">
        <f t="shared" si="9"/>
        <v>4286.5200000000004</v>
      </c>
      <c r="X319" s="14">
        <f>VLOOKUP(A319,Foglio1!D:Q,14,FALSE)</f>
        <v>45442</v>
      </c>
    </row>
    <row r="320" spans="1:24" x14ac:dyDescent="0.25">
      <c r="A320" t="s">
        <v>3</v>
      </c>
      <c r="B320" t="s">
        <v>0</v>
      </c>
      <c r="C320" t="s">
        <v>0</v>
      </c>
      <c r="D320" t="s">
        <v>1</v>
      </c>
      <c r="E320" t="s">
        <v>2</v>
      </c>
      <c r="F320" t="s">
        <v>4</v>
      </c>
      <c r="G320" t="s">
        <v>5</v>
      </c>
      <c r="H320" s="2">
        <v>44614</v>
      </c>
      <c r="I320" t="s">
        <v>6</v>
      </c>
      <c r="J320" t="s">
        <v>6</v>
      </c>
      <c r="K320" s="3">
        <v>70</v>
      </c>
      <c r="L320" t="s">
        <v>5</v>
      </c>
      <c r="M320" t="s">
        <v>5</v>
      </c>
      <c r="N320" t="s">
        <v>5</v>
      </c>
      <c r="O320" t="s">
        <v>351</v>
      </c>
      <c r="P320" t="s">
        <v>26</v>
      </c>
      <c r="Q320" t="s">
        <v>9</v>
      </c>
      <c r="R320" t="s">
        <v>5</v>
      </c>
      <c r="S320" s="16">
        <v>940.8</v>
      </c>
      <c r="T320" s="4">
        <f t="shared" si="10"/>
        <v>13.44</v>
      </c>
      <c r="U320" t="s">
        <v>10</v>
      </c>
      <c r="V320" s="10">
        <f>VLOOKUP(A320,Foglio1!D:K,8,FALSE)</f>
        <v>17.02</v>
      </c>
      <c r="W320" s="10">
        <f t="shared" si="9"/>
        <v>1191.3999999999999</v>
      </c>
      <c r="X320" s="14">
        <f>VLOOKUP(A320,Foglio1!D:Q,14,FALSE)</f>
        <v>45442</v>
      </c>
    </row>
    <row r="321" spans="1:24" x14ac:dyDescent="0.25">
      <c r="A321" t="s">
        <v>3</v>
      </c>
      <c r="B321" t="s">
        <v>0</v>
      </c>
      <c r="C321" t="s">
        <v>0</v>
      </c>
      <c r="D321" t="s">
        <v>1</v>
      </c>
      <c r="E321" t="s">
        <v>2</v>
      </c>
      <c r="F321" t="s">
        <v>4</v>
      </c>
      <c r="G321" t="s">
        <v>5</v>
      </c>
      <c r="H321" s="2">
        <v>44614</v>
      </c>
      <c r="I321" t="s">
        <v>6</v>
      </c>
      <c r="J321" t="s">
        <v>6</v>
      </c>
      <c r="K321" s="3">
        <v>500</v>
      </c>
      <c r="L321" t="s">
        <v>5</v>
      </c>
      <c r="M321" t="s">
        <v>5</v>
      </c>
      <c r="N321" t="s">
        <v>5</v>
      </c>
      <c r="O321" t="s">
        <v>351</v>
      </c>
      <c r="P321" t="s">
        <v>49</v>
      </c>
      <c r="Q321" t="s">
        <v>9</v>
      </c>
      <c r="R321" t="s">
        <v>5</v>
      </c>
      <c r="S321" s="16">
        <v>6720</v>
      </c>
      <c r="T321" s="4">
        <f t="shared" si="10"/>
        <v>13.44</v>
      </c>
      <c r="U321" t="s">
        <v>10</v>
      </c>
      <c r="V321" s="10">
        <f>VLOOKUP(A321,Foglio1!D:K,8,FALSE)</f>
        <v>17.02</v>
      </c>
      <c r="W321" s="10">
        <f t="shared" si="9"/>
        <v>8510</v>
      </c>
      <c r="X321" s="14">
        <f>VLOOKUP(A321,Foglio1!D:Q,14,FALSE)</f>
        <v>45442</v>
      </c>
    </row>
    <row r="322" spans="1:24" x14ac:dyDescent="0.25">
      <c r="A322" t="s">
        <v>3</v>
      </c>
      <c r="B322" t="s">
        <v>0</v>
      </c>
      <c r="C322" t="s">
        <v>0</v>
      </c>
      <c r="D322" t="s">
        <v>1</v>
      </c>
      <c r="E322" t="s">
        <v>2</v>
      </c>
      <c r="F322" t="s">
        <v>4</v>
      </c>
      <c r="G322" t="s">
        <v>5</v>
      </c>
      <c r="H322" s="2">
        <v>44614</v>
      </c>
      <c r="I322" t="s">
        <v>6</v>
      </c>
      <c r="J322" t="s">
        <v>6</v>
      </c>
      <c r="K322" s="3">
        <v>601</v>
      </c>
      <c r="L322" t="s">
        <v>5</v>
      </c>
      <c r="M322" t="s">
        <v>5</v>
      </c>
      <c r="N322" t="s">
        <v>5</v>
      </c>
      <c r="O322" t="s">
        <v>351</v>
      </c>
      <c r="P322" t="s">
        <v>8</v>
      </c>
      <c r="Q322" t="s">
        <v>9</v>
      </c>
      <c r="R322" t="s">
        <v>5</v>
      </c>
      <c r="S322" s="16">
        <v>8077.44</v>
      </c>
      <c r="T322" s="4">
        <f t="shared" si="10"/>
        <v>13.44</v>
      </c>
      <c r="U322" t="s">
        <v>10</v>
      </c>
      <c r="V322" s="10">
        <f>VLOOKUP(A322,Foglio1!D:K,8,FALSE)</f>
        <v>17.02</v>
      </c>
      <c r="W322" s="10">
        <f t="shared" si="9"/>
        <v>10229.02</v>
      </c>
      <c r="X322" s="14">
        <f>VLOOKUP(A322,Foglio1!D:Q,14,FALSE)</f>
        <v>45442</v>
      </c>
    </row>
    <row r="323" spans="1:24" x14ac:dyDescent="0.25">
      <c r="A323" t="s">
        <v>3</v>
      </c>
      <c r="B323" t="s">
        <v>0</v>
      </c>
      <c r="C323" t="s">
        <v>0</v>
      </c>
      <c r="D323" t="s">
        <v>1</v>
      </c>
      <c r="E323" t="s">
        <v>2</v>
      </c>
      <c r="F323" t="s">
        <v>4</v>
      </c>
      <c r="G323" t="s">
        <v>5</v>
      </c>
      <c r="H323" s="2">
        <v>44614</v>
      </c>
      <c r="I323" t="s">
        <v>6</v>
      </c>
      <c r="J323" t="s">
        <v>6</v>
      </c>
      <c r="K323" s="3">
        <v>600</v>
      </c>
      <c r="L323" t="s">
        <v>5</v>
      </c>
      <c r="M323" t="s">
        <v>5</v>
      </c>
      <c r="N323" t="s">
        <v>5</v>
      </c>
      <c r="O323" t="s">
        <v>351</v>
      </c>
      <c r="P323" t="s">
        <v>11</v>
      </c>
      <c r="Q323" t="s">
        <v>9</v>
      </c>
      <c r="R323" t="s">
        <v>5</v>
      </c>
      <c r="S323" s="16">
        <v>8064</v>
      </c>
      <c r="T323" s="4">
        <f t="shared" si="10"/>
        <v>13.44</v>
      </c>
      <c r="U323" t="s">
        <v>10</v>
      </c>
      <c r="V323" s="10">
        <f>VLOOKUP(A323,Foglio1!D:K,8,FALSE)</f>
        <v>17.02</v>
      </c>
      <c r="W323" s="10">
        <f t="shared" ref="W323:W381" si="11">V323*K323</f>
        <v>10212</v>
      </c>
      <c r="X323" s="14">
        <f>VLOOKUP(A323,Foglio1!D:Q,14,FALSE)</f>
        <v>45442</v>
      </c>
    </row>
    <row r="324" spans="1:24" x14ac:dyDescent="0.25">
      <c r="A324" t="s">
        <v>53</v>
      </c>
      <c r="B324" t="s">
        <v>0</v>
      </c>
      <c r="C324" t="s">
        <v>0</v>
      </c>
      <c r="D324" t="s">
        <v>1</v>
      </c>
      <c r="E324" t="s">
        <v>2</v>
      </c>
      <c r="F324" t="s">
        <v>54</v>
      </c>
      <c r="G324" t="s">
        <v>5</v>
      </c>
      <c r="H324" s="2">
        <v>44614</v>
      </c>
      <c r="I324" t="s">
        <v>6</v>
      </c>
      <c r="J324" t="s">
        <v>6</v>
      </c>
      <c r="K324" s="3">
        <v>200</v>
      </c>
      <c r="L324" t="s">
        <v>5</v>
      </c>
      <c r="M324" t="s">
        <v>5</v>
      </c>
      <c r="N324" t="s">
        <v>5</v>
      </c>
      <c r="O324" t="s">
        <v>351</v>
      </c>
      <c r="P324" t="s">
        <v>211</v>
      </c>
      <c r="Q324" t="s">
        <v>9</v>
      </c>
      <c r="R324" t="s">
        <v>5</v>
      </c>
      <c r="S324" s="16">
        <v>0</v>
      </c>
      <c r="T324" s="4">
        <f t="shared" si="10"/>
        <v>0</v>
      </c>
      <c r="U324" t="s">
        <v>10</v>
      </c>
      <c r="V324" s="10">
        <f>VLOOKUP(A324,Foglio1!D:K,8,FALSE)</f>
        <v>0.9</v>
      </c>
      <c r="W324" s="10">
        <f t="shared" si="11"/>
        <v>180</v>
      </c>
      <c r="X324" s="14">
        <f>VLOOKUP(A324,Foglio1!D:Q,14,FALSE)</f>
        <v>45215</v>
      </c>
    </row>
    <row r="325" spans="1:24" x14ac:dyDescent="0.25">
      <c r="A325" t="s">
        <v>102</v>
      </c>
      <c r="B325" t="s">
        <v>0</v>
      </c>
      <c r="C325" t="s">
        <v>0</v>
      </c>
      <c r="D325" t="s">
        <v>1</v>
      </c>
      <c r="E325" t="s">
        <v>2</v>
      </c>
      <c r="F325" t="s">
        <v>103</v>
      </c>
      <c r="G325" t="s">
        <v>5</v>
      </c>
      <c r="H325" s="2">
        <v>44614</v>
      </c>
      <c r="I325" t="s">
        <v>6</v>
      </c>
      <c r="J325" t="s">
        <v>6</v>
      </c>
      <c r="K325" s="3">
        <v>40</v>
      </c>
      <c r="L325" t="s">
        <v>5</v>
      </c>
      <c r="M325" t="s">
        <v>5</v>
      </c>
      <c r="N325" t="s">
        <v>5</v>
      </c>
      <c r="O325" t="s">
        <v>352</v>
      </c>
      <c r="P325" t="s">
        <v>11</v>
      </c>
      <c r="Q325" t="s">
        <v>105</v>
      </c>
      <c r="R325" t="s">
        <v>5</v>
      </c>
      <c r="S325" s="16">
        <v>206</v>
      </c>
      <c r="T325" s="4">
        <f t="shared" si="10"/>
        <v>5.15</v>
      </c>
      <c r="U325" t="s">
        <v>10</v>
      </c>
      <c r="V325" s="10">
        <f>VLOOKUP(A325,Foglio1!D:K,8,FALSE)</f>
        <v>5.13</v>
      </c>
      <c r="W325" s="10">
        <f t="shared" si="11"/>
        <v>205.2</v>
      </c>
      <c r="X325" s="14">
        <f>VLOOKUP(A325,Foglio1!D:Q,14,FALSE)</f>
        <v>45173</v>
      </c>
    </row>
    <row r="326" spans="1:24" x14ac:dyDescent="0.25">
      <c r="A326" t="s">
        <v>41</v>
      </c>
      <c r="B326" t="s">
        <v>0</v>
      </c>
      <c r="C326" t="s">
        <v>0</v>
      </c>
      <c r="D326" t="s">
        <v>1</v>
      </c>
      <c r="E326" t="s">
        <v>2</v>
      </c>
      <c r="F326" t="s">
        <v>42</v>
      </c>
      <c r="G326" t="s">
        <v>5</v>
      </c>
      <c r="H326" s="2">
        <v>44607</v>
      </c>
      <c r="I326" t="s">
        <v>6</v>
      </c>
      <c r="J326" t="s">
        <v>6</v>
      </c>
      <c r="K326" s="3">
        <v>520</v>
      </c>
      <c r="L326" t="s">
        <v>5</v>
      </c>
      <c r="M326" t="s">
        <v>5</v>
      </c>
      <c r="N326" t="s">
        <v>5</v>
      </c>
      <c r="O326" t="s">
        <v>353</v>
      </c>
      <c r="P326" t="s">
        <v>11</v>
      </c>
      <c r="Q326" t="s">
        <v>92</v>
      </c>
      <c r="R326" t="s">
        <v>5</v>
      </c>
      <c r="S326" s="16">
        <v>0</v>
      </c>
      <c r="T326" s="4">
        <f t="shared" si="10"/>
        <v>0</v>
      </c>
      <c r="U326" t="s">
        <v>10</v>
      </c>
      <c r="V326" s="10">
        <f>VLOOKUP(A326,Foglio1!D:K,8,FALSE)</f>
        <v>2.56</v>
      </c>
      <c r="W326" s="10">
        <f t="shared" si="11"/>
        <v>1331.2</v>
      </c>
      <c r="X326" s="14">
        <f>VLOOKUP(A326,Foglio1!D:Q,14,FALSE)</f>
        <v>44840</v>
      </c>
    </row>
    <row r="327" spans="1:24" x14ac:dyDescent="0.25">
      <c r="A327" t="s">
        <v>72</v>
      </c>
      <c r="B327" t="s">
        <v>0</v>
      </c>
      <c r="C327" t="s">
        <v>63</v>
      </c>
      <c r="D327" t="s">
        <v>1</v>
      </c>
      <c r="E327" t="s">
        <v>2</v>
      </c>
      <c r="F327" t="s">
        <v>73</v>
      </c>
      <c r="G327" t="s">
        <v>5</v>
      </c>
      <c r="H327" s="2">
        <v>44606</v>
      </c>
      <c r="I327" t="s">
        <v>6</v>
      </c>
      <c r="J327" t="s">
        <v>6</v>
      </c>
      <c r="K327" s="3">
        <v>640</v>
      </c>
      <c r="L327" t="s">
        <v>5</v>
      </c>
      <c r="M327" t="s">
        <v>5</v>
      </c>
      <c r="N327" t="s">
        <v>5</v>
      </c>
      <c r="O327" t="s">
        <v>354</v>
      </c>
      <c r="P327" t="s">
        <v>11</v>
      </c>
      <c r="Q327" t="s">
        <v>67</v>
      </c>
      <c r="R327" t="s">
        <v>5</v>
      </c>
      <c r="S327" s="16">
        <v>2662.4</v>
      </c>
      <c r="T327" s="4">
        <f t="shared" si="10"/>
        <v>4.16</v>
      </c>
      <c r="U327" t="s">
        <v>10</v>
      </c>
      <c r="V327" s="10">
        <f>VLOOKUP(A327,Foglio1!D:K,8,FALSE)</f>
        <v>4.83</v>
      </c>
      <c r="W327" s="10">
        <f t="shared" si="11"/>
        <v>3091.2</v>
      </c>
      <c r="X327" s="14">
        <f>VLOOKUP(A327,Foglio1!D:Q,14,FALSE)</f>
        <v>45491</v>
      </c>
    </row>
    <row r="328" spans="1:24" x14ac:dyDescent="0.25">
      <c r="A328" t="s">
        <v>64</v>
      </c>
      <c r="B328" t="s">
        <v>0</v>
      </c>
      <c r="C328" t="s">
        <v>63</v>
      </c>
      <c r="D328" t="s">
        <v>1</v>
      </c>
      <c r="E328" t="s">
        <v>2</v>
      </c>
      <c r="F328" t="s">
        <v>65</v>
      </c>
      <c r="G328" t="s">
        <v>5</v>
      </c>
      <c r="H328" s="2">
        <v>44606</v>
      </c>
      <c r="I328" t="s">
        <v>6</v>
      </c>
      <c r="J328" t="s">
        <v>6</v>
      </c>
      <c r="K328" s="3">
        <v>240</v>
      </c>
      <c r="L328" t="s">
        <v>5</v>
      </c>
      <c r="M328" t="s">
        <v>5</v>
      </c>
      <c r="N328" t="s">
        <v>5</v>
      </c>
      <c r="O328" t="s">
        <v>354</v>
      </c>
      <c r="P328" t="s">
        <v>8</v>
      </c>
      <c r="Q328" t="s">
        <v>67</v>
      </c>
      <c r="R328" t="s">
        <v>5</v>
      </c>
      <c r="S328" s="16">
        <v>1204.8</v>
      </c>
      <c r="T328" s="4">
        <f t="shared" si="10"/>
        <v>5.0199999999999996</v>
      </c>
      <c r="U328" t="s">
        <v>10</v>
      </c>
      <c r="V328" s="10">
        <f>VLOOKUP(A328,Foglio1!D:K,8,FALSE)</f>
        <v>5.56</v>
      </c>
      <c r="W328" s="10">
        <f t="shared" si="11"/>
        <v>1334.3999999999999</v>
      </c>
      <c r="X328" s="14">
        <f>VLOOKUP(A328,Foglio1!D:Q,14,FALSE)</f>
        <v>45499</v>
      </c>
    </row>
    <row r="329" spans="1:24" x14ac:dyDescent="0.25">
      <c r="A329" t="s">
        <v>116</v>
      </c>
      <c r="B329" t="s">
        <v>0</v>
      </c>
      <c r="C329" t="s">
        <v>0</v>
      </c>
      <c r="D329" t="s">
        <v>1</v>
      </c>
      <c r="E329" t="s">
        <v>2</v>
      </c>
      <c r="F329" t="s">
        <v>117</v>
      </c>
      <c r="G329" t="s">
        <v>5</v>
      </c>
      <c r="H329" s="2">
        <v>44602</v>
      </c>
      <c r="I329" t="s">
        <v>6</v>
      </c>
      <c r="J329" t="s">
        <v>6</v>
      </c>
      <c r="K329" s="3">
        <v>196</v>
      </c>
      <c r="L329" t="s">
        <v>5</v>
      </c>
      <c r="M329" t="s">
        <v>5</v>
      </c>
      <c r="N329" t="s">
        <v>5</v>
      </c>
      <c r="O329" t="s">
        <v>355</v>
      </c>
      <c r="P329" t="s">
        <v>50</v>
      </c>
      <c r="Q329" t="s">
        <v>9</v>
      </c>
      <c r="R329" t="s">
        <v>5</v>
      </c>
      <c r="S329" s="16">
        <v>10701.6</v>
      </c>
      <c r="T329" s="4">
        <f t="shared" si="10"/>
        <v>54.6</v>
      </c>
      <c r="U329" t="s">
        <v>10</v>
      </c>
      <c r="V329" s="10">
        <f>VLOOKUP(A329,Foglio1!D:K,8,FALSE)</f>
        <v>69.12</v>
      </c>
      <c r="W329" s="10">
        <f t="shared" si="11"/>
        <v>13547.52</v>
      </c>
      <c r="X329" s="14">
        <f>VLOOKUP(A329,Foglio1!D:Q,14,FALSE)</f>
        <v>45206</v>
      </c>
    </row>
    <row r="330" spans="1:24" x14ac:dyDescent="0.25">
      <c r="A330" t="s">
        <v>116</v>
      </c>
      <c r="B330" t="s">
        <v>0</v>
      </c>
      <c r="C330" t="s">
        <v>0</v>
      </c>
      <c r="D330" t="s">
        <v>1</v>
      </c>
      <c r="E330" t="s">
        <v>2</v>
      </c>
      <c r="F330" t="s">
        <v>117</v>
      </c>
      <c r="G330" t="s">
        <v>5</v>
      </c>
      <c r="H330" s="2">
        <v>44602</v>
      </c>
      <c r="I330" t="s">
        <v>6</v>
      </c>
      <c r="J330" t="s">
        <v>6</v>
      </c>
      <c r="K330" s="3">
        <v>50</v>
      </c>
      <c r="L330" t="s">
        <v>5</v>
      </c>
      <c r="M330" t="s">
        <v>5</v>
      </c>
      <c r="N330" t="s">
        <v>5</v>
      </c>
      <c r="O330" t="s">
        <v>355</v>
      </c>
      <c r="P330" t="s">
        <v>11</v>
      </c>
      <c r="Q330" t="s">
        <v>9</v>
      </c>
      <c r="R330" t="s">
        <v>5</v>
      </c>
      <c r="S330" s="16">
        <v>2730</v>
      </c>
      <c r="T330" s="4">
        <f t="shared" si="10"/>
        <v>54.6</v>
      </c>
      <c r="U330" t="s">
        <v>10</v>
      </c>
      <c r="V330" s="10">
        <f>VLOOKUP(A330,Foglio1!D:K,8,FALSE)</f>
        <v>69.12</v>
      </c>
      <c r="W330" s="10">
        <f t="shared" si="11"/>
        <v>3456</v>
      </c>
      <c r="X330" s="14">
        <f>VLOOKUP(A330,Foglio1!D:Q,14,FALSE)</f>
        <v>45206</v>
      </c>
    </row>
    <row r="331" spans="1:24" x14ac:dyDescent="0.25">
      <c r="A331" t="s">
        <v>13</v>
      </c>
      <c r="B331" t="s">
        <v>0</v>
      </c>
      <c r="C331" t="s">
        <v>0</v>
      </c>
      <c r="D331" t="s">
        <v>1</v>
      </c>
      <c r="E331" t="s">
        <v>2</v>
      </c>
      <c r="F331" t="s">
        <v>14</v>
      </c>
      <c r="G331" t="s">
        <v>5</v>
      </c>
      <c r="H331" s="2">
        <v>44602</v>
      </c>
      <c r="I331" t="s">
        <v>6</v>
      </c>
      <c r="J331" t="s">
        <v>6</v>
      </c>
      <c r="K331" s="3">
        <v>984</v>
      </c>
      <c r="L331" t="s">
        <v>5</v>
      </c>
      <c r="M331" t="s">
        <v>5</v>
      </c>
      <c r="N331" t="s">
        <v>5</v>
      </c>
      <c r="O331" t="s">
        <v>355</v>
      </c>
      <c r="P331" t="s">
        <v>40</v>
      </c>
      <c r="Q331" t="s">
        <v>9</v>
      </c>
      <c r="R331" t="s">
        <v>5</v>
      </c>
      <c r="S331" s="16">
        <v>13224.96</v>
      </c>
      <c r="T331" s="4">
        <f t="shared" si="10"/>
        <v>13.44</v>
      </c>
      <c r="U331" t="s">
        <v>10</v>
      </c>
      <c r="V331" s="10">
        <f>VLOOKUP(A331,Foglio1!D:K,8,FALSE)</f>
        <v>17.010000000000002</v>
      </c>
      <c r="W331" s="10">
        <f t="shared" si="11"/>
        <v>16737.84</v>
      </c>
      <c r="X331" s="14">
        <f>VLOOKUP(A331,Foglio1!D:Q,14,FALSE)</f>
        <v>45442</v>
      </c>
    </row>
    <row r="332" spans="1:24" x14ac:dyDescent="0.25">
      <c r="A332" t="s">
        <v>13</v>
      </c>
      <c r="B332" t="s">
        <v>0</v>
      </c>
      <c r="C332" t="s">
        <v>0</v>
      </c>
      <c r="D332" t="s">
        <v>1</v>
      </c>
      <c r="E332" t="s">
        <v>2</v>
      </c>
      <c r="F332" t="s">
        <v>14</v>
      </c>
      <c r="G332" t="s">
        <v>5</v>
      </c>
      <c r="H332" s="2">
        <v>44602</v>
      </c>
      <c r="I332" t="s">
        <v>6</v>
      </c>
      <c r="J332" t="s">
        <v>6</v>
      </c>
      <c r="K332" s="3">
        <v>1412</v>
      </c>
      <c r="L332" t="s">
        <v>5</v>
      </c>
      <c r="M332" t="s">
        <v>5</v>
      </c>
      <c r="N332" t="s">
        <v>5</v>
      </c>
      <c r="O332" t="s">
        <v>355</v>
      </c>
      <c r="P332" t="s">
        <v>8</v>
      </c>
      <c r="Q332" t="s">
        <v>9</v>
      </c>
      <c r="R332" t="s">
        <v>5</v>
      </c>
      <c r="S332" s="16">
        <v>18977.28</v>
      </c>
      <c r="T332" s="4">
        <f t="shared" si="10"/>
        <v>13.44</v>
      </c>
      <c r="U332" t="s">
        <v>10</v>
      </c>
      <c r="V332" s="10">
        <f>VLOOKUP(A332,Foglio1!D:K,8,FALSE)</f>
        <v>17.010000000000002</v>
      </c>
      <c r="W332" s="10">
        <f t="shared" si="11"/>
        <v>24018.120000000003</v>
      </c>
      <c r="X332" s="14">
        <f>VLOOKUP(A332,Foglio1!D:Q,14,FALSE)</f>
        <v>45442</v>
      </c>
    </row>
    <row r="333" spans="1:24" x14ac:dyDescent="0.25">
      <c r="A333" t="s">
        <v>204</v>
      </c>
      <c r="B333" t="s">
        <v>0</v>
      </c>
      <c r="C333" t="s">
        <v>0</v>
      </c>
      <c r="D333" t="s">
        <v>1</v>
      </c>
      <c r="E333" t="s">
        <v>2</v>
      </c>
      <c r="F333" t="s">
        <v>205</v>
      </c>
      <c r="G333" t="s">
        <v>5</v>
      </c>
      <c r="H333" s="2">
        <v>44601</v>
      </c>
      <c r="I333" t="s">
        <v>6</v>
      </c>
      <c r="J333" t="s">
        <v>6</v>
      </c>
      <c r="K333" s="3">
        <v>50</v>
      </c>
      <c r="L333" t="s">
        <v>5</v>
      </c>
      <c r="M333" t="s">
        <v>5</v>
      </c>
      <c r="N333" t="s">
        <v>5</v>
      </c>
      <c r="O333" t="s">
        <v>356</v>
      </c>
      <c r="P333" t="s">
        <v>8</v>
      </c>
      <c r="Q333" t="s">
        <v>92</v>
      </c>
      <c r="R333" t="s">
        <v>5</v>
      </c>
      <c r="S333" s="16">
        <v>80</v>
      </c>
      <c r="T333" s="4">
        <f t="shared" si="10"/>
        <v>1.6</v>
      </c>
      <c r="U333" t="s">
        <v>10</v>
      </c>
      <c r="V333" s="10">
        <f>VLOOKUP(A333,Foglio1!D:K,8,FALSE)</f>
        <v>1.42</v>
      </c>
      <c r="W333" s="10">
        <f t="shared" si="11"/>
        <v>71</v>
      </c>
      <c r="X333" s="14">
        <f>VLOOKUP(A333,Foglio1!D:Q,14,FALSE)</f>
        <v>44558</v>
      </c>
    </row>
    <row r="334" spans="1:24" x14ac:dyDescent="0.25">
      <c r="A334" t="s">
        <v>140</v>
      </c>
      <c r="B334" t="s">
        <v>0</v>
      </c>
      <c r="C334" t="s">
        <v>0</v>
      </c>
      <c r="D334" t="s">
        <v>1</v>
      </c>
      <c r="E334" t="s">
        <v>2</v>
      </c>
      <c r="F334" t="s">
        <v>141</v>
      </c>
      <c r="G334" t="s">
        <v>5</v>
      </c>
      <c r="H334" s="2">
        <v>44601</v>
      </c>
      <c r="I334" t="s">
        <v>6</v>
      </c>
      <c r="J334" t="s">
        <v>6</v>
      </c>
      <c r="K334" s="3">
        <v>52</v>
      </c>
      <c r="L334" t="s">
        <v>5</v>
      </c>
      <c r="M334" t="s">
        <v>5</v>
      </c>
      <c r="N334" t="s">
        <v>5</v>
      </c>
      <c r="O334" t="s">
        <v>356</v>
      </c>
      <c r="P334" t="s">
        <v>40</v>
      </c>
      <c r="Q334" t="s">
        <v>92</v>
      </c>
      <c r="R334" t="s">
        <v>5</v>
      </c>
      <c r="S334" s="16">
        <v>114.4</v>
      </c>
      <c r="T334" s="4">
        <f t="shared" si="10"/>
        <v>2.2000000000000002</v>
      </c>
      <c r="U334" t="s">
        <v>10</v>
      </c>
      <c r="V334" s="10">
        <f>VLOOKUP(A334,Foglio1!D:K,8,FALSE)</f>
        <v>1.71</v>
      </c>
      <c r="W334" s="10">
        <f t="shared" si="11"/>
        <v>88.92</v>
      </c>
      <c r="X334" s="14">
        <f>VLOOKUP(A334,Foglio1!D:Q,14,FALSE)</f>
        <v>44771</v>
      </c>
    </row>
    <row r="335" spans="1:24" x14ac:dyDescent="0.25">
      <c r="A335" t="s">
        <v>106</v>
      </c>
      <c r="B335" t="s">
        <v>0</v>
      </c>
      <c r="C335" t="s">
        <v>0</v>
      </c>
      <c r="D335" t="s">
        <v>1</v>
      </c>
      <c r="E335" t="s">
        <v>2</v>
      </c>
      <c r="F335" t="s">
        <v>107</v>
      </c>
      <c r="G335" t="s">
        <v>5</v>
      </c>
      <c r="H335" s="2">
        <v>44601</v>
      </c>
      <c r="I335" t="s">
        <v>6</v>
      </c>
      <c r="J335" t="s">
        <v>6</v>
      </c>
      <c r="K335" s="3">
        <v>120</v>
      </c>
      <c r="L335" t="s">
        <v>5</v>
      </c>
      <c r="M335" t="s">
        <v>5</v>
      </c>
      <c r="N335" t="s">
        <v>5</v>
      </c>
      <c r="O335" t="s">
        <v>357</v>
      </c>
      <c r="P335" t="s">
        <v>11</v>
      </c>
      <c r="Q335" t="s">
        <v>67</v>
      </c>
      <c r="R335" t="s">
        <v>5</v>
      </c>
      <c r="S335" s="16">
        <v>0</v>
      </c>
      <c r="T335" s="4">
        <f t="shared" si="10"/>
        <v>0</v>
      </c>
      <c r="U335" t="s">
        <v>10</v>
      </c>
      <c r="V335" s="10">
        <f>VLOOKUP(A335,Foglio1!D:K,8,FALSE)</f>
        <v>8.58</v>
      </c>
      <c r="W335" s="10">
        <f t="shared" si="11"/>
        <v>1029.5999999999999</v>
      </c>
      <c r="X335" s="14">
        <f>VLOOKUP(A335,Foglio1!D:Q,14,FALSE)</f>
        <v>45531</v>
      </c>
    </row>
    <row r="336" spans="1:24" x14ac:dyDescent="0.25">
      <c r="A336" t="s">
        <v>162</v>
      </c>
      <c r="B336" t="s">
        <v>0</v>
      </c>
      <c r="C336" t="s">
        <v>0</v>
      </c>
      <c r="D336" t="s">
        <v>1</v>
      </c>
      <c r="E336" t="s">
        <v>2</v>
      </c>
      <c r="F336" t="s">
        <v>163</v>
      </c>
      <c r="G336" t="s">
        <v>5</v>
      </c>
      <c r="H336" s="2">
        <v>44596</v>
      </c>
      <c r="I336" t="s">
        <v>6</v>
      </c>
      <c r="J336" t="s">
        <v>6</v>
      </c>
      <c r="K336" s="3">
        <v>200</v>
      </c>
      <c r="L336" t="s">
        <v>5</v>
      </c>
      <c r="M336" t="s">
        <v>5</v>
      </c>
      <c r="N336" t="s">
        <v>5</v>
      </c>
      <c r="O336" t="s">
        <v>358</v>
      </c>
      <c r="P336" t="s">
        <v>11</v>
      </c>
      <c r="Q336" t="s">
        <v>115</v>
      </c>
      <c r="R336" t="s">
        <v>5</v>
      </c>
      <c r="S336" s="16">
        <v>224</v>
      </c>
      <c r="T336" s="4">
        <f t="shared" si="10"/>
        <v>1.1200000000000001</v>
      </c>
      <c r="U336" t="s">
        <v>10</v>
      </c>
      <c r="V336" s="10">
        <f>VLOOKUP(A336,Foglio1!D:K,8,FALSE)</f>
        <v>1.59</v>
      </c>
      <c r="W336" s="10">
        <f t="shared" si="11"/>
        <v>318</v>
      </c>
      <c r="X336" s="14">
        <f>VLOOKUP(A336,Foglio1!D:Q,14,FALSE)</f>
        <v>45462</v>
      </c>
    </row>
    <row r="337" spans="1:24" x14ac:dyDescent="0.25">
      <c r="A337" t="s">
        <v>64</v>
      </c>
      <c r="B337" t="s">
        <v>0</v>
      </c>
      <c r="C337" t="s">
        <v>63</v>
      </c>
      <c r="D337" t="s">
        <v>1</v>
      </c>
      <c r="E337" t="s">
        <v>2</v>
      </c>
      <c r="F337" t="s">
        <v>65</v>
      </c>
      <c r="G337" t="s">
        <v>5</v>
      </c>
      <c r="H337" s="2">
        <v>44595</v>
      </c>
      <c r="I337" t="s">
        <v>6</v>
      </c>
      <c r="J337" t="s">
        <v>6</v>
      </c>
      <c r="K337" s="3">
        <v>240</v>
      </c>
      <c r="L337" t="s">
        <v>5</v>
      </c>
      <c r="M337" t="s">
        <v>5</v>
      </c>
      <c r="N337" t="s">
        <v>5</v>
      </c>
      <c r="O337" t="s">
        <v>359</v>
      </c>
      <c r="P337" t="s">
        <v>11</v>
      </c>
      <c r="Q337" t="s">
        <v>67</v>
      </c>
      <c r="R337" t="s">
        <v>5</v>
      </c>
      <c r="S337" s="16">
        <v>1204.8</v>
      </c>
      <c r="T337" s="4">
        <f t="shared" si="10"/>
        <v>5.0199999999999996</v>
      </c>
      <c r="U337" t="s">
        <v>10</v>
      </c>
      <c r="V337" s="10">
        <f>VLOOKUP(A337,Foglio1!D:K,8,FALSE)</f>
        <v>5.56</v>
      </c>
      <c r="W337" s="10">
        <f t="shared" si="11"/>
        <v>1334.3999999999999</v>
      </c>
      <c r="X337" s="14">
        <f>VLOOKUP(A337,Foglio1!D:Q,14,FALSE)</f>
        <v>45499</v>
      </c>
    </row>
    <row r="338" spans="1:24" x14ac:dyDescent="0.25">
      <c r="A338" t="s">
        <v>100</v>
      </c>
      <c r="B338" t="s">
        <v>0</v>
      </c>
      <c r="C338" t="s">
        <v>63</v>
      </c>
      <c r="D338" t="s">
        <v>1</v>
      </c>
      <c r="E338" t="s">
        <v>2</v>
      </c>
      <c r="F338" t="s">
        <v>101</v>
      </c>
      <c r="G338" t="s">
        <v>5</v>
      </c>
      <c r="H338" s="2">
        <v>44594</v>
      </c>
      <c r="I338" t="s">
        <v>6</v>
      </c>
      <c r="J338" t="s">
        <v>6</v>
      </c>
      <c r="K338" s="3">
        <v>800</v>
      </c>
      <c r="L338" t="s">
        <v>5</v>
      </c>
      <c r="M338" t="s">
        <v>5</v>
      </c>
      <c r="N338" t="s">
        <v>5</v>
      </c>
      <c r="O338" t="s">
        <v>360</v>
      </c>
      <c r="P338" t="s">
        <v>11</v>
      </c>
      <c r="Q338" t="s">
        <v>67</v>
      </c>
      <c r="R338" t="s">
        <v>5</v>
      </c>
      <c r="S338" s="16">
        <v>2984</v>
      </c>
      <c r="T338" s="4">
        <f t="shared" ref="T338:T382" si="12">S338/K338</f>
        <v>3.73</v>
      </c>
      <c r="U338" t="s">
        <v>10</v>
      </c>
      <c r="V338" s="10">
        <f>VLOOKUP(A338,Foglio1!D:K,8,FALSE)</f>
        <v>4.32</v>
      </c>
      <c r="W338" s="10">
        <f t="shared" si="11"/>
        <v>3456</v>
      </c>
      <c r="X338" s="14">
        <f>VLOOKUP(A338,Foglio1!D:Q,14,FALSE)</f>
        <v>45498</v>
      </c>
    </row>
    <row r="339" spans="1:24" x14ac:dyDescent="0.25">
      <c r="A339" t="s">
        <v>72</v>
      </c>
      <c r="B339" t="s">
        <v>0</v>
      </c>
      <c r="C339" t="s">
        <v>63</v>
      </c>
      <c r="D339" t="s">
        <v>1</v>
      </c>
      <c r="E339" t="s">
        <v>2</v>
      </c>
      <c r="F339" t="s">
        <v>73</v>
      </c>
      <c r="G339" t="s">
        <v>5</v>
      </c>
      <c r="H339" s="2">
        <v>44594</v>
      </c>
      <c r="I339" t="s">
        <v>6</v>
      </c>
      <c r="J339" t="s">
        <v>6</v>
      </c>
      <c r="K339" s="3">
        <v>640</v>
      </c>
      <c r="L339" t="s">
        <v>5</v>
      </c>
      <c r="M339" t="s">
        <v>5</v>
      </c>
      <c r="N339" t="s">
        <v>5</v>
      </c>
      <c r="O339" t="s">
        <v>360</v>
      </c>
      <c r="P339" t="s">
        <v>8</v>
      </c>
      <c r="Q339" t="s">
        <v>67</v>
      </c>
      <c r="R339" t="s">
        <v>5</v>
      </c>
      <c r="S339" s="16">
        <v>2662.4</v>
      </c>
      <c r="T339" s="4">
        <f t="shared" si="12"/>
        <v>4.16</v>
      </c>
      <c r="U339" t="s">
        <v>10</v>
      </c>
      <c r="V339" s="10">
        <f>VLOOKUP(A339,Foglio1!D:K,8,FALSE)</f>
        <v>4.83</v>
      </c>
      <c r="W339" s="10">
        <f t="shared" si="11"/>
        <v>3091.2</v>
      </c>
      <c r="X339" s="14">
        <f>VLOOKUP(A339,Foglio1!D:Q,14,FALSE)</f>
        <v>45491</v>
      </c>
    </row>
    <row r="340" spans="1:24" x14ac:dyDescent="0.25">
      <c r="A340" t="s">
        <v>64</v>
      </c>
      <c r="B340" t="s">
        <v>0</v>
      </c>
      <c r="C340" t="s">
        <v>63</v>
      </c>
      <c r="D340" t="s">
        <v>1</v>
      </c>
      <c r="E340" t="s">
        <v>2</v>
      </c>
      <c r="F340" t="s">
        <v>65</v>
      </c>
      <c r="G340" t="s">
        <v>5</v>
      </c>
      <c r="H340" s="2">
        <v>44594</v>
      </c>
      <c r="I340" t="s">
        <v>6</v>
      </c>
      <c r="J340" t="s">
        <v>6</v>
      </c>
      <c r="K340" s="3">
        <v>640</v>
      </c>
      <c r="L340" t="s">
        <v>5</v>
      </c>
      <c r="M340" t="s">
        <v>5</v>
      </c>
      <c r="N340" t="s">
        <v>5</v>
      </c>
      <c r="O340" t="s">
        <v>360</v>
      </c>
      <c r="P340" t="s">
        <v>40</v>
      </c>
      <c r="Q340" t="s">
        <v>67</v>
      </c>
      <c r="R340" t="s">
        <v>5</v>
      </c>
      <c r="S340" s="16">
        <v>3212.8</v>
      </c>
      <c r="T340" s="4">
        <f t="shared" si="12"/>
        <v>5.0200000000000005</v>
      </c>
      <c r="U340" t="s">
        <v>10</v>
      </c>
      <c r="V340" s="10">
        <f>VLOOKUP(A340,Foglio1!D:K,8,FALSE)</f>
        <v>5.56</v>
      </c>
      <c r="W340" s="10">
        <f t="shared" si="11"/>
        <v>3558.3999999999996</v>
      </c>
      <c r="X340" s="14">
        <f>VLOOKUP(A340,Foglio1!D:Q,14,FALSE)</f>
        <v>45499</v>
      </c>
    </row>
    <row r="341" spans="1:24" x14ac:dyDescent="0.25">
      <c r="A341" t="s">
        <v>214</v>
      </c>
      <c r="B341" t="s">
        <v>0</v>
      </c>
      <c r="C341" t="s">
        <v>63</v>
      </c>
      <c r="D341" t="s">
        <v>1</v>
      </c>
      <c r="E341" t="s">
        <v>2</v>
      </c>
      <c r="F341" t="s">
        <v>215</v>
      </c>
      <c r="G341" t="s">
        <v>5</v>
      </c>
      <c r="H341" s="2">
        <v>44594</v>
      </c>
      <c r="I341" t="s">
        <v>6</v>
      </c>
      <c r="J341" t="s">
        <v>6</v>
      </c>
      <c r="K341" s="3">
        <v>240</v>
      </c>
      <c r="L341" t="s">
        <v>5</v>
      </c>
      <c r="M341" t="s">
        <v>5</v>
      </c>
      <c r="N341" t="s">
        <v>5</v>
      </c>
      <c r="O341" t="s">
        <v>360</v>
      </c>
      <c r="P341" t="s">
        <v>50</v>
      </c>
      <c r="Q341" t="s">
        <v>67</v>
      </c>
      <c r="R341" t="s">
        <v>5</v>
      </c>
      <c r="S341" s="16">
        <v>1303.2</v>
      </c>
      <c r="T341" s="4">
        <f t="shared" si="12"/>
        <v>5.4300000000000006</v>
      </c>
      <c r="U341" t="s">
        <v>10</v>
      </c>
      <c r="V341" s="10">
        <f>VLOOKUP(A341,Foglio1!D:K,8,FALSE)</f>
        <v>6.28</v>
      </c>
      <c r="W341" s="10">
        <f t="shared" si="11"/>
        <v>1507.2</v>
      </c>
      <c r="X341" s="14">
        <f>VLOOKUP(A341,Foglio1!D:Q,14,FALSE)</f>
        <v>45484</v>
      </c>
    </row>
    <row r="342" spans="1:24" x14ac:dyDescent="0.25">
      <c r="A342" t="s">
        <v>110</v>
      </c>
      <c r="B342" t="s">
        <v>0</v>
      </c>
      <c r="C342" t="s">
        <v>63</v>
      </c>
      <c r="D342" t="s">
        <v>1</v>
      </c>
      <c r="E342" t="s">
        <v>2</v>
      </c>
      <c r="F342" t="s">
        <v>111</v>
      </c>
      <c r="G342" t="s">
        <v>5</v>
      </c>
      <c r="H342" s="2">
        <v>44594</v>
      </c>
      <c r="I342" t="s">
        <v>6</v>
      </c>
      <c r="J342" t="s">
        <v>6</v>
      </c>
      <c r="K342" s="3">
        <v>40</v>
      </c>
      <c r="L342" t="s">
        <v>5</v>
      </c>
      <c r="M342" t="s">
        <v>5</v>
      </c>
      <c r="N342" t="s">
        <v>5</v>
      </c>
      <c r="O342" t="s">
        <v>360</v>
      </c>
      <c r="P342" t="s">
        <v>26</v>
      </c>
      <c r="Q342" t="s">
        <v>67</v>
      </c>
      <c r="R342" t="s">
        <v>5</v>
      </c>
      <c r="S342" s="16">
        <v>277.2</v>
      </c>
      <c r="T342" s="4">
        <f t="shared" si="12"/>
        <v>6.93</v>
      </c>
      <c r="U342" t="s">
        <v>10</v>
      </c>
      <c r="V342" s="10">
        <f>VLOOKUP(A342,Foglio1!D:K,8,FALSE)</f>
        <v>7.92</v>
      </c>
      <c r="W342" s="10">
        <f t="shared" si="11"/>
        <v>316.8</v>
      </c>
      <c r="X342" s="14">
        <f>VLOOKUP(A342,Foglio1!D:Q,14,FALSE)</f>
        <v>45126</v>
      </c>
    </row>
    <row r="343" spans="1:24" x14ac:dyDescent="0.25">
      <c r="A343" t="s">
        <v>110</v>
      </c>
      <c r="B343" t="s">
        <v>0</v>
      </c>
      <c r="C343" t="s">
        <v>63</v>
      </c>
      <c r="D343" t="s">
        <v>1</v>
      </c>
      <c r="E343" t="s">
        <v>2</v>
      </c>
      <c r="F343" t="s">
        <v>111</v>
      </c>
      <c r="G343" t="s">
        <v>5</v>
      </c>
      <c r="H343" s="2">
        <v>44594</v>
      </c>
      <c r="I343" t="s">
        <v>6</v>
      </c>
      <c r="J343" t="s">
        <v>6</v>
      </c>
      <c r="K343" s="3">
        <v>40</v>
      </c>
      <c r="L343" t="s">
        <v>5</v>
      </c>
      <c r="M343" t="s">
        <v>5</v>
      </c>
      <c r="N343" t="s">
        <v>5</v>
      </c>
      <c r="O343" t="s">
        <v>360</v>
      </c>
      <c r="P343" t="s">
        <v>49</v>
      </c>
      <c r="Q343" t="s">
        <v>67</v>
      </c>
      <c r="R343" t="s">
        <v>5</v>
      </c>
      <c r="S343" s="16">
        <v>277.2</v>
      </c>
      <c r="T343" s="4">
        <f t="shared" si="12"/>
        <v>6.93</v>
      </c>
      <c r="U343" t="s">
        <v>10</v>
      </c>
      <c r="V343" s="10">
        <f>VLOOKUP(A343,Foglio1!D:K,8,FALSE)</f>
        <v>7.92</v>
      </c>
      <c r="W343" s="10">
        <f t="shared" si="11"/>
        <v>316.8</v>
      </c>
      <c r="X343" s="14">
        <f>VLOOKUP(A343,Foglio1!D:Q,14,FALSE)</f>
        <v>45126</v>
      </c>
    </row>
    <row r="344" spans="1:24" x14ac:dyDescent="0.25">
      <c r="A344" t="s">
        <v>147</v>
      </c>
      <c r="B344" t="s">
        <v>0</v>
      </c>
      <c r="C344" t="s">
        <v>0</v>
      </c>
      <c r="D344" t="s">
        <v>1</v>
      </c>
      <c r="E344" t="s">
        <v>2</v>
      </c>
      <c r="F344" t="s">
        <v>148</v>
      </c>
      <c r="G344" t="s">
        <v>5</v>
      </c>
      <c r="H344" s="2">
        <v>44593</v>
      </c>
      <c r="I344" t="s">
        <v>6</v>
      </c>
      <c r="J344" t="s">
        <v>6</v>
      </c>
      <c r="K344" s="3">
        <v>109</v>
      </c>
      <c r="L344" t="s">
        <v>5</v>
      </c>
      <c r="M344" t="s">
        <v>5</v>
      </c>
      <c r="N344" t="s">
        <v>5</v>
      </c>
      <c r="O344" t="s">
        <v>361</v>
      </c>
      <c r="P344" t="s">
        <v>40</v>
      </c>
      <c r="Q344" t="s">
        <v>22</v>
      </c>
      <c r="R344" t="s">
        <v>5</v>
      </c>
      <c r="S344" s="16">
        <v>296.48</v>
      </c>
      <c r="T344" s="4">
        <f t="shared" si="12"/>
        <v>2.72</v>
      </c>
      <c r="U344" t="s">
        <v>10</v>
      </c>
      <c r="V344" s="10">
        <f>VLOOKUP(A344,Foglio1!D:K,8,FALSE)</f>
        <v>4.07</v>
      </c>
      <c r="W344" s="10">
        <f t="shared" si="11"/>
        <v>443.63000000000005</v>
      </c>
      <c r="X344" s="14">
        <f>VLOOKUP(A344,Foglio1!D:Q,14,FALSE)</f>
        <v>45173</v>
      </c>
    </row>
    <row r="345" spans="1:24" x14ac:dyDescent="0.25">
      <c r="A345" t="s">
        <v>19</v>
      </c>
      <c r="B345" t="s">
        <v>0</v>
      </c>
      <c r="C345" t="s">
        <v>0</v>
      </c>
      <c r="D345" t="s">
        <v>1</v>
      </c>
      <c r="E345" t="s">
        <v>2</v>
      </c>
      <c r="F345" t="s">
        <v>20</v>
      </c>
      <c r="G345" t="s">
        <v>5</v>
      </c>
      <c r="H345" s="2">
        <v>44593</v>
      </c>
      <c r="I345" t="s">
        <v>6</v>
      </c>
      <c r="J345" t="s">
        <v>6</v>
      </c>
      <c r="K345" s="5">
        <v>338.9</v>
      </c>
      <c r="L345" t="s">
        <v>5</v>
      </c>
      <c r="M345" t="s">
        <v>5</v>
      </c>
      <c r="N345" t="s">
        <v>5</v>
      </c>
      <c r="O345" t="s">
        <v>361</v>
      </c>
      <c r="P345" t="s">
        <v>49</v>
      </c>
      <c r="Q345" t="s">
        <v>22</v>
      </c>
      <c r="R345" t="s">
        <v>5</v>
      </c>
      <c r="S345" s="16">
        <v>1426.77</v>
      </c>
      <c r="T345" s="4">
        <f t="shared" si="12"/>
        <v>4.2100029507229273</v>
      </c>
      <c r="U345" t="s">
        <v>10</v>
      </c>
      <c r="V345" s="10">
        <f>VLOOKUP(A345,Foglio1!D:K,8,FALSE)</f>
        <v>6.23</v>
      </c>
      <c r="W345" s="10">
        <f t="shared" si="11"/>
        <v>2111.3470000000002</v>
      </c>
      <c r="X345" s="14">
        <f>VLOOKUP(A345,Foglio1!D:Q,14,FALSE)</f>
        <v>45302</v>
      </c>
    </row>
    <row r="346" spans="1:24" x14ac:dyDescent="0.25">
      <c r="A346" t="s">
        <v>19</v>
      </c>
      <c r="B346" t="s">
        <v>0</v>
      </c>
      <c r="C346" t="s">
        <v>0</v>
      </c>
      <c r="D346" t="s">
        <v>1</v>
      </c>
      <c r="E346" t="s">
        <v>2</v>
      </c>
      <c r="F346" t="s">
        <v>20</v>
      </c>
      <c r="G346" t="s">
        <v>5</v>
      </c>
      <c r="H346" s="2">
        <v>44593</v>
      </c>
      <c r="I346" t="s">
        <v>6</v>
      </c>
      <c r="J346" t="s">
        <v>6</v>
      </c>
      <c r="K346" s="5">
        <v>19.5</v>
      </c>
      <c r="L346" t="s">
        <v>5</v>
      </c>
      <c r="M346" t="s">
        <v>5</v>
      </c>
      <c r="N346" t="s">
        <v>5</v>
      </c>
      <c r="O346" t="s">
        <v>361</v>
      </c>
      <c r="P346" t="s">
        <v>50</v>
      </c>
      <c r="Q346" t="s">
        <v>22</v>
      </c>
      <c r="R346" t="s">
        <v>5</v>
      </c>
      <c r="S346" s="16">
        <v>82.1</v>
      </c>
      <c r="T346" s="4">
        <f t="shared" si="12"/>
        <v>4.2102564102564104</v>
      </c>
      <c r="U346" t="s">
        <v>10</v>
      </c>
      <c r="V346" s="10">
        <f>VLOOKUP(A346,Foglio1!D:K,8,FALSE)</f>
        <v>6.23</v>
      </c>
      <c r="W346" s="10">
        <f t="shared" si="11"/>
        <v>121.48500000000001</v>
      </c>
      <c r="X346" s="14">
        <f>VLOOKUP(A346,Foglio1!D:Q,14,FALSE)</f>
        <v>45302</v>
      </c>
    </row>
    <row r="347" spans="1:24" x14ac:dyDescent="0.25">
      <c r="A347" t="s">
        <v>33</v>
      </c>
      <c r="B347" t="s">
        <v>0</v>
      </c>
      <c r="C347" t="s">
        <v>0</v>
      </c>
      <c r="D347" t="s">
        <v>1</v>
      </c>
      <c r="E347" t="s">
        <v>2</v>
      </c>
      <c r="F347" t="s">
        <v>34</v>
      </c>
      <c r="G347" t="s">
        <v>5</v>
      </c>
      <c r="H347" s="2">
        <v>44593</v>
      </c>
      <c r="I347" t="s">
        <v>6</v>
      </c>
      <c r="J347" t="s">
        <v>6</v>
      </c>
      <c r="K347" s="5">
        <v>80.2</v>
      </c>
      <c r="L347" t="s">
        <v>5</v>
      </c>
      <c r="M347" t="s">
        <v>5</v>
      </c>
      <c r="N347" t="s">
        <v>5</v>
      </c>
      <c r="O347" t="s">
        <v>362</v>
      </c>
      <c r="P347" t="s">
        <v>8</v>
      </c>
      <c r="Q347" t="s">
        <v>71</v>
      </c>
      <c r="R347" t="s">
        <v>5</v>
      </c>
      <c r="S347" s="16">
        <v>884.61</v>
      </c>
      <c r="T347" s="4">
        <f t="shared" si="12"/>
        <v>11.03004987531172</v>
      </c>
      <c r="U347" t="s">
        <v>10</v>
      </c>
      <c r="V347" s="10">
        <f>VLOOKUP(A347,Foglio1!D:K,8,FALSE)</f>
        <v>12.2</v>
      </c>
      <c r="W347" s="10">
        <f t="shared" si="11"/>
        <v>978.43999999999994</v>
      </c>
      <c r="X347" s="14">
        <f>VLOOKUP(A347,Foglio1!D:Q,14,FALSE)</f>
        <v>45533</v>
      </c>
    </row>
    <row r="348" spans="1:24" x14ac:dyDescent="0.25">
      <c r="A348" t="s">
        <v>98</v>
      </c>
      <c r="B348" t="s">
        <v>0</v>
      </c>
      <c r="C348" t="s">
        <v>0</v>
      </c>
      <c r="D348" t="s">
        <v>1</v>
      </c>
      <c r="E348" t="s">
        <v>2</v>
      </c>
      <c r="F348" t="s">
        <v>99</v>
      </c>
      <c r="G348" t="s">
        <v>5</v>
      </c>
      <c r="H348" s="2">
        <v>44593</v>
      </c>
      <c r="I348" t="s">
        <v>6</v>
      </c>
      <c r="J348" t="s">
        <v>6</v>
      </c>
      <c r="K348" s="3">
        <v>20</v>
      </c>
      <c r="L348" t="s">
        <v>5</v>
      </c>
      <c r="M348" t="s">
        <v>5</v>
      </c>
      <c r="N348" t="s">
        <v>5</v>
      </c>
      <c r="O348" t="s">
        <v>361</v>
      </c>
      <c r="P348" t="s">
        <v>119</v>
      </c>
      <c r="Q348" t="s">
        <v>22</v>
      </c>
      <c r="R348" t="s">
        <v>5</v>
      </c>
      <c r="S348" s="16">
        <v>373.4</v>
      </c>
      <c r="T348" s="4">
        <f t="shared" si="12"/>
        <v>18.669999999999998</v>
      </c>
      <c r="U348" t="s">
        <v>10</v>
      </c>
      <c r="V348" s="10">
        <f>VLOOKUP(A348,Foglio1!D:K,8,FALSE)</f>
        <v>82.54</v>
      </c>
      <c r="W348" s="10">
        <f t="shared" si="11"/>
        <v>1650.8000000000002</v>
      </c>
      <c r="X348" s="14">
        <f>VLOOKUP(A348,Foglio1!D:Q,14,FALSE)</f>
        <v>44753</v>
      </c>
    </row>
    <row r="349" spans="1:24" x14ac:dyDescent="0.25">
      <c r="A349" t="s">
        <v>277</v>
      </c>
      <c r="B349" t="s">
        <v>0</v>
      </c>
      <c r="C349" t="s">
        <v>0</v>
      </c>
      <c r="D349" t="s">
        <v>1</v>
      </c>
      <c r="E349" t="s">
        <v>2</v>
      </c>
      <c r="F349" t="s">
        <v>278</v>
      </c>
      <c r="G349" t="s">
        <v>5</v>
      </c>
      <c r="H349" s="2">
        <v>44592</v>
      </c>
      <c r="I349" t="s">
        <v>6</v>
      </c>
      <c r="J349" t="s">
        <v>6</v>
      </c>
      <c r="K349" s="5">
        <v>99.9</v>
      </c>
      <c r="L349" t="s">
        <v>5</v>
      </c>
      <c r="M349" t="s">
        <v>5</v>
      </c>
      <c r="N349" t="s">
        <v>5</v>
      </c>
      <c r="O349" t="s">
        <v>363</v>
      </c>
      <c r="P349" t="s">
        <v>11</v>
      </c>
      <c r="Q349" t="s">
        <v>59</v>
      </c>
      <c r="R349" t="s">
        <v>5</v>
      </c>
      <c r="S349" s="16">
        <v>0</v>
      </c>
      <c r="T349" s="4">
        <f t="shared" si="12"/>
        <v>0</v>
      </c>
      <c r="U349" t="s">
        <v>10</v>
      </c>
      <c r="V349" s="10">
        <f>VLOOKUP(A349,Foglio1!D:K,8,FALSE)</f>
        <v>9.35</v>
      </c>
      <c r="W349" s="10">
        <f t="shared" si="11"/>
        <v>934.06500000000005</v>
      </c>
      <c r="X349" s="14">
        <f>VLOOKUP(A349,Foglio1!D:Q,14,FALSE)</f>
        <v>45254</v>
      </c>
    </row>
    <row r="350" spans="1:24" x14ac:dyDescent="0.25">
      <c r="A350" t="s">
        <v>232</v>
      </c>
      <c r="B350" t="s">
        <v>0</v>
      </c>
      <c r="C350" t="s">
        <v>0</v>
      </c>
      <c r="D350" t="s">
        <v>1</v>
      </c>
      <c r="E350" t="s">
        <v>2</v>
      </c>
      <c r="F350" t="s">
        <v>233</v>
      </c>
      <c r="G350" t="s">
        <v>5</v>
      </c>
      <c r="H350" s="2">
        <v>44592</v>
      </c>
      <c r="I350" t="s">
        <v>6</v>
      </c>
      <c r="J350" t="s">
        <v>6</v>
      </c>
      <c r="K350" s="5">
        <v>302.7</v>
      </c>
      <c r="L350" t="s">
        <v>5</v>
      </c>
      <c r="M350" t="s">
        <v>5</v>
      </c>
      <c r="N350" t="s">
        <v>5</v>
      </c>
      <c r="O350" t="s">
        <v>363</v>
      </c>
      <c r="P350" t="s">
        <v>8</v>
      </c>
      <c r="Q350" t="s">
        <v>59</v>
      </c>
      <c r="R350" t="s">
        <v>5</v>
      </c>
      <c r="S350" s="16">
        <v>0</v>
      </c>
      <c r="T350" s="4">
        <f t="shared" si="12"/>
        <v>0</v>
      </c>
      <c r="U350" t="s">
        <v>10</v>
      </c>
      <c r="V350" s="10">
        <f>VLOOKUP(A350,Foglio1!D:K,8,FALSE)</f>
        <v>23.5</v>
      </c>
      <c r="W350" s="10">
        <f t="shared" si="11"/>
        <v>7113.45</v>
      </c>
      <c r="X350" s="14">
        <f>VLOOKUP(A350,Foglio1!D:Q,14,FALSE)</f>
        <v>45257</v>
      </c>
    </row>
    <row r="351" spans="1:24" x14ac:dyDescent="0.25">
      <c r="A351" t="s">
        <v>93</v>
      </c>
      <c r="B351" t="s">
        <v>0</v>
      </c>
      <c r="C351" t="s">
        <v>0</v>
      </c>
      <c r="D351" t="s">
        <v>1</v>
      </c>
      <c r="E351" t="s">
        <v>2</v>
      </c>
      <c r="F351" t="s">
        <v>94</v>
      </c>
      <c r="G351" t="s">
        <v>5</v>
      </c>
      <c r="H351" s="2">
        <v>44588</v>
      </c>
      <c r="I351" t="s">
        <v>6</v>
      </c>
      <c r="J351" t="s">
        <v>6</v>
      </c>
      <c r="K351" s="3">
        <v>1000</v>
      </c>
      <c r="L351" t="s">
        <v>5</v>
      </c>
      <c r="M351" t="s">
        <v>5</v>
      </c>
      <c r="N351" t="s">
        <v>5</v>
      </c>
      <c r="O351" t="s">
        <v>364</v>
      </c>
      <c r="P351" t="s">
        <v>8</v>
      </c>
      <c r="Q351" t="s">
        <v>92</v>
      </c>
      <c r="R351" t="s">
        <v>5</v>
      </c>
      <c r="S351" s="16">
        <v>0</v>
      </c>
      <c r="T351" s="4">
        <f t="shared" si="12"/>
        <v>0</v>
      </c>
      <c r="U351" t="s">
        <v>10</v>
      </c>
      <c r="V351" s="10">
        <f>VLOOKUP(A351,Foglio1!D:K,8,FALSE)</f>
        <v>2.27</v>
      </c>
      <c r="W351" s="10">
        <f t="shared" si="11"/>
        <v>2270</v>
      </c>
      <c r="X351" s="14">
        <f>VLOOKUP(A351,Foglio1!D:Q,14,FALSE)</f>
        <v>45531</v>
      </c>
    </row>
    <row r="352" spans="1:24" x14ac:dyDescent="0.25">
      <c r="A352" t="s">
        <v>93</v>
      </c>
      <c r="B352" t="s">
        <v>0</v>
      </c>
      <c r="C352" t="s">
        <v>0</v>
      </c>
      <c r="D352" t="s">
        <v>1</v>
      </c>
      <c r="E352" t="s">
        <v>2</v>
      </c>
      <c r="F352" t="s">
        <v>94</v>
      </c>
      <c r="G352" t="s">
        <v>5</v>
      </c>
      <c r="H352" s="2">
        <v>44588</v>
      </c>
      <c r="I352" t="s">
        <v>6</v>
      </c>
      <c r="J352" t="s">
        <v>6</v>
      </c>
      <c r="K352" s="3">
        <v>1004</v>
      </c>
      <c r="L352" t="s">
        <v>5</v>
      </c>
      <c r="M352" t="s">
        <v>5</v>
      </c>
      <c r="N352" t="s">
        <v>5</v>
      </c>
      <c r="O352" t="s">
        <v>364</v>
      </c>
      <c r="P352" t="s">
        <v>11</v>
      </c>
      <c r="Q352" t="s">
        <v>92</v>
      </c>
      <c r="R352" t="s">
        <v>5</v>
      </c>
      <c r="S352" s="16">
        <v>0</v>
      </c>
      <c r="T352" s="4">
        <f t="shared" si="12"/>
        <v>0</v>
      </c>
      <c r="U352" t="s">
        <v>10</v>
      </c>
      <c r="V352" s="10">
        <f>VLOOKUP(A352,Foglio1!D:K,8,FALSE)</f>
        <v>2.27</v>
      </c>
      <c r="W352" s="10">
        <f t="shared" si="11"/>
        <v>2279.08</v>
      </c>
      <c r="X352" s="14">
        <f>VLOOKUP(A352,Foglio1!D:Q,14,FALSE)</f>
        <v>45531</v>
      </c>
    </row>
    <row r="353" spans="1:24" x14ac:dyDescent="0.25">
      <c r="A353" t="s">
        <v>128</v>
      </c>
      <c r="B353" t="s">
        <v>0</v>
      </c>
      <c r="C353" t="s">
        <v>0</v>
      </c>
      <c r="D353" t="s">
        <v>1</v>
      </c>
      <c r="E353" t="s">
        <v>2</v>
      </c>
      <c r="F353" t="s">
        <v>129</v>
      </c>
      <c r="G353" t="s">
        <v>5</v>
      </c>
      <c r="H353" s="2">
        <v>44585</v>
      </c>
      <c r="I353" t="s">
        <v>6</v>
      </c>
      <c r="J353" t="s">
        <v>6</v>
      </c>
      <c r="K353" s="3">
        <v>200</v>
      </c>
      <c r="L353" t="s">
        <v>5</v>
      </c>
      <c r="M353" t="s">
        <v>5</v>
      </c>
      <c r="N353" t="s">
        <v>5</v>
      </c>
      <c r="O353" t="s">
        <v>365</v>
      </c>
      <c r="P353" t="s">
        <v>11</v>
      </c>
      <c r="Q353" t="s">
        <v>9</v>
      </c>
      <c r="R353" t="s">
        <v>5</v>
      </c>
      <c r="S353" s="16">
        <v>1260</v>
      </c>
      <c r="T353" s="4">
        <f t="shared" si="12"/>
        <v>6.3</v>
      </c>
      <c r="U353" t="s">
        <v>10</v>
      </c>
      <c r="V353" s="10">
        <f>VLOOKUP(A353,Foglio1!D:K,8,FALSE)</f>
        <v>8.36</v>
      </c>
      <c r="W353" s="10">
        <f t="shared" si="11"/>
        <v>1672</v>
      </c>
      <c r="X353" s="14">
        <f>VLOOKUP(A353,Foglio1!D:Q,14,FALSE)</f>
        <v>45457</v>
      </c>
    </row>
    <row r="354" spans="1:24" x14ac:dyDescent="0.25">
      <c r="A354" t="s">
        <v>78</v>
      </c>
      <c r="B354" t="s">
        <v>0</v>
      </c>
      <c r="C354" t="s">
        <v>0</v>
      </c>
      <c r="D354" t="s">
        <v>1</v>
      </c>
      <c r="E354" t="s">
        <v>2</v>
      </c>
      <c r="F354" t="s">
        <v>79</v>
      </c>
      <c r="G354" t="s">
        <v>5</v>
      </c>
      <c r="H354" s="2">
        <v>44582</v>
      </c>
      <c r="I354" t="s">
        <v>6</v>
      </c>
      <c r="J354" t="s">
        <v>6</v>
      </c>
      <c r="K354" s="3">
        <v>279</v>
      </c>
      <c r="L354" t="s">
        <v>5</v>
      </c>
      <c r="M354" t="s">
        <v>5</v>
      </c>
      <c r="N354" t="s">
        <v>5</v>
      </c>
      <c r="O354" t="s">
        <v>366</v>
      </c>
      <c r="P354" t="s">
        <v>11</v>
      </c>
      <c r="Q354" t="s">
        <v>9</v>
      </c>
      <c r="R354" t="s">
        <v>5</v>
      </c>
      <c r="S354" s="16">
        <v>17258.939999999999</v>
      </c>
      <c r="T354" s="4">
        <f t="shared" si="12"/>
        <v>61.859999999999992</v>
      </c>
      <c r="U354" t="s">
        <v>10</v>
      </c>
      <c r="V354" s="10">
        <f>VLOOKUP(A354,Foglio1!D:K,8,FALSE)</f>
        <v>78.31</v>
      </c>
      <c r="W354" s="10">
        <f t="shared" si="11"/>
        <v>21848.49</v>
      </c>
      <c r="X354" s="14">
        <f>VLOOKUP(A354,Foglio1!D:Q,14,FALSE)</f>
        <v>45442</v>
      </c>
    </row>
    <row r="355" spans="1:24" x14ac:dyDescent="0.25">
      <c r="A355" t="s">
        <v>78</v>
      </c>
      <c r="B355" t="s">
        <v>0</v>
      </c>
      <c r="C355" t="s">
        <v>0</v>
      </c>
      <c r="D355" t="s">
        <v>1</v>
      </c>
      <c r="E355" t="s">
        <v>2</v>
      </c>
      <c r="F355" t="s">
        <v>79</v>
      </c>
      <c r="G355" t="s">
        <v>5</v>
      </c>
      <c r="H355" s="2">
        <v>44582</v>
      </c>
      <c r="I355" t="s">
        <v>6</v>
      </c>
      <c r="J355" t="s">
        <v>6</v>
      </c>
      <c r="K355" s="3">
        <v>400</v>
      </c>
      <c r="L355" t="s">
        <v>5</v>
      </c>
      <c r="M355" t="s">
        <v>5</v>
      </c>
      <c r="N355" t="s">
        <v>5</v>
      </c>
      <c r="O355" t="s">
        <v>367</v>
      </c>
      <c r="P355" t="s">
        <v>208</v>
      </c>
      <c r="Q355" t="s">
        <v>9</v>
      </c>
      <c r="R355" t="s">
        <v>5</v>
      </c>
      <c r="S355" s="16">
        <v>24744</v>
      </c>
      <c r="T355" s="4">
        <f t="shared" si="12"/>
        <v>61.86</v>
      </c>
      <c r="U355" t="s">
        <v>10</v>
      </c>
      <c r="V355" s="10">
        <f>VLOOKUP(A355,Foglio1!D:K,8,FALSE)</f>
        <v>78.31</v>
      </c>
      <c r="W355" s="10">
        <f t="shared" si="11"/>
        <v>31324</v>
      </c>
      <c r="X355" s="14">
        <f>VLOOKUP(A355,Foglio1!D:Q,14,FALSE)</f>
        <v>45442</v>
      </c>
    </row>
    <row r="356" spans="1:24" x14ac:dyDescent="0.25">
      <c r="A356" t="s">
        <v>78</v>
      </c>
      <c r="B356" t="s">
        <v>0</v>
      </c>
      <c r="C356" t="s">
        <v>0</v>
      </c>
      <c r="D356" t="s">
        <v>1</v>
      </c>
      <c r="E356" t="s">
        <v>2</v>
      </c>
      <c r="F356" t="s">
        <v>79</v>
      </c>
      <c r="G356" t="s">
        <v>5</v>
      </c>
      <c r="H356" s="2">
        <v>44582</v>
      </c>
      <c r="I356" t="s">
        <v>6</v>
      </c>
      <c r="J356" t="s">
        <v>6</v>
      </c>
      <c r="K356" s="3">
        <v>205</v>
      </c>
      <c r="L356" t="s">
        <v>5</v>
      </c>
      <c r="M356" t="s">
        <v>5</v>
      </c>
      <c r="N356" t="s">
        <v>5</v>
      </c>
      <c r="O356" t="s">
        <v>367</v>
      </c>
      <c r="P356" t="s">
        <v>26</v>
      </c>
      <c r="Q356" t="s">
        <v>9</v>
      </c>
      <c r="R356" t="s">
        <v>5</v>
      </c>
      <c r="S356" s="16">
        <v>12681.3</v>
      </c>
      <c r="T356" s="4">
        <f t="shared" si="12"/>
        <v>61.86</v>
      </c>
      <c r="U356" t="s">
        <v>10</v>
      </c>
      <c r="V356" s="10">
        <f>VLOOKUP(A356,Foglio1!D:K,8,FALSE)</f>
        <v>78.31</v>
      </c>
      <c r="W356" s="10">
        <f t="shared" si="11"/>
        <v>16053.550000000001</v>
      </c>
      <c r="X356" s="14">
        <f>VLOOKUP(A356,Foglio1!D:Q,14,FALSE)</f>
        <v>45442</v>
      </c>
    </row>
    <row r="357" spans="1:24" x14ac:dyDescent="0.25">
      <c r="A357" t="s">
        <v>78</v>
      </c>
      <c r="B357" t="s">
        <v>0</v>
      </c>
      <c r="C357" t="s">
        <v>0</v>
      </c>
      <c r="D357" t="s">
        <v>1</v>
      </c>
      <c r="E357" t="s">
        <v>2</v>
      </c>
      <c r="F357" t="s">
        <v>79</v>
      </c>
      <c r="G357" t="s">
        <v>5</v>
      </c>
      <c r="H357" s="2">
        <v>44582</v>
      </c>
      <c r="I357" t="s">
        <v>6</v>
      </c>
      <c r="J357" t="s">
        <v>6</v>
      </c>
      <c r="K357" s="3">
        <v>200</v>
      </c>
      <c r="L357" t="s">
        <v>5</v>
      </c>
      <c r="M357" t="s">
        <v>5</v>
      </c>
      <c r="N357" t="s">
        <v>5</v>
      </c>
      <c r="O357" t="s">
        <v>367</v>
      </c>
      <c r="P357" t="s">
        <v>49</v>
      </c>
      <c r="Q357" t="s">
        <v>9</v>
      </c>
      <c r="R357" t="s">
        <v>5</v>
      </c>
      <c r="S357" s="16">
        <v>12372</v>
      </c>
      <c r="T357" s="4">
        <f t="shared" si="12"/>
        <v>61.86</v>
      </c>
      <c r="U357" t="s">
        <v>10</v>
      </c>
      <c r="V357" s="10">
        <f>VLOOKUP(A357,Foglio1!D:K,8,FALSE)</f>
        <v>78.31</v>
      </c>
      <c r="W357" s="10">
        <f t="shared" si="11"/>
        <v>15662</v>
      </c>
      <c r="X357" s="14">
        <f>VLOOKUP(A357,Foglio1!D:Q,14,FALSE)</f>
        <v>45442</v>
      </c>
    </row>
    <row r="358" spans="1:24" x14ac:dyDescent="0.25">
      <c r="A358" t="s">
        <v>78</v>
      </c>
      <c r="B358" t="s">
        <v>0</v>
      </c>
      <c r="C358" t="s">
        <v>0</v>
      </c>
      <c r="D358" t="s">
        <v>1</v>
      </c>
      <c r="E358" t="s">
        <v>2</v>
      </c>
      <c r="F358" t="s">
        <v>79</v>
      </c>
      <c r="G358" t="s">
        <v>5</v>
      </c>
      <c r="H358" s="2">
        <v>44582</v>
      </c>
      <c r="I358" t="s">
        <v>6</v>
      </c>
      <c r="J358" t="s">
        <v>6</v>
      </c>
      <c r="K358" s="3">
        <v>238</v>
      </c>
      <c r="L358" t="s">
        <v>5</v>
      </c>
      <c r="M358" t="s">
        <v>5</v>
      </c>
      <c r="N358" t="s">
        <v>5</v>
      </c>
      <c r="O358" t="s">
        <v>367</v>
      </c>
      <c r="P358" t="s">
        <v>50</v>
      </c>
      <c r="Q358" t="s">
        <v>9</v>
      </c>
      <c r="R358" t="s">
        <v>5</v>
      </c>
      <c r="S358" s="16">
        <v>14722.68</v>
      </c>
      <c r="T358" s="4">
        <f t="shared" si="12"/>
        <v>61.86</v>
      </c>
      <c r="U358" t="s">
        <v>10</v>
      </c>
      <c r="V358" s="10">
        <f>VLOOKUP(A358,Foglio1!D:K,8,FALSE)</f>
        <v>78.31</v>
      </c>
      <c r="W358" s="10">
        <f t="shared" si="11"/>
        <v>18637.78</v>
      </c>
      <c r="X358" s="14">
        <f>VLOOKUP(A358,Foglio1!D:Q,14,FALSE)</f>
        <v>45442</v>
      </c>
    </row>
    <row r="359" spans="1:24" x14ac:dyDescent="0.25">
      <c r="A359" t="s">
        <v>78</v>
      </c>
      <c r="B359" t="s">
        <v>0</v>
      </c>
      <c r="C359" t="s">
        <v>0</v>
      </c>
      <c r="D359" t="s">
        <v>1</v>
      </c>
      <c r="E359" t="s">
        <v>2</v>
      </c>
      <c r="F359" t="s">
        <v>79</v>
      </c>
      <c r="G359" t="s">
        <v>5</v>
      </c>
      <c r="H359" s="2">
        <v>44582</v>
      </c>
      <c r="I359" t="s">
        <v>6</v>
      </c>
      <c r="J359" t="s">
        <v>6</v>
      </c>
      <c r="K359" s="3">
        <v>200</v>
      </c>
      <c r="L359" t="s">
        <v>5</v>
      </c>
      <c r="M359" t="s">
        <v>5</v>
      </c>
      <c r="N359" t="s">
        <v>5</v>
      </c>
      <c r="O359" t="s">
        <v>367</v>
      </c>
      <c r="P359" t="s">
        <v>40</v>
      </c>
      <c r="Q359" t="s">
        <v>9</v>
      </c>
      <c r="R359" t="s">
        <v>5</v>
      </c>
      <c r="S359" s="16">
        <v>12372</v>
      </c>
      <c r="T359" s="4">
        <f t="shared" si="12"/>
        <v>61.86</v>
      </c>
      <c r="U359" t="s">
        <v>10</v>
      </c>
      <c r="V359" s="10">
        <f>VLOOKUP(A359,Foglio1!D:K,8,FALSE)</f>
        <v>78.31</v>
      </c>
      <c r="W359" s="10">
        <f t="shared" si="11"/>
        <v>15662</v>
      </c>
      <c r="X359" s="14">
        <f>VLOOKUP(A359,Foglio1!D:Q,14,FALSE)</f>
        <v>45442</v>
      </c>
    </row>
    <row r="360" spans="1:24" x14ac:dyDescent="0.25">
      <c r="A360" t="s">
        <v>78</v>
      </c>
      <c r="B360" t="s">
        <v>0</v>
      </c>
      <c r="C360" t="s">
        <v>0</v>
      </c>
      <c r="D360" t="s">
        <v>1</v>
      </c>
      <c r="E360" t="s">
        <v>2</v>
      </c>
      <c r="F360" t="s">
        <v>79</v>
      </c>
      <c r="G360" t="s">
        <v>5</v>
      </c>
      <c r="H360" s="2">
        <v>44582</v>
      </c>
      <c r="I360" t="s">
        <v>6</v>
      </c>
      <c r="J360" t="s">
        <v>6</v>
      </c>
      <c r="K360" s="3">
        <v>100</v>
      </c>
      <c r="L360" t="s">
        <v>5</v>
      </c>
      <c r="M360" t="s">
        <v>5</v>
      </c>
      <c r="N360" t="s">
        <v>5</v>
      </c>
      <c r="O360" t="s">
        <v>367</v>
      </c>
      <c r="P360" t="s">
        <v>8</v>
      </c>
      <c r="Q360" t="s">
        <v>9</v>
      </c>
      <c r="R360" t="s">
        <v>5</v>
      </c>
      <c r="S360" s="16">
        <v>6186</v>
      </c>
      <c r="T360" s="4">
        <f t="shared" si="12"/>
        <v>61.86</v>
      </c>
      <c r="U360" t="s">
        <v>10</v>
      </c>
      <c r="V360" s="10">
        <f>VLOOKUP(A360,Foglio1!D:K,8,FALSE)</f>
        <v>78.31</v>
      </c>
      <c r="W360" s="10">
        <f t="shared" si="11"/>
        <v>7831</v>
      </c>
      <c r="X360" s="14">
        <f>VLOOKUP(A360,Foglio1!D:Q,14,FALSE)</f>
        <v>45442</v>
      </c>
    </row>
    <row r="361" spans="1:24" x14ac:dyDescent="0.25">
      <c r="A361" t="s">
        <v>3</v>
      </c>
      <c r="B361" t="s">
        <v>0</v>
      </c>
      <c r="C361" t="s">
        <v>0</v>
      </c>
      <c r="D361" t="s">
        <v>1</v>
      </c>
      <c r="E361" t="s">
        <v>2</v>
      </c>
      <c r="F361" t="s">
        <v>4</v>
      </c>
      <c r="G361" t="s">
        <v>5</v>
      </c>
      <c r="H361" s="2">
        <v>44582</v>
      </c>
      <c r="I361" t="s">
        <v>6</v>
      </c>
      <c r="J361" t="s">
        <v>6</v>
      </c>
      <c r="K361" s="3">
        <v>74</v>
      </c>
      <c r="L361" t="s">
        <v>5</v>
      </c>
      <c r="M361" t="s">
        <v>5</v>
      </c>
      <c r="N361" t="s">
        <v>5</v>
      </c>
      <c r="O361" t="s">
        <v>368</v>
      </c>
      <c r="P361" t="s">
        <v>11</v>
      </c>
      <c r="Q361" t="s">
        <v>9</v>
      </c>
      <c r="R361" t="s">
        <v>5</v>
      </c>
      <c r="S361" s="16">
        <v>994.56</v>
      </c>
      <c r="T361" s="4">
        <f t="shared" si="12"/>
        <v>13.44</v>
      </c>
      <c r="U361" t="s">
        <v>10</v>
      </c>
      <c r="V361" s="10">
        <f>VLOOKUP(A361,Foglio1!D:K,8,FALSE)</f>
        <v>17.02</v>
      </c>
      <c r="W361" s="10">
        <f t="shared" si="11"/>
        <v>1259.48</v>
      </c>
      <c r="X361" s="14">
        <f>VLOOKUP(A361,Foglio1!D:Q,14,FALSE)</f>
        <v>45442</v>
      </c>
    </row>
    <row r="362" spans="1:24" x14ac:dyDescent="0.25">
      <c r="A362" t="s">
        <v>13</v>
      </c>
      <c r="B362" t="s">
        <v>0</v>
      </c>
      <c r="C362" t="s">
        <v>0</v>
      </c>
      <c r="D362" t="s">
        <v>1</v>
      </c>
      <c r="E362" t="s">
        <v>2</v>
      </c>
      <c r="F362" t="s">
        <v>14</v>
      </c>
      <c r="G362" t="s">
        <v>5</v>
      </c>
      <c r="H362" s="2">
        <v>44582</v>
      </c>
      <c r="I362" t="s">
        <v>6</v>
      </c>
      <c r="J362" t="s">
        <v>6</v>
      </c>
      <c r="K362" s="3">
        <v>468</v>
      </c>
      <c r="L362" t="s">
        <v>5</v>
      </c>
      <c r="M362" t="s">
        <v>5</v>
      </c>
      <c r="N362" t="s">
        <v>5</v>
      </c>
      <c r="O362" t="s">
        <v>366</v>
      </c>
      <c r="P362" t="s">
        <v>8</v>
      </c>
      <c r="Q362" t="s">
        <v>9</v>
      </c>
      <c r="R362" t="s">
        <v>5</v>
      </c>
      <c r="S362" s="16">
        <v>6289.92</v>
      </c>
      <c r="T362" s="4">
        <f t="shared" si="12"/>
        <v>13.44</v>
      </c>
      <c r="U362" t="s">
        <v>10</v>
      </c>
      <c r="V362" s="10">
        <f>VLOOKUP(A362,Foglio1!D:K,8,FALSE)</f>
        <v>17.010000000000002</v>
      </c>
      <c r="W362" s="10">
        <f t="shared" si="11"/>
        <v>7960.68</v>
      </c>
      <c r="X362" s="14">
        <f>VLOOKUP(A362,Foglio1!D:Q,14,FALSE)</f>
        <v>45442</v>
      </c>
    </row>
    <row r="363" spans="1:24" x14ac:dyDescent="0.25">
      <c r="A363" t="s">
        <v>369</v>
      </c>
      <c r="B363" t="s">
        <v>0</v>
      </c>
      <c r="C363" t="s">
        <v>0</v>
      </c>
      <c r="D363" t="s">
        <v>1</v>
      </c>
      <c r="E363" t="s">
        <v>2</v>
      </c>
      <c r="F363" t="s">
        <v>370</v>
      </c>
      <c r="G363" t="s">
        <v>5</v>
      </c>
      <c r="H363" s="2">
        <v>44582</v>
      </c>
      <c r="I363" t="s">
        <v>6</v>
      </c>
      <c r="J363" t="s">
        <v>6</v>
      </c>
      <c r="K363" s="3">
        <v>100</v>
      </c>
      <c r="L363" t="s">
        <v>5</v>
      </c>
      <c r="M363" t="s">
        <v>5</v>
      </c>
      <c r="N363" t="s">
        <v>5</v>
      </c>
      <c r="O363" t="s">
        <v>371</v>
      </c>
      <c r="P363" t="s">
        <v>40</v>
      </c>
      <c r="Q363" t="s">
        <v>9</v>
      </c>
      <c r="R363" t="s">
        <v>5</v>
      </c>
      <c r="S363" s="16">
        <v>445</v>
      </c>
      <c r="T363" s="4">
        <f t="shared" si="12"/>
        <v>4.45</v>
      </c>
      <c r="U363" t="s">
        <v>10</v>
      </c>
      <c r="V363" s="10">
        <f>VLOOKUP(A363,Foglio1!D:K,8,FALSE)</f>
        <v>5.63</v>
      </c>
      <c r="W363" s="10">
        <f t="shared" si="11"/>
        <v>563</v>
      </c>
      <c r="X363" s="14">
        <f>VLOOKUP(A363,Foglio1!D:Q,14,FALSE)</f>
        <v>45301</v>
      </c>
    </row>
    <row r="364" spans="1:24" x14ac:dyDescent="0.25">
      <c r="A364" t="s">
        <v>51</v>
      </c>
      <c r="B364" t="s">
        <v>0</v>
      </c>
      <c r="C364" t="s">
        <v>0</v>
      </c>
      <c r="D364" t="s">
        <v>1</v>
      </c>
      <c r="E364" t="s">
        <v>2</v>
      </c>
      <c r="F364" t="s">
        <v>52</v>
      </c>
      <c r="G364" t="s">
        <v>5</v>
      </c>
      <c r="H364" s="2">
        <v>44582</v>
      </c>
      <c r="I364" t="s">
        <v>6</v>
      </c>
      <c r="J364" t="s">
        <v>6</v>
      </c>
      <c r="K364" s="3">
        <v>155</v>
      </c>
      <c r="L364" t="s">
        <v>5</v>
      </c>
      <c r="M364" t="s">
        <v>5</v>
      </c>
      <c r="N364" t="s">
        <v>5</v>
      </c>
      <c r="O364" t="s">
        <v>366</v>
      </c>
      <c r="P364" t="s">
        <v>50</v>
      </c>
      <c r="Q364" t="s">
        <v>9</v>
      </c>
      <c r="R364" t="s">
        <v>5</v>
      </c>
      <c r="S364" s="16">
        <v>0</v>
      </c>
      <c r="T364" s="4">
        <f t="shared" si="12"/>
        <v>0</v>
      </c>
      <c r="U364" t="s">
        <v>10</v>
      </c>
      <c r="V364" s="10">
        <f>VLOOKUP(A364,Foglio1!D:K,8,FALSE)</f>
        <v>3.19</v>
      </c>
      <c r="W364" s="10">
        <f t="shared" si="11"/>
        <v>494.45</v>
      </c>
      <c r="X364" s="14">
        <f>VLOOKUP(A364,Foglio1!D:Q,14,FALSE)</f>
        <v>45532</v>
      </c>
    </row>
    <row r="365" spans="1:24" x14ac:dyDescent="0.25">
      <c r="A365" t="s">
        <v>126</v>
      </c>
      <c r="B365" t="s">
        <v>0</v>
      </c>
      <c r="C365" t="s">
        <v>0</v>
      </c>
      <c r="D365" t="s">
        <v>1</v>
      </c>
      <c r="E365" t="s">
        <v>2</v>
      </c>
      <c r="F365" t="s">
        <v>127</v>
      </c>
      <c r="G365" t="s">
        <v>5</v>
      </c>
      <c r="H365" s="2">
        <v>44582</v>
      </c>
      <c r="I365" t="s">
        <v>6</v>
      </c>
      <c r="J365" t="s">
        <v>6</v>
      </c>
      <c r="K365" s="3">
        <v>920</v>
      </c>
      <c r="L365" t="s">
        <v>5</v>
      </c>
      <c r="M365" t="s">
        <v>5</v>
      </c>
      <c r="N365" t="s">
        <v>5</v>
      </c>
      <c r="O365" t="s">
        <v>367</v>
      </c>
      <c r="P365" t="s">
        <v>11</v>
      </c>
      <c r="Q365" t="s">
        <v>9</v>
      </c>
      <c r="R365" t="s">
        <v>5</v>
      </c>
      <c r="S365" s="16">
        <v>644</v>
      </c>
      <c r="T365" s="4">
        <f t="shared" si="12"/>
        <v>0.7</v>
      </c>
      <c r="U365" t="s">
        <v>10</v>
      </c>
      <c r="V365" s="10">
        <f>VLOOKUP(A365,Foglio1!D:K,8,FALSE)</f>
        <v>0.93</v>
      </c>
      <c r="W365" s="10">
        <f t="shared" si="11"/>
        <v>855.6</v>
      </c>
      <c r="X365" s="14">
        <f>VLOOKUP(A365,Foglio1!D:Q,14,FALSE)</f>
        <v>45483</v>
      </c>
    </row>
    <row r="366" spans="1:24" x14ac:dyDescent="0.25">
      <c r="A366" t="s">
        <v>53</v>
      </c>
      <c r="B366" t="s">
        <v>0</v>
      </c>
      <c r="C366" t="s">
        <v>0</v>
      </c>
      <c r="D366" t="s">
        <v>1</v>
      </c>
      <c r="E366" t="s">
        <v>2</v>
      </c>
      <c r="F366" t="s">
        <v>54</v>
      </c>
      <c r="G366" t="s">
        <v>5</v>
      </c>
      <c r="H366" s="2">
        <v>44582</v>
      </c>
      <c r="I366" t="s">
        <v>6</v>
      </c>
      <c r="J366" t="s">
        <v>6</v>
      </c>
      <c r="K366" s="3">
        <v>100</v>
      </c>
      <c r="L366" t="s">
        <v>5</v>
      </c>
      <c r="M366" t="s">
        <v>5</v>
      </c>
      <c r="N366" t="s">
        <v>5</v>
      </c>
      <c r="O366" t="s">
        <v>366</v>
      </c>
      <c r="P366" t="s">
        <v>40</v>
      </c>
      <c r="Q366" t="s">
        <v>9</v>
      </c>
      <c r="R366" t="s">
        <v>5</v>
      </c>
      <c r="S366" s="16">
        <v>0</v>
      </c>
      <c r="T366" s="4">
        <f t="shared" si="12"/>
        <v>0</v>
      </c>
      <c r="U366" t="s">
        <v>10</v>
      </c>
      <c r="V366" s="10">
        <f>VLOOKUP(A366,Foglio1!D:K,8,FALSE)</f>
        <v>0.9</v>
      </c>
      <c r="W366" s="10">
        <f t="shared" si="11"/>
        <v>90</v>
      </c>
      <c r="X366" s="14">
        <f>VLOOKUP(A366,Foglio1!D:Q,14,FALSE)</f>
        <v>45215</v>
      </c>
    </row>
    <row r="367" spans="1:24" x14ac:dyDescent="0.25">
      <c r="A367" t="s">
        <v>128</v>
      </c>
      <c r="B367" t="s">
        <v>0</v>
      </c>
      <c r="C367" t="s">
        <v>0</v>
      </c>
      <c r="D367" t="s">
        <v>1</v>
      </c>
      <c r="E367" t="s">
        <v>2</v>
      </c>
      <c r="F367" t="s">
        <v>129</v>
      </c>
      <c r="G367" t="s">
        <v>5</v>
      </c>
      <c r="H367" s="2">
        <v>44582</v>
      </c>
      <c r="I367" t="s">
        <v>6</v>
      </c>
      <c r="J367" t="s">
        <v>6</v>
      </c>
      <c r="K367" s="3">
        <v>200</v>
      </c>
      <c r="L367" t="s">
        <v>5</v>
      </c>
      <c r="M367" t="s">
        <v>5</v>
      </c>
      <c r="N367" t="s">
        <v>5</v>
      </c>
      <c r="O367" t="s">
        <v>371</v>
      </c>
      <c r="P367" t="s">
        <v>11</v>
      </c>
      <c r="Q367" t="s">
        <v>9</v>
      </c>
      <c r="R367" t="s">
        <v>5</v>
      </c>
      <c r="S367" s="16">
        <v>1260</v>
      </c>
      <c r="T367" s="4">
        <f t="shared" si="12"/>
        <v>6.3</v>
      </c>
      <c r="U367" t="s">
        <v>10</v>
      </c>
      <c r="V367" s="10">
        <f>VLOOKUP(A367,Foglio1!D:K,8,FALSE)</f>
        <v>8.36</v>
      </c>
      <c r="W367" s="10">
        <f t="shared" si="11"/>
        <v>1672</v>
      </c>
      <c r="X367" s="14">
        <f>VLOOKUP(A367,Foglio1!D:Q,14,FALSE)</f>
        <v>45457</v>
      </c>
    </row>
    <row r="368" spans="1:24" x14ac:dyDescent="0.25">
      <c r="A368" t="s">
        <v>128</v>
      </c>
      <c r="B368" t="s">
        <v>0</v>
      </c>
      <c r="C368" t="s">
        <v>0</v>
      </c>
      <c r="D368" t="s">
        <v>1</v>
      </c>
      <c r="E368" t="s">
        <v>2</v>
      </c>
      <c r="F368" t="s">
        <v>129</v>
      </c>
      <c r="G368" t="s">
        <v>5</v>
      </c>
      <c r="H368" s="2">
        <v>44582</v>
      </c>
      <c r="I368" t="s">
        <v>6</v>
      </c>
      <c r="J368" t="s">
        <v>6</v>
      </c>
      <c r="K368" s="3">
        <v>200</v>
      </c>
      <c r="L368" t="s">
        <v>5</v>
      </c>
      <c r="M368" t="s">
        <v>5</v>
      </c>
      <c r="N368" t="s">
        <v>5</v>
      </c>
      <c r="O368" t="s">
        <v>371</v>
      </c>
      <c r="P368" t="s">
        <v>8</v>
      </c>
      <c r="Q368" t="s">
        <v>9</v>
      </c>
      <c r="R368" t="s">
        <v>5</v>
      </c>
      <c r="S368" s="16">
        <v>1260</v>
      </c>
      <c r="T368" s="4">
        <f t="shared" si="12"/>
        <v>6.3</v>
      </c>
      <c r="U368" t="s">
        <v>10</v>
      </c>
      <c r="V368" s="10">
        <f>VLOOKUP(A368,Foglio1!D:K,8,FALSE)</f>
        <v>8.36</v>
      </c>
      <c r="W368" s="10">
        <f t="shared" si="11"/>
        <v>1672</v>
      </c>
      <c r="X368" s="14">
        <f>VLOOKUP(A368,Foglio1!D:Q,14,FALSE)</f>
        <v>45457</v>
      </c>
    </row>
    <row r="369" spans="1:24" x14ac:dyDescent="0.25">
      <c r="A369" t="s">
        <v>19</v>
      </c>
      <c r="B369" t="s">
        <v>0</v>
      </c>
      <c r="C369" t="s">
        <v>0</v>
      </c>
      <c r="D369" t="s">
        <v>1</v>
      </c>
      <c r="E369" t="s">
        <v>2</v>
      </c>
      <c r="F369" t="s">
        <v>20</v>
      </c>
      <c r="G369" t="s">
        <v>5</v>
      </c>
      <c r="H369" s="2">
        <v>44581</v>
      </c>
      <c r="I369" t="s">
        <v>6</v>
      </c>
      <c r="J369" t="s">
        <v>6</v>
      </c>
      <c r="K369" s="3">
        <v>242</v>
      </c>
      <c r="L369" t="s">
        <v>5</v>
      </c>
      <c r="M369" t="s">
        <v>5</v>
      </c>
      <c r="N369" t="s">
        <v>5</v>
      </c>
      <c r="O369" t="s">
        <v>372</v>
      </c>
      <c r="P369" t="s">
        <v>11</v>
      </c>
      <c r="Q369" t="s">
        <v>22</v>
      </c>
      <c r="R369" t="s">
        <v>5</v>
      </c>
      <c r="S369" s="16">
        <v>1018.82</v>
      </c>
      <c r="T369" s="4">
        <f t="shared" si="12"/>
        <v>4.21</v>
      </c>
      <c r="U369" t="s">
        <v>10</v>
      </c>
      <c r="V369" s="10">
        <f>VLOOKUP(A369,Foglio1!D:K,8,FALSE)</f>
        <v>6.23</v>
      </c>
      <c r="W369" s="10">
        <f t="shared" si="11"/>
        <v>1507.66</v>
      </c>
      <c r="X369" s="14">
        <f>VLOOKUP(A369,Foglio1!D:Q,14,FALSE)</f>
        <v>45302</v>
      </c>
    </row>
    <row r="370" spans="1:24" x14ac:dyDescent="0.25">
      <c r="A370" t="s">
        <v>106</v>
      </c>
      <c r="B370" t="s">
        <v>0</v>
      </c>
      <c r="C370" t="s">
        <v>0</v>
      </c>
      <c r="D370" t="s">
        <v>1</v>
      </c>
      <c r="E370" t="s">
        <v>2</v>
      </c>
      <c r="F370" t="s">
        <v>107</v>
      </c>
      <c r="G370" t="s">
        <v>5</v>
      </c>
      <c r="H370" s="2">
        <v>44581</v>
      </c>
      <c r="I370" t="s">
        <v>6</v>
      </c>
      <c r="J370" t="s">
        <v>6</v>
      </c>
      <c r="K370" s="3">
        <v>120</v>
      </c>
      <c r="L370" t="s">
        <v>5</v>
      </c>
      <c r="M370" t="s">
        <v>5</v>
      </c>
      <c r="N370" t="s">
        <v>5</v>
      </c>
      <c r="O370" t="s">
        <v>373</v>
      </c>
      <c r="P370" t="s">
        <v>11</v>
      </c>
      <c r="Q370" t="s">
        <v>67</v>
      </c>
      <c r="R370" t="s">
        <v>5</v>
      </c>
      <c r="S370" s="16">
        <v>0</v>
      </c>
      <c r="T370" s="4">
        <f t="shared" si="12"/>
        <v>0</v>
      </c>
      <c r="U370" t="s">
        <v>10</v>
      </c>
      <c r="V370" s="10">
        <f>VLOOKUP(A370,Foglio1!D:K,8,FALSE)</f>
        <v>8.58</v>
      </c>
      <c r="W370" s="10">
        <f t="shared" si="11"/>
        <v>1029.5999999999999</v>
      </c>
      <c r="X370" s="14">
        <f>VLOOKUP(A370,Foglio1!D:Q,14,FALSE)</f>
        <v>45531</v>
      </c>
    </row>
    <row r="371" spans="1:24" x14ac:dyDescent="0.25">
      <c r="A371" t="s">
        <v>162</v>
      </c>
      <c r="B371" t="s">
        <v>0</v>
      </c>
      <c r="C371" t="s">
        <v>0</v>
      </c>
      <c r="D371" t="s">
        <v>1</v>
      </c>
      <c r="E371" t="s">
        <v>2</v>
      </c>
      <c r="F371" t="s">
        <v>163</v>
      </c>
      <c r="G371" t="s">
        <v>5</v>
      </c>
      <c r="H371" s="2">
        <v>44581</v>
      </c>
      <c r="I371" t="s">
        <v>6</v>
      </c>
      <c r="J371" t="s">
        <v>6</v>
      </c>
      <c r="K371" s="3">
        <v>400</v>
      </c>
      <c r="L371" t="s">
        <v>5</v>
      </c>
      <c r="M371" t="s">
        <v>5</v>
      </c>
      <c r="N371" t="s">
        <v>5</v>
      </c>
      <c r="O371" t="s">
        <v>374</v>
      </c>
      <c r="P371" t="s">
        <v>11</v>
      </c>
      <c r="Q371" t="s">
        <v>115</v>
      </c>
      <c r="R371" t="s">
        <v>5</v>
      </c>
      <c r="S371" s="16">
        <v>448</v>
      </c>
      <c r="T371" s="4">
        <f t="shared" si="12"/>
        <v>1.1200000000000001</v>
      </c>
      <c r="U371" t="s">
        <v>10</v>
      </c>
      <c r="V371" s="10">
        <f>VLOOKUP(A371,Foglio1!D:K,8,FALSE)</f>
        <v>1.59</v>
      </c>
      <c r="W371" s="10">
        <f t="shared" si="11"/>
        <v>636</v>
      </c>
      <c r="X371" s="14">
        <f>VLOOKUP(A371,Foglio1!D:Q,14,FALSE)</f>
        <v>45462</v>
      </c>
    </row>
    <row r="372" spans="1:24" x14ac:dyDescent="0.25">
      <c r="A372" t="s">
        <v>164</v>
      </c>
      <c r="B372" t="s">
        <v>0</v>
      </c>
      <c r="C372" t="s">
        <v>0</v>
      </c>
      <c r="D372" t="s">
        <v>1</v>
      </c>
      <c r="E372" t="s">
        <v>2</v>
      </c>
      <c r="F372" t="s">
        <v>165</v>
      </c>
      <c r="G372" t="s">
        <v>5</v>
      </c>
      <c r="H372" s="2">
        <v>44581</v>
      </c>
      <c r="I372" t="s">
        <v>6</v>
      </c>
      <c r="J372" t="s">
        <v>6</v>
      </c>
      <c r="K372" s="3">
        <v>200</v>
      </c>
      <c r="L372" t="s">
        <v>5</v>
      </c>
      <c r="M372" t="s">
        <v>5</v>
      </c>
      <c r="N372" t="s">
        <v>5</v>
      </c>
      <c r="O372" t="s">
        <v>374</v>
      </c>
      <c r="P372" t="s">
        <v>8</v>
      </c>
      <c r="Q372" t="s">
        <v>115</v>
      </c>
      <c r="R372" t="s">
        <v>5</v>
      </c>
      <c r="S372" s="16">
        <v>350</v>
      </c>
      <c r="T372" s="4">
        <f t="shared" si="12"/>
        <v>1.75</v>
      </c>
      <c r="U372" t="s">
        <v>10</v>
      </c>
      <c r="V372" s="10">
        <f>VLOOKUP(A372,Foglio1!D:K,8,FALSE)</f>
        <v>2.3199999999999998</v>
      </c>
      <c r="W372" s="10">
        <f t="shared" si="11"/>
        <v>463.99999999999994</v>
      </c>
      <c r="X372" s="14">
        <f>VLOOKUP(A372,Foglio1!D:Q,14,FALSE)</f>
        <v>45531</v>
      </c>
    </row>
    <row r="373" spans="1:24" x14ac:dyDescent="0.25">
      <c r="A373" t="s">
        <v>164</v>
      </c>
      <c r="B373" t="s">
        <v>0</v>
      </c>
      <c r="C373" t="s">
        <v>0</v>
      </c>
      <c r="D373" t="s">
        <v>1</v>
      </c>
      <c r="E373" t="s">
        <v>2</v>
      </c>
      <c r="F373" t="s">
        <v>165</v>
      </c>
      <c r="G373" t="s">
        <v>5</v>
      </c>
      <c r="H373" s="2">
        <v>44581</v>
      </c>
      <c r="I373" t="s">
        <v>6</v>
      </c>
      <c r="J373" t="s">
        <v>6</v>
      </c>
      <c r="K373" s="3">
        <v>200</v>
      </c>
      <c r="L373" t="s">
        <v>5</v>
      </c>
      <c r="M373" t="s">
        <v>5</v>
      </c>
      <c r="N373" t="s">
        <v>5</v>
      </c>
      <c r="O373" t="s">
        <v>374</v>
      </c>
      <c r="P373" t="s">
        <v>40</v>
      </c>
      <c r="Q373" t="s">
        <v>115</v>
      </c>
      <c r="R373" t="s">
        <v>5</v>
      </c>
      <c r="S373" s="16">
        <v>350</v>
      </c>
      <c r="T373" s="4">
        <f t="shared" si="12"/>
        <v>1.75</v>
      </c>
      <c r="U373" t="s">
        <v>10</v>
      </c>
      <c r="V373" s="10">
        <f>VLOOKUP(A373,Foglio1!D:K,8,FALSE)</f>
        <v>2.3199999999999998</v>
      </c>
      <c r="W373" s="10">
        <f t="shared" si="11"/>
        <v>463.99999999999994</v>
      </c>
      <c r="X373" s="14">
        <f>VLOOKUP(A373,Foglio1!D:Q,14,FALSE)</f>
        <v>45531</v>
      </c>
    </row>
    <row r="374" spans="1:24" x14ac:dyDescent="0.25">
      <c r="A374" t="s">
        <v>41</v>
      </c>
      <c r="B374" t="s">
        <v>0</v>
      </c>
      <c r="C374" t="s">
        <v>0</v>
      </c>
      <c r="D374" t="s">
        <v>1</v>
      </c>
      <c r="E374" t="s">
        <v>2</v>
      </c>
      <c r="F374" t="s">
        <v>42</v>
      </c>
      <c r="G374" t="s">
        <v>5</v>
      </c>
      <c r="H374" s="2">
        <v>44575</v>
      </c>
      <c r="I374" t="s">
        <v>6</v>
      </c>
      <c r="J374" t="s">
        <v>6</v>
      </c>
      <c r="K374" s="3">
        <v>472</v>
      </c>
      <c r="L374" t="s">
        <v>5</v>
      </c>
      <c r="M374" t="s">
        <v>5</v>
      </c>
      <c r="N374" t="s">
        <v>5</v>
      </c>
      <c r="O374" t="s">
        <v>375</v>
      </c>
      <c r="P374" t="s">
        <v>11</v>
      </c>
      <c r="Q374" t="s">
        <v>92</v>
      </c>
      <c r="R374" t="s">
        <v>5</v>
      </c>
      <c r="S374" s="16">
        <v>0</v>
      </c>
      <c r="T374" s="4">
        <f t="shared" si="12"/>
        <v>0</v>
      </c>
      <c r="U374" t="s">
        <v>10</v>
      </c>
      <c r="V374" s="10">
        <f>VLOOKUP(A374,Foglio1!D:K,8,FALSE)</f>
        <v>2.56</v>
      </c>
      <c r="W374" s="10">
        <f t="shared" si="11"/>
        <v>1208.32</v>
      </c>
      <c r="X374" s="14">
        <f>VLOOKUP(A374,Foglio1!D:Q,14,FALSE)</f>
        <v>44840</v>
      </c>
    </row>
    <row r="375" spans="1:24" x14ac:dyDescent="0.25">
      <c r="A375" t="s">
        <v>106</v>
      </c>
      <c r="B375" t="s">
        <v>0</v>
      </c>
      <c r="C375" t="s">
        <v>0</v>
      </c>
      <c r="D375" t="s">
        <v>1</v>
      </c>
      <c r="E375" t="s">
        <v>2</v>
      </c>
      <c r="F375" t="s">
        <v>107</v>
      </c>
      <c r="G375" t="s">
        <v>5</v>
      </c>
      <c r="H375" s="2">
        <v>44575</v>
      </c>
      <c r="I375" t="s">
        <v>6</v>
      </c>
      <c r="J375" t="s">
        <v>6</v>
      </c>
      <c r="K375" s="3">
        <v>120</v>
      </c>
      <c r="L375" t="s">
        <v>5</v>
      </c>
      <c r="M375" t="s">
        <v>5</v>
      </c>
      <c r="N375" t="s">
        <v>5</v>
      </c>
      <c r="O375" t="s">
        <v>376</v>
      </c>
      <c r="P375" t="s">
        <v>8</v>
      </c>
      <c r="Q375" t="s">
        <v>67</v>
      </c>
      <c r="R375" t="s">
        <v>5</v>
      </c>
      <c r="S375" s="16">
        <v>0</v>
      </c>
      <c r="T375" s="4">
        <f t="shared" si="12"/>
        <v>0</v>
      </c>
      <c r="U375" t="s">
        <v>10</v>
      </c>
      <c r="V375" s="10">
        <f>VLOOKUP(A375,Foglio1!D:K,8,FALSE)</f>
        <v>8.58</v>
      </c>
      <c r="W375" s="10">
        <f t="shared" si="11"/>
        <v>1029.5999999999999</v>
      </c>
      <c r="X375" s="14">
        <f>VLOOKUP(A375,Foglio1!D:Q,14,FALSE)</f>
        <v>45531</v>
      </c>
    </row>
    <row r="376" spans="1:24" x14ac:dyDescent="0.25">
      <c r="A376" t="s">
        <v>106</v>
      </c>
      <c r="B376" t="s">
        <v>0</v>
      </c>
      <c r="C376" t="s">
        <v>0</v>
      </c>
      <c r="D376" t="s">
        <v>1</v>
      </c>
      <c r="E376" t="s">
        <v>2</v>
      </c>
      <c r="F376" t="s">
        <v>107</v>
      </c>
      <c r="G376" t="s">
        <v>5</v>
      </c>
      <c r="H376" s="2">
        <v>44575</v>
      </c>
      <c r="I376" t="s">
        <v>6</v>
      </c>
      <c r="J376" t="s">
        <v>6</v>
      </c>
      <c r="K376" s="3">
        <v>120</v>
      </c>
      <c r="L376" t="s">
        <v>5</v>
      </c>
      <c r="M376" t="s">
        <v>5</v>
      </c>
      <c r="N376" t="s">
        <v>5</v>
      </c>
      <c r="O376" t="s">
        <v>376</v>
      </c>
      <c r="P376" t="s">
        <v>11</v>
      </c>
      <c r="Q376" t="s">
        <v>67</v>
      </c>
      <c r="R376" t="s">
        <v>5</v>
      </c>
      <c r="S376" s="16">
        <v>0</v>
      </c>
      <c r="T376" s="4">
        <f t="shared" si="12"/>
        <v>0</v>
      </c>
      <c r="U376" t="s">
        <v>10</v>
      </c>
      <c r="V376" s="10">
        <f>VLOOKUP(A376,Foglio1!D:K,8,FALSE)</f>
        <v>8.58</v>
      </c>
      <c r="W376" s="10">
        <f t="shared" si="11"/>
        <v>1029.5999999999999</v>
      </c>
      <c r="X376" s="14">
        <f>VLOOKUP(A376,Foglio1!D:Q,14,FALSE)</f>
        <v>45531</v>
      </c>
    </row>
    <row r="377" spans="1:24" x14ac:dyDescent="0.25">
      <c r="A377" t="s">
        <v>147</v>
      </c>
      <c r="B377" t="s">
        <v>0</v>
      </c>
      <c r="C377" t="s">
        <v>0</v>
      </c>
      <c r="D377" t="s">
        <v>1</v>
      </c>
      <c r="E377" t="s">
        <v>2</v>
      </c>
      <c r="F377" t="s">
        <v>148</v>
      </c>
      <c r="G377" t="s">
        <v>5</v>
      </c>
      <c r="H377" s="2">
        <v>44574</v>
      </c>
      <c r="I377" t="s">
        <v>6</v>
      </c>
      <c r="J377" t="s">
        <v>6</v>
      </c>
      <c r="K377" s="5">
        <v>108.5</v>
      </c>
      <c r="L377" t="s">
        <v>5</v>
      </c>
      <c r="M377" t="s">
        <v>5</v>
      </c>
      <c r="N377" t="s">
        <v>5</v>
      </c>
      <c r="O377" t="s">
        <v>377</v>
      </c>
      <c r="P377" t="s">
        <v>40</v>
      </c>
      <c r="Q377" t="s">
        <v>22</v>
      </c>
      <c r="R377" t="s">
        <v>5</v>
      </c>
      <c r="S377" s="16">
        <v>295.12</v>
      </c>
      <c r="T377" s="4">
        <f t="shared" si="12"/>
        <v>2.72</v>
      </c>
      <c r="U377" t="s">
        <v>10</v>
      </c>
      <c r="V377" s="10">
        <f>VLOOKUP(A377,Foglio1!D:K,8,FALSE)</f>
        <v>4.07</v>
      </c>
      <c r="W377" s="10">
        <f t="shared" si="11"/>
        <v>441.59500000000003</v>
      </c>
      <c r="X377" s="14">
        <f>VLOOKUP(A377,Foglio1!D:Q,14,FALSE)</f>
        <v>45173</v>
      </c>
    </row>
    <row r="378" spans="1:24" x14ac:dyDescent="0.25">
      <c r="A378" t="s">
        <v>157</v>
      </c>
      <c r="B378" t="s">
        <v>0</v>
      </c>
      <c r="C378" t="s">
        <v>0</v>
      </c>
      <c r="D378" t="s">
        <v>1</v>
      </c>
      <c r="E378" t="s">
        <v>2</v>
      </c>
      <c r="F378" t="s">
        <v>158</v>
      </c>
      <c r="G378" t="s">
        <v>5</v>
      </c>
      <c r="H378" s="2">
        <v>44573</v>
      </c>
      <c r="I378" t="s">
        <v>6</v>
      </c>
      <c r="J378" t="s">
        <v>6</v>
      </c>
      <c r="K378" s="3">
        <v>1200</v>
      </c>
      <c r="L378" t="s">
        <v>5</v>
      </c>
      <c r="M378" t="s">
        <v>5</v>
      </c>
      <c r="N378" t="s">
        <v>5</v>
      </c>
      <c r="O378" t="s">
        <v>378</v>
      </c>
      <c r="P378" t="s">
        <v>11</v>
      </c>
      <c r="Q378" t="s">
        <v>160</v>
      </c>
      <c r="R378" t="s">
        <v>5</v>
      </c>
      <c r="S378" s="16">
        <v>1908</v>
      </c>
      <c r="T378" s="4">
        <f t="shared" si="12"/>
        <v>1.59</v>
      </c>
      <c r="U378" t="s">
        <v>10</v>
      </c>
      <c r="V378" s="10">
        <f>VLOOKUP(A378,Foglio1!D:K,8,FALSE)</f>
        <v>2.54</v>
      </c>
      <c r="W378" s="10">
        <f t="shared" si="11"/>
        <v>3048</v>
      </c>
      <c r="X378" s="14">
        <f>VLOOKUP(A378,Foglio1!D:Q,14,FALSE)</f>
        <v>45370</v>
      </c>
    </row>
    <row r="379" spans="1:24" x14ac:dyDescent="0.25">
      <c r="A379" t="s">
        <v>64</v>
      </c>
      <c r="B379" t="s">
        <v>0</v>
      </c>
      <c r="C379" t="s">
        <v>63</v>
      </c>
      <c r="D379" t="s">
        <v>1</v>
      </c>
      <c r="E379" t="s">
        <v>2</v>
      </c>
      <c r="F379" t="s">
        <v>65</v>
      </c>
      <c r="G379" t="s">
        <v>5</v>
      </c>
      <c r="H379" s="2">
        <v>44572</v>
      </c>
      <c r="I379" t="s">
        <v>6</v>
      </c>
      <c r="J379" t="s">
        <v>6</v>
      </c>
      <c r="K379" s="3">
        <v>640</v>
      </c>
      <c r="L379" t="s">
        <v>5</v>
      </c>
      <c r="M379" t="s">
        <v>5</v>
      </c>
      <c r="N379" t="s">
        <v>5</v>
      </c>
      <c r="O379" t="s">
        <v>379</v>
      </c>
      <c r="P379" t="s">
        <v>8</v>
      </c>
      <c r="Q379" t="s">
        <v>67</v>
      </c>
      <c r="R379" t="s">
        <v>5</v>
      </c>
      <c r="S379" s="16">
        <v>3212.8</v>
      </c>
      <c r="T379" s="4">
        <f t="shared" si="12"/>
        <v>5.0200000000000005</v>
      </c>
      <c r="U379" t="s">
        <v>10</v>
      </c>
      <c r="V379" s="10">
        <f>VLOOKUP(A379,Foglio1!D:K,8,FALSE)</f>
        <v>5.56</v>
      </c>
      <c r="W379" s="10">
        <f t="shared" si="11"/>
        <v>3558.3999999999996</v>
      </c>
      <c r="X379" s="14">
        <f>VLOOKUP(A379,Foglio1!D:Q,14,FALSE)</f>
        <v>45499</v>
      </c>
    </row>
    <row r="380" spans="1:24" x14ac:dyDescent="0.25">
      <c r="A380" t="s">
        <v>64</v>
      </c>
      <c r="B380" t="s">
        <v>0</v>
      </c>
      <c r="C380" t="s">
        <v>63</v>
      </c>
      <c r="D380" t="s">
        <v>1</v>
      </c>
      <c r="E380" t="s">
        <v>2</v>
      </c>
      <c r="F380" t="s">
        <v>65</v>
      </c>
      <c r="G380" t="s">
        <v>5</v>
      </c>
      <c r="H380" s="2">
        <v>44572</v>
      </c>
      <c r="I380" t="s">
        <v>6</v>
      </c>
      <c r="J380" t="s">
        <v>6</v>
      </c>
      <c r="K380" s="3">
        <v>240</v>
      </c>
      <c r="L380" t="s">
        <v>5</v>
      </c>
      <c r="M380" t="s">
        <v>5</v>
      </c>
      <c r="N380" t="s">
        <v>5</v>
      </c>
      <c r="O380" t="s">
        <v>379</v>
      </c>
      <c r="P380" t="s">
        <v>40</v>
      </c>
      <c r="Q380" t="s">
        <v>67</v>
      </c>
      <c r="R380" t="s">
        <v>5</v>
      </c>
      <c r="S380" s="16">
        <v>1204.8</v>
      </c>
      <c r="T380" s="4">
        <f t="shared" si="12"/>
        <v>5.0199999999999996</v>
      </c>
      <c r="U380" t="s">
        <v>10</v>
      </c>
      <c r="V380" s="10">
        <f>VLOOKUP(A380,Foglio1!D:K,8,FALSE)</f>
        <v>5.56</v>
      </c>
      <c r="W380" s="10">
        <f t="shared" si="11"/>
        <v>1334.3999999999999</v>
      </c>
      <c r="X380" s="14">
        <f>VLOOKUP(A380,Foglio1!D:Q,14,FALSE)</f>
        <v>45499</v>
      </c>
    </row>
    <row r="381" spans="1:24" x14ac:dyDescent="0.25">
      <c r="A381" t="s">
        <v>214</v>
      </c>
      <c r="B381" t="s">
        <v>0</v>
      </c>
      <c r="C381" t="s">
        <v>63</v>
      </c>
      <c r="D381" t="s">
        <v>1</v>
      </c>
      <c r="E381" t="s">
        <v>2</v>
      </c>
      <c r="F381" t="s">
        <v>215</v>
      </c>
      <c r="G381" t="s">
        <v>5</v>
      </c>
      <c r="H381" s="2">
        <v>44572</v>
      </c>
      <c r="I381" t="s">
        <v>6</v>
      </c>
      <c r="J381" t="s">
        <v>6</v>
      </c>
      <c r="K381" s="3">
        <v>240</v>
      </c>
      <c r="L381" t="s">
        <v>5</v>
      </c>
      <c r="M381" t="s">
        <v>5</v>
      </c>
      <c r="N381" t="s">
        <v>5</v>
      </c>
      <c r="O381" t="s">
        <v>379</v>
      </c>
      <c r="P381" t="s">
        <v>11</v>
      </c>
      <c r="Q381" t="s">
        <v>67</v>
      </c>
      <c r="R381" t="s">
        <v>5</v>
      </c>
      <c r="S381" s="16">
        <v>1303.2</v>
      </c>
      <c r="T381" s="4">
        <f t="shared" si="12"/>
        <v>5.4300000000000006</v>
      </c>
      <c r="U381" t="s">
        <v>10</v>
      </c>
      <c r="V381" s="10">
        <f>VLOOKUP(A381,Foglio1!D:K,8,FALSE)</f>
        <v>6.28</v>
      </c>
      <c r="W381" s="10">
        <f t="shared" si="11"/>
        <v>1507.2</v>
      </c>
      <c r="X381" s="14">
        <f>VLOOKUP(A381,Foglio1!D:Q,14,FALSE)</f>
        <v>45484</v>
      </c>
    </row>
    <row r="382" spans="1:24" ht="13" x14ac:dyDescent="0.25">
      <c r="A382" s="6" t="s">
        <v>5</v>
      </c>
      <c r="B382" s="6" t="s">
        <v>5</v>
      </c>
      <c r="C382" s="6" t="s">
        <v>5</v>
      </c>
      <c r="D382" s="6" t="s">
        <v>5</v>
      </c>
      <c r="E382" s="6" t="s">
        <v>5</v>
      </c>
      <c r="F382" s="6" t="s">
        <v>5</v>
      </c>
      <c r="G382" s="6" t="s">
        <v>5</v>
      </c>
      <c r="H382" s="7"/>
      <c r="I382" s="6" t="s">
        <v>5</v>
      </c>
      <c r="J382" s="6" t="s">
        <v>6</v>
      </c>
      <c r="K382" s="8">
        <f>SUM(K2:K381)</f>
        <v>112266.39999999997</v>
      </c>
      <c r="L382" s="6" t="s">
        <v>5</v>
      </c>
      <c r="M382" s="6" t="s">
        <v>5</v>
      </c>
      <c r="N382" s="6" t="s">
        <v>5</v>
      </c>
      <c r="O382" s="6" t="s">
        <v>5</v>
      </c>
      <c r="P382" s="6" t="s">
        <v>5</v>
      </c>
      <c r="Q382" s="6" t="s">
        <v>5</v>
      </c>
      <c r="R382" s="6" t="s">
        <v>5</v>
      </c>
      <c r="S382" s="21">
        <f>SUM(S2:S381)</f>
        <v>1598395.2099999997</v>
      </c>
      <c r="T382" s="4">
        <f t="shared" si="12"/>
        <v>14.237520843279915</v>
      </c>
      <c r="U382" s="18" t="s">
        <v>5</v>
      </c>
      <c r="V382" s="19" t="e">
        <f>VLOOKUP(A382,Foglio1!D:K,8,FALSE)</f>
        <v>#N/A</v>
      </c>
      <c r="W382" s="21">
        <f>SUM(W2:W381)</f>
        <v>2098636.7220000001</v>
      </c>
      <c r="X382" s="14" t="e">
        <f>VLOOKUP(A382,Foglio1!D:Q,14,FALSE)</f>
        <v>#N/A</v>
      </c>
    </row>
  </sheetData>
  <autoFilter ref="A1:X382" xr:uid="{00000000-0001-0000-0000-000000000000}"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5B142D-5195-4D0B-AB0E-BC722E5A33C1}">
  <dimension ref="A1:V182"/>
  <sheetViews>
    <sheetView topLeftCell="F1" workbookViewId="0">
      <selection sqref="A1:XFD1048576"/>
    </sheetView>
  </sheetViews>
  <sheetFormatPr defaultRowHeight="12.5" x14ac:dyDescent="0.25"/>
  <cols>
    <col min="1" max="1" width="12" bestFit="1" customWidth="1"/>
    <col min="2" max="2" width="10" bestFit="1" customWidth="1"/>
    <col min="3" max="3" width="35" bestFit="1" customWidth="1"/>
    <col min="4" max="4" width="14" bestFit="1" customWidth="1"/>
    <col min="5" max="5" width="42" bestFit="1" customWidth="1"/>
    <col min="6" max="6" width="11" bestFit="1" customWidth="1"/>
    <col min="7" max="7" width="4" bestFit="1" customWidth="1"/>
    <col min="8" max="8" width="13" bestFit="1" customWidth="1"/>
    <col min="9" max="9" width="14" bestFit="1" customWidth="1"/>
    <col min="10" max="10" width="11" bestFit="1" customWidth="1"/>
    <col min="11" max="11" width="11" style="13" bestFit="1" customWidth="1"/>
    <col min="12" max="12" width="11" bestFit="1" customWidth="1"/>
    <col min="13" max="13" width="5" bestFit="1" customWidth="1"/>
    <col min="14" max="14" width="6.81640625" customWidth="1"/>
    <col min="15" max="15" width="5" bestFit="1" customWidth="1"/>
    <col min="16" max="16" width="12" bestFit="1" customWidth="1"/>
    <col min="17" max="17" width="13" style="13" bestFit="1" customWidth="1"/>
    <col min="18" max="18" width="9" bestFit="1" customWidth="1"/>
    <col min="19" max="20" width="10" bestFit="1" customWidth="1"/>
    <col min="21" max="21" width="12" bestFit="1" customWidth="1"/>
    <col min="22" max="22" width="3" bestFit="1" customWidth="1"/>
  </cols>
  <sheetData>
    <row r="1" spans="1:22" x14ac:dyDescent="0.25">
      <c r="A1" s="1" t="s">
        <v>396</v>
      </c>
      <c r="B1" s="1" t="s">
        <v>399</v>
      </c>
      <c r="C1" s="1" t="s">
        <v>400</v>
      </c>
      <c r="D1" s="1" t="s">
        <v>384</v>
      </c>
      <c r="E1" s="1" t="s">
        <v>401</v>
      </c>
      <c r="F1" s="1" t="s">
        <v>402</v>
      </c>
      <c r="G1" s="1" t="s">
        <v>403</v>
      </c>
      <c r="H1" s="1" t="s">
        <v>404</v>
      </c>
      <c r="I1" s="1" t="s">
        <v>405</v>
      </c>
      <c r="J1" s="1" t="s">
        <v>406</v>
      </c>
      <c r="K1" s="10" t="s">
        <v>407</v>
      </c>
      <c r="L1" s="1" t="s">
        <v>408</v>
      </c>
      <c r="M1" s="1" t="s">
        <v>409</v>
      </c>
      <c r="N1" s="1" t="s">
        <v>410</v>
      </c>
      <c r="O1" s="1" t="s">
        <v>411</v>
      </c>
      <c r="P1" s="1" t="s">
        <v>412</v>
      </c>
      <c r="Q1" s="10" t="s">
        <v>413</v>
      </c>
      <c r="R1" s="1" t="s">
        <v>414</v>
      </c>
      <c r="S1" s="1" t="s">
        <v>415</v>
      </c>
      <c r="T1" s="1" t="s">
        <v>416</v>
      </c>
      <c r="U1" s="1" t="s">
        <v>417</v>
      </c>
      <c r="V1" s="1" t="s">
        <v>418</v>
      </c>
    </row>
    <row r="2" spans="1:22" x14ac:dyDescent="0.25">
      <c r="A2" t="s">
        <v>419</v>
      </c>
      <c r="B2" t="s">
        <v>420</v>
      </c>
      <c r="C2" t="s">
        <v>421</v>
      </c>
      <c r="D2" t="s">
        <v>422</v>
      </c>
      <c r="E2" t="s">
        <v>423</v>
      </c>
      <c r="F2" t="s">
        <v>424</v>
      </c>
      <c r="G2" t="s">
        <v>6</v>
      </c>
      <c r="H2" s="2"/>
      <c r="I2" s="2"/>
      <c r="J2" s="4">
        <v>0</v>
      </c>
      <c r="K2" s="11">
        <v>0</v>
      </c>
      <c r="L2" s="4">
        <v>0</v>
      </c>
      <c r="M2" t="s">
        <v>5</v>
      </c>
      <c r="N2" s="3">
        <v>0</v>
      </c>
      <c r="O2" t="s">
        <v>5</v>
      </c>
      <c r="P2" t="s">
        <v>5</v>
      </c>
      <c r="Q2" s="12"/>
      <c r="R2" s="4">
        <v>0</v>
      </c>
      <c r="S2" s="5">
        <v>0</v>
      </c>
      <c r="T2" s="5">
        <v>1</v>
      </c>
      <c r="U2" s="3">
        <v>20</v>
      </c>
      <c r="V2" t="s">
        <v>5</v>
      </c>
    </row>
    <row r="3" spans="1:22" x14ac:dyDescent="0.25">
      <c r="A3" t="s">
        <v>419</v>
      </c>
      <c r="B3" t="s">
        <v>420</v>
      </c>
      <c r="C3" t="s">
        <v>421</v>
      </c>
      <c r="D3" t="s">
        <v>425</v>
      </c>
      <c r="E3" t="s">
        <v>426</v>
      </c>
      <c r="F3" t="s">
        <v>427</v>
      </c>
      <c r="G3" t="s">
        <v>6</v>
      </c>
      <c r="H3" s="2"/>
      <c r="I3" s="2"/>
      <c r="J3" s="4">
        <v>0</v>
      </c>
      <c r="K3" s="11">
        <v>0</v>
      </c>
      <c r="L3" s="4">
        <v>0</v>
      </c>
      <c r="M3" t="s">
        <v>5</v>
      </c>
      <c r="N3" s="3">
        <v>0</v>
      </c>
      <c r="O3" t="s">
        <v>5</v>
      </c>
      <c r="P3" t="s">
        <v>5</v>
      </c>
      <c r="Q3" s="12"/>
      <c r="R3" s="4">
        <v>0</v>
      </c>
      <c r="S3" s="5">
        <v>0</v>
      </c>
      <c r="T3" s="5">
        <v>1</v>
      </c>
      <c r="U3" s="3">
        <v>20</v>
      </c>
      <c r="V3" t="s">
        <v>5</v>
      </c>
    </row>
    <row r="4" spans="1:22" x14ac:dyDescent="0.25">
      <c r="A4" t="s">
        <v>419</v>
      </c>
      <c r="B4" t="s">
        <v>420</v>
      </c>
      <c r="C4" t="s">
        <v>421</v>
      </c>
      <c r="D4" t="s">
        <v>428</v>
      </c>
      <c r="E4" t="s">
        <v>429</v>
      </c>
      <c r="F4" t="s">
        <v>427</v>
      </c>
      <c r="G4" t="s">
        <v>6</v>
      </c>
      <c r="H4" s="2"/>
      <c r="I4" s="2"/>
      <c r="J4" s="4">
        <v>0</v>
      </c>
      <c r="K4" s="11">
        <v>0</v>
      </c>
      <c r="L4" s="4">
        <v>0</v>
      </c>
      <c r="M4" t="s">
        <v>5</v>
      </c>
      <c r="N4" s="3">
        <v>0</v>
      </c>
      <c r="O4" t="s">
        <v>5</v>
      </c>
      <c r="P4" t="s">
        <v>430</v>
      </c>
      <c r="Q4" s="12">
        <v>40603</v>
      </c>
      <c r="R4" s="4">
        <v>0</v>
      </c>
      <c r="S4" s="5">
        <v>0</v>
      </c>
      <c r="T4" s="5">
        <v>1</v>
      </c>
      <c r="U4" s="3">
        <v>20</v>
      </c>
      <c r="V4" t="s">
        <v>5</v>
      </c>
    </row>
    <row r="5" spans="1:22" x14ac:dyDescent="0.25">
      <c r="A5" t="s">
        <v>419</v>
      </c>
      <c r="B5" t="s">
        <v>420</v>
      </c>
      <c r="C5" t="s">
        <v>421</v>
      </c>
      <c r="D5" t="s">
        <v>431</v>
      </c>
      <c r="E5" t="s">
        <v>432</v>
      </c>
      <c r="F5" t="s">
        <v>433</v>
      </c>
      <c r="G5" t="s">
        <v>6</v>
      </c>
      <c r="H5" s="2"/>
      <c r="I5" s="2"/>
      <c r="J5" s="4">
        <v>0</v>
      </c>
      <c r="K5" s="11">
        <v>0</v>
      </c>
      <c r="L5" s="4">
        <v>0</v>
      </c>
      <c r="M5" t="s">
        <v>5</v>
      </c>
      <c r="N5" s="3">
        <v>0</v>
      </c>
      <c r="O5" t="s">
        <v>5</v>
      </c>
      <c r="P5" t="s">
        <v>434</v>
      </c>
      <c r="Q5" s="12">
        <v>40373</v>
      </c>
      <c r="R5" s="4">
        <v>0</v>
      </c>
      <c r="S5" s="5">
        <v>0</v>
      </c>
      <c r="T5" s="5">
        <v>1</v>
      </c>
      <c r="U5" s="3">
        <v>20</v>
      </c>
      <c r="V5" t="s">
        <v>5</v>
      </c>
    </row>
    <row r="6" spans="1:22" x14ac:dyDescent="0.25">
      <c r="A6" t="s">
        <v>419</v>
      </c>
      <c r="B6" t="s">
        <v>420</v>
      </c>
      <c r="C6" t="s">
        <v>421</v>
      </c>
      <c r="D6" t="s">
        <v>435</v>
      </c>
      <c r="E6" t="s">
        <v>436</v>
      </c>
      <c r="F6" t="s">
        <v>433</v>
      </c>
      <c r="G6" t="s">
        <v>6</v>
      </c>
      <c r="H6" s="2"/>
      <c r="I6" s="2"/>
      <c r="J6" s="4">
        <v>0</v>
      </c>
      <c r="K6" s="11">
        <v>0</v>
      </c>
      <c r="L6" s="4">
        <v>0</v>
      </c>
      <c r="M6" t="s">
        <v>5</v>
      </c>
      <c r="N6" s="3">
        <v>0</v>
      </c>
      <c r="O6" t="s">
        <v>5</v>
      </c>
      <c r="P6" t="s">
        <v>434</v>
      </c>
      <c r="Q6" s="12">
        <v>40373</v>
      </c>
      <c r="R6" s="4">
        <v>0</v>
      </c>
      <c r="S6" s="5">
        <v>0</v>
      </c>
      <c r="T6" s="5">
        <v>1</v>
      </c>
      <c r="U6" s="3">
        <v>20</v>
      </c>
      <c r="V6" t="s">
        <v>5</v>
      </c>
    </row>
    <row r="7" spans="1:22" x14ac:dyDescent="0.25">
      <c r="A7" t="s">
        <v>419</v>
      </c>
      <c r="B7" t="s">
        <v>420</v>
      </c>
      <c r="C7" t="s">
        <v>421</v>
      </c>
      <c r="D7" t="s">
        <v>437</v>
      </c>
      <c r="E7" t="s">
        <v>438</v>
      </c>
      <c r="F7" t="s">
        <v>433</v>
      </c>
      <c r="G7" t="s">
        <v>6</v>
      </c>
      <c r="H7" s="2"/>
      <c r="I7" s="2"/>
      <c r="J7" s="4">
        <v>0</v>
      </c>
      <c r="K7" s="11">
        <v>0</v>
      </c>
      <c r="L7" s="4">
        <v>0</v>
      </c>
      <c r="M7" t="s">
        <v>5</v>
      </c>
      <c r="N7" s="3">
        <v>0</v>
      </c>
      <c r="O7" t="s">
        <v>5</v>
      </c>
      <c r="P7" t="s">
        <v>439</v>
      </c>
      <c r="Q7" s="12">
        <v>40396</v>
      </c>
      <c r="R7" s="4">
        <v>0</v>
      </c>
      <c r="S7" s="5">
        <v>0</v>
      </c>
      <c r="T7" s="5">
        <v>1</v>
      </c>
      <c r="U7" s="3">
        <v>20</v>
      </c>
      <c r="V7" t="s">
        <v>5</v>
      </c>
    </row>
    <row r="8" spans="1:22" x14ac:dyDescent="0.25">
      <c r="A8" t="s">
        <v>419</v>
      </c>
      <c r="B8" t="s">
        <v>420</v>
      </c>
      <c r="C8" t="s">
        <v>421</v>
      </c>
      <c r="D8" t="s">
        <v>440</v>
      </c>
      <c r="E8" t="s">
        <v>441</v>
      </c>
      <c r="F8" t="s">
        <v>433</v>
      </c>
      <c r="G8" t="s">
        <v>6</v>
      </c>
      <c r="H8" s="2"/>
      <c r="I8" s="2"/>
      <c r="J8" s="4">
        <v>0</v>
      </c>
      <c r="K8" s="11">
        <v>0</v>
      </c>
      <c r="L8" s="4">
        <v>0</v>
      </c>
      <c r="M8" t="s">
        <v>5</v>
      </c>
      <c r="N8" s="3">
        <v>0</v>
      </c>
      <c r="O8" t="s">
        <v>5</v>
      </c>
      <c r="P8" t="s">
        <v>5</v>
      </c>
      <c r="Q8" s="12"/>
      <c r="R8" s="4">
        <v>0</v>
      </c>
      <c r="S8" s="5">
        <v>40</v>
      </c>
      <c r="T8" s="5">
        <v>40</v>
      </c>
      <c r="U8" s="3">
        <v>20</v>
      </c>
      <c r="V8" t="s">
        <v>5</v>
      </c>
    </row>
    <row r="9" spans="1:22" x14ac:dyDescent="0.25">
      <c r="A9" t="s">
        <v>419</v>
      </c>
      <c r="B9" t="s">
        <v>420</v>
      </c>
      <c r="C9" t="s">
        <v>421</v>
      </c>
      <c r="D9" t="s">
        <v>442</v>
      </c>
      <c r="E9" t="s">
        <v>443</v>
      </c>
      <c r="F9" t="s">
        <v>424</v>
      </c>
      <c r="G9" t="s">
        <v>6</v>
      </c>
      <c r="H9" s="2"/>
      <c r="I9" s="2"/>
      <c r="J9" s="4">
        <v>0</v>
      </c>
      <c r="K9" s="11">
        <v>0</v>
      </c>
      <c r="L9" s="4">
        <v>0</v>
      </c>
      <c r="M9" t="s">
        <v>5</v>
      </c>
      <c r="N9" s="3">
        <v>0</v>
      </c>
      <c r="O9" t="s">
        <v>5</v>
      </c>
      <c r="P9" t="s">
        <v>444</v>
      </c>
      <c r="Q9" s="12">
        <v>40606</v>
      </c>
      <c r="R9" s="4">
        <v>0</v>
      </c>
      <c r="S9" s="5">
        <v>50</v>
      </c>
      <c r="T9" s="5">
        <v>50</v>
      </c>
      <c r="U9" s="3">
        <v>20</v>
      </c>
      <c r="V9" t="s">
        <v>5</v>
      </c>
    </row>
    <row r="10" spans="1:22" x14ac:dyDescent="0.25">
      <c r="A10" t="s">
        <v>419</v>
      </c>
      <c r="B10" t="s">
        <v>420</v>
      </c>
      <c r="C10" t="s">
        <v>421</v>
      </c>
      <c r="D10" t="s">
        <v>445</v>
      </c>
      <c r="E10" t="s">
        <v>446</v>
      </c>
      <c r="F10" t="s">
        <v>447</v>
      </c>
      <c r="G10" t="s">
        <v>6</v>
      </c>
      <c r="H10" s="2"/>
      <c r="I10" s="2"/>
      <c r="J10" s="4">
        <v>0</v>
      </c>
      <c r="K10" s="11">
        <v>0</v>
      </c>
      <c r="L10" s="4">
        <v>0</v>
      </c>
      <c r="M10" t="s">
        <v>5</v>
      </c>
      <c r="N10" s="3">
        <v>0</v>
      </c>
      <c r="O10" t="s">
        <v>5</v>
      </c>
      <c r="P10" t="s">
        <v>5</v>
      </c>
      <c r="Q10" s="12"/>
      <c r="R10" s="4">
        <v>0</v>
      </c>
      <c r="S10" s="5">
        <v>0</v>
      </c>
      <c r="T10" s="5">
        <v>1</v>
      </c>
      <c r="U10" s="3">
        <v>20</v>
      </c>
      <c r="V10" t="s">
        <v>5</v>
      </c>
    </row>
    <row r="11" spans="1:22" x14ac:dyDescent="0.25">
      <c r="A11" t="s">
        <v>419</v>
      </c>
      <c r="B11" t="s">
        <v>420</v>
      </c>
      <c r="C11" t="s">
        <v>421</v>
      </c>
      <c r="D11" t="s">
        <v>448</v>
      </c>
      <c r="E11" t="s">
        <v>449</v>
      </c>
      <c r="F11" t="s">
        <v>450</v>
      </c>
      <c r="G11" t="s">
        <v>6</v>
      </c>
      <c r="H11" s="2"/>
      <c r="I11" s="2"/>
      <c r="J11" s="4">
        <v>0</v>
      </c>
      <c r="K11" s="11">
        <v>0</v>
      </c>
      <c r="L11" s="4">
        <v>0</v>
      </c>
      <c r="M11" t="s">
        <v>5</v>
      </c>
      <c r="N11" s="3">
        <v>0</v>
      </c>
      <c r="O11" t="s">
        <v>5</v>
      </c>
      <c r="P11" t="s">
        <v>451</v>
      </c>
      <c r="Q11" s="12">
        <v>40689</v>
      </c>
      <c r="R11" s="4">
        <v>0</v>
      </c>
      <c r="S11" s="5">
        <v>0</v>
      </c>
      <c r="T11" s="5">
        <v>1</v>
      </c>
      <c r="U11" s="3">
        <v>20</v>
      </c>
      <c r="V11" t="s">
        <v>5</v>
      </c>
    </row>
    <row r="12" spans="1:22" x14ac:dyDescent="0.25">
      <c r="A12" t="s">
        <v>419</v>
      </c>
      <c r="B12" t="s">
        <v>420</v>
      </c>
      <c r="C12" t="s">
        <v>421</v>
      </c>
      <c r="D12" t="s">
        <v>452</v>
      </c>
      <c r="E12" t="s">
        <v>453</v>
      </c>
      <c r="F12" t="s">
        <v>450</v>
      </c>
      <c r="G12" t="s">
        <v>6</v>
      </c>
      <c r="H12" s="2"/>
      <c r="I12" s="2"/>
      <c r="J12" s="4">
        <v>0</v>
      </c>
      <c r="K12" s="11">
        <v>0</v>
      </c>
      <c r="L12" s="4">
        <v>0</v>
      </c>
      <c r="M12" t="s">
        <v>5</v>
      </c>
      <c r="N12" s="3">
        <v>0</v>
      </c>
      <c r="O12" t="s">
        <v>5</v>
      </c>
      <c r="P12" t="s">
        <v>5</v>
      </c>
      <c r="Q12" s="12"/>
      <c r="R12" s="4">
        <v>0</v>
      </c>
      <c r="S12" s="5">
        <v>0</v>
      </c>
      <c r="T12" s="5">
        <v>1</v>
      </c>
      <c r="U12" s="3">
        <v>20</v>
      </c>
      <c r="V12" t="s">
        <v>5</v>
      </c>
    </row>
    <row r="13" spans="1:22" x14ac:dyDescent="0.25">
      <c r="A13" t="s">
        <v>419</v>
      </c>
      <c r="B13" t="s">
        <v>420</v>
      </c>
      <c r="C13" t="s">
        <v>421</v>
      </c>
      <c r="D13" t="s">
        <v>454</v>
      </c>
      <c r="E13" t="s">
        <v>455</v>
      </c>
      <c r="F13" t="s">
        <v>450</v>
      </c>
      <c r="G13" t="s">
        <v>6</v>
      </c>
      <c r="H13" s="2"/>
      <c r="I13" s="2"/>
      <c r="J13" s="4">
        <v>0</v>
      </c>
      <c r="K13" s="11">
        <v>0</v>
      </c>
      <c r="L13" s="4">
        <v>0</v>
      </c>
      <c r="M13" t="s">
        <v>5</v>
      </c>
      <c r="N13" s="3">
        <v>0</v>
      </c>
      <c r="O13" t="s">
        <v>5</v>
      </c>
      <c r="P13" t="s">
        <v>5</v>
      </c>
      <c r="Q13" s="12"/>
      <c r="R13" s="4">
        <v>0</v>
      </c>
      <c r="S13" s="5">
        <v>0</v>
      </c>
      <c r="T13" s="5">
        <v>1</v>
      </c>
      <c r="U13" s="3">
        <v>20</v>
      </c>
      <c r="V13" t="s">
        <v>5</v>
      </c>
    </row>
    <row r="14" spans="1:22" x14ac:dyDescent="0.25">
      <c r="A14" t="s">
        <v>456</v>
      </c>
      <c r="B14" t="s">
        <v>420</v>
      </c>
      <c r="C14" t="s">
        <v>457</v>
      </c>
      <c r="D14" t="s">
        <v>458</v>
      </c>
      <c r="E14" t="s">
        <v>459</v>
      </c>
      <c r="F14" t="s">
        <v>424</v>
      </c>
      <c r="G14" t="s">
        <v>6</v>
      </c>
      <c r="H14" s="2"/>
      <c r="I14" s="2"/>
      <c r="J14" s="4">
        <v>0</v>
      </c>
      <c r="K14" s="11">
        <v>0</v>
      </c>
      <c r="L14" s="4">
        <v>0</v>
      </c>
      <c r="M14" t="s">
        <v>5</v>
      </c>
      <c r="N14" s="3">
        <v>0</v>
      </c>
      <c r="O14" t="s">
        <v>5</v>
      </c>
      <c r="P14" t="s">
        <v>5</v>
      </c>
      <c r="Q14" s="12"/>
      <c r="R14" s="4">
        <v>0</v>
      </c>
      <c r="S14" s="5">
        <v>60</v>
      </c>
      <c r="T14" s="5">
        <v>60</v>
      </c>
      <c r="U14" s="3">
        <v>20</v>
      </c>
      <c r="V14" t="s">
        <v>5</v>
      </c>
    </row>
    <row r="15" spans="1:22" x14ac:dyDescent="0.25">
      <c r="A15" t="s">
        <v>456</v>
      </c>
      <c r="B15" t="s">
        <v>420</v>
      </c>
      <c r="C15" t="s">
        <v>457</v>
      </c>
      <c r="D15" t="s">
        <v>460</v>
      </c>
      <c r="E15" t="s">
        <v>461</v>
      </c>
      <c r="F15" t="s">
        <v>424</v>
      </c>
      <c r="G15" t="s">
        <v>6</v>
      </c>
      <c r="H15" s="2">
        <v>44927</v>
      </c>
      <c r="I15" s="2">
        <v>2958465</v>
      </c>
      <c r="J15" s="4">
        <v>12.88</v>
      </c>
      <c r="K15" s="11">
        <v>12.88</v>
      </c>
      <c r="L15" s="4">
        <v>12.88</v>
      </c>
      <c r="M15" t="s">
        <v>10</v>
      </c>
      <c r="N15" s="3">
        <v>1</v>
      </c>
      <c r="O15" t="s">
        <v>6</v>
      </c>
      <c r="P15" t="s">
        <v>462</v>
      </c>
      <c r="Q15" s="12">
        <v>45391</v>
      </c>
      <c r="R15" s="4">
        <v>0</v>
      </c>
      <c r="S15" s="5">
        <v>60</v>
      </c>
      <c r="T15" s="5">
        <v>60</v>
      </c>
      <c r="U15" s="3">
        <v>20</v>
      </c>
      <c r="V15" t="s">
        <v>5</v>
      </c>
    </row>
    <row r="16" spans="1:22" x14ac:dyDescent="0.25">
      <c r="A16" t="s">
        <v>456</v>
      </c>
      <c r="B16" t="s">
        <v>420</v>
      </c>
      <c r="C16" t="s">
        <v>457</v>
      </c>
      <c r="D16" t="s">
        <v>463</v>
      </c>
      <c r="E16" t="s">
        <v>464</v>
      </c>
      <c r="F16" t="s">
        <v>465</v>
      </c>
      <c r="G16" t="s">
        <v>6</v>
      </c>
      <c r="H16" s="2"/>
      <c r="I16" s="2"/>
      <c r="J16" s="4">
        <v>0</v>
      </c>
      <c r="K16" s="11">
        <v>0</v>
      </c>
      <c r="L16" s="4">
        <v>0</v>
      </c>
      <c r="M16" t="s">
        <v>5</v>
      </c>
      <c r="N16" s="3">
        <v>0</v>
      </c>
      <c r="O16" t="s">
        <v>5</v>
      </c>
      <c r="P16" t="s">
        <v>5</v>
      </c>
      <c r="Q16" s="12"/>
      <c r="R16" s="4">
        <v>0</v>
      </c>
      <c r="S16" s="5">
        <v>60</v>
      </c>
      <c r="T16" s="5">
        <v>60</v>
      </c>
      <c r="U16" s="3">
        <v>20</v>
      </c>
      <c r="V16" t="s">
        <v>5</v>
      </c>
    </row>
    <row r="17" spans="1:22" x14ac:dyDescent="0.25">
      <c r="A17" t="s">
        <v>456</v>
      </c>
      <c r="B17" t="s">
        <v>420</v>
      </c>
      <c r="C17" t="s">
        <v>457</v>
      </c>
      <c r="D17" t="s">
        <v>466</v>
      </c>
      <c r="E17" t="s">
        <v>467</v>
      </c>
      <c r="F17" t="s">
        <v>465</v>
      </c>
      <c r="G17" t="s">
        <v>6</v>
      </c>
      <c r="H17" s="2">
        <v>44287</v>
      </c>
      <c r="I17" s="2">
        <v>2958465</v>
      </c>
      <c r="J17" s="4">
        <v>1.06</v>
      </c>
      <c r="K17" s="11">
        <v>1.06</v>
      </c>
      <c r="L17" s="4">
        <v>1.06</v>
      </c>
      <c r="M17" t="s">
        <v>10</v>
      </c>
      <c r="N17" s="3">
        <v>1</v>
      </c>
      <c r="O17" t="s">
        <v>6</v>
      </c>
      <c r="P17" t="s">
        <v>468</v>
      </c>
      <c r="Q17" s="12">
        <v>45318</v>
      </c>
      <c r="R17" s="4">
        <v>0</v>
      </c>
      <c r="S17" s="5">
        <v>100</v>
      </c>
      <c r="T17" s="5">
        <v>100</v>
      </c>
      <c r="U17" s="3">
        <v>20</v>
      </c>
      <c r="V17" t="s">
        <v>5</v>
      </c>
    </row>
    <row r="18" spans="1:22" x14ac:dyDescent="0.25">
      <c r="A18" t="s">
        <v>456</v>
      </c>
      <c r="B18" t="s">
        <v>420</v>
      </c>
      <c r="C18" t="s">
        <v>457</v>
      </c>
      <c r="D18" t="s">
        <v>469</v>
      </c>
      <c r="E18" t="s">
        <v>470</v>
      </c>
      <c r="F18" t="s">
        <v>465</v>
      </c>
      <c r="G18" t="s">
        <v>6</v>
      </c>
      <c r="H18" s="2">
        <v>45352</v>
      </c>
      <c r="I18" s="2">
        <v>2958465</v>
      </c>
      <c r="J18" s="4">
        <v>1.49</v>
      </c>
      <c r="K18" s="11">
        <v>1.49</v>
      </c>
      <c r="L18" s="4">
        <v>1.49</v>
      </c>
      <c r="M18" t="s">
        <v>10</v>
      </c>
      <c r="N18" s="3">
        <v>1</v>
      </c>
      <c r="O18" t="s">
        <v>6</v>
      </c>
      <c r="P18" t="s">
        <v>471</v>
      </c>
      <c r="Q18" s="12">
        <v>43127</v>
      </c>
      <c r="R18" s="4">
        <v>0</v>
      </c>
      <c r="S18" s="5">
        <v>100</v>
      </c>
      <c r="T18" s="5">
        <v>100</v>
      </c>
      <c r="U18" s="3">
        <v>20</v>
      </c>
      <c r="V18" t="s">
        <v>5</v>
      </c>
    </row>
    <row r="19" spans="1:22" x14ac:dyDescent="0.25">
      <c r="A19" t="s">
        <v>456</v>
      </c>
      <c r="B19" t="s">
        <v>420</v>
      </c>
      <c r="C19" t="s">
        <v>457</v>
      </c>
      <c r="D19" t="s">
        <v>291</v>
      </c>
      <c r="E19" t="s">
        <v>292</v>
      </c>
      <c r="F19" t="s">
        <v>465</v>
      </c>
      <c r="G19" t="s">
        <v>6</v>
      </c>
      <c r="H19" s="2">
        <v>45047</v>
      </c>
      <c r="I19" s="2">
        <v>2958465</v>
      </c>
      <c r="J19" s="4">
        <v>1.97</v>
      </c>
      <c r="K19" s="11">
        <v>1.97</v>
      </c>
      <c r="L19" s="4">
        <v>1.97</v>
      </c>
      <c r="M19" t="s">
        <v>10</v>
      </c>
      <c r="N19" s="3">
        <v>1</v>
      </c>
      <c r="O19" t="s">
        <v>6</v>
      </c>
      <c r="P19" t="s">
        <v>472</v>
      </c>
      <c r="Q19" s="12">
        <v>45247</v>
      </c>
      <c r="R19" s="4">
        <v>0</v>
      </c>
      <c r="S19" s="5">
        <v>100</v>
      </c>
      <c r="T19" s="5">
        <v>100</v>
      </c>
      <c r="U19" s="3">
        <v>20</v>
      </c>
      <c r="V19" t="s">
        <v>5</v>
      </c>
    </row>
    <row r="20" spans="1:22" x14ac:dyDescent="0.25">
      <c r="A20" t="s">
        <v>456</v>
      </c>
      <c r="B20" t="s">
        <v>420</v>
      </c>
      <c r="C20" t="s">
        <v>457</v>
      </c>
      <c r="D20" t="s">
        <v>473</v>
      </c>
      <c r="E20" t="s">
        <v>474</v>
      </c>
      <c r="F20" t="s">
        <v>465</v>
      </c>
      <c r="G20" t="s">
        <v>6</v>
      </c>
      <c r="H20" s="2"/>
      <c r="I20" s="2"/>
      <c r="J20" s="4">
        <v>0</v>
      </c>
      <c r="K20" s="11">
        <v>0</v>
      </c>
      <c r="L20" s="4">
        <v>0</v>
      </c>
      <c r="M20" t="s">
        <v>5</v>
      </c>
      <c r="N20" s="3">
        <v>0</v>
      </c>
      <c r="O20" t="s">
        <v>5</v>
      </c>
      <c r="P20" t="s">
        <v>5</v>
      </c>
      <c r="Q20" s="12"/>
      <c r="R20" s="4">
        <v>0</v>
      </c>
      <c r="S20" s="5">
        <v>100</v>
      </c>
      <c r="T20" s="5">
        <v>100</v>
      </c>
      <c r="U20" s="3">
        <v>20</v>
      </c>
      <c r="V20" t="s">
        <v>5</v>
      </c>
    </row>
    <row r="21" spans="1:22" x14ac:dyDescent="0.25">
      <c r="A21" t="s">
        <v>456</v>
      </c>
      <c r="B21" t="s">
        <v>420</v>
      </c>
      <c r="C21" t="s">
        <v>457</v>
      </c>
      <c r="D21" t="s">
        <v>475</v>
      </c>
      <c r="E21" t="s">
        <v>476</v>
      </c>
      <c r="F21" t="s">
        <v>465</v>
      </c>
      <c r="G21" t="s">
        <v>6</v>
      </c>
      <c r="H21" s="2"/>
      <c r="I21" s="2"/>
      <c r="J21" s="4">
        <v>0</v>
      </c>
      <c r="K21" s="11">
        <v>0</v>
      </c>
      <c r="L21" s="4">
        <v>0</v>
      </c>
      <c r="M21" t="s">
        <v>5</v>
      </c>
      <c r="N21" s="3">
        <v>0</v>
      </c>
      <c r="O21" t="s">
        <v>5</v>
      </c>
      <c r="P21" t="s">
        <v>5</v>
      </c>
      <c r="Q21" s="12"/>
      <c r="R21" s="4">
        <v>0</v>
      </c>
      <c r="S21" s="5">
        <v>0</v>
      </c>
      <c r="T21" s="5">
        <v>1</v>
      </c>
      <c r="U21" s="3">
        <v>20</v>
      </c>
      <c r="V21" t="s">
        <v>5</v>
      </c>
    </row>
    <row r="22" spans="1:22" x14ac:dyDescent="0.25">
      <c r="A22" t="s">
        <v>456</v>
      </c>
      <c r="B22" t="s">
        <v>420</v>
      </c>
      <c r="C22" t="s">
        <v>457</v>
      </c>
      <c r="D22" t="s">
        <v>100</v>
      </c>
      <c r="E22" t="s">
        <v>101</v>
      </c>
      <c r="F22" t="s">
        <v>433</v>
      </c>
      <c r="G22" t="s">
        <v>6</v>
      </c>
      <c r="H22" s="2">
        <v>44682</v>
      </c>
      <c r="I22" s="2">
        <v>2958465</v>
      </c>
      <c r="J22" s="4">
        <v>4.32</v>
      </c>
      <c r="K22" s="11">
        <v>4.32</v>
      </c>
      <c r="L22" s="4">
        <v>4.32</v>
      </c>
      <c r="M22" t="s">
        <v>10</v>
      </c>
      <c r="N22" s="3">
        <v>1</v>
      </c>
      <c r="O22" t="s">
        <v>6</v>
      </c>
      <c r="P22" t="s">
        <v>477</v>
      </c>
      <c r="Q22" s="12">
        <v>45498</v>
      </c>
      <c r="R22" s="4">
        <v>0</v>
      </c>
      <c r="S22" s="5">
        <v>40</v>
      </c>
      <c r="T22" s="5">
        <v>40</v>
      </c>
      <c r="U22" s="3">
        <v>20</v>
      </c>
      <c r="V22" t="s">
        <v>5</v>
      </c>
    </row>
    <row r="23" spans="1:22" x14ac:dyDescent="0.25">
      <c r="A23" t="s">
        <v>456</v>
      </c>
      <c r="B23" t="s">
        <v>420</v>
      </c>
      <c r="C23" t="s">
        <v>457</v>
      </c>
      <c r="D23" t="s">
        <v>72</v>
      </c>
      <c r="E23" t="s">
        <v>73</v>
      </c>
      <c r="F23" t="s">
        <v>433</v>
      </c>
      <c r="G23" t="s">
        <v>6</v>
      </c>
      <c r="H23" s="2">
        <v>44682</v>
      </c>
      <c r="I23" s="2">
        <v>2958465</v>
      </c>
      <c r="J23" s="4">
        <v>4.83</v>
      </c>
      <c r="K23" s="11">
        <v>4.83</v>
      </c>
      <c r="L23" s="4">
        <v>4.83</v>
      </c>
      <c r="M23" t="s">
        <v>10</v>
      </c>
      <c r="N23" s="3">
        <v>1</v>
      </c>
      <c r="O23" t="s">
        <v>6</v>
      </c>
      <c r="P23" t="s">
        <v>478</v>
      </c>
      <c r="Q23" s="12">
        <v>45491</v>
      </c>
      <c r="R23" s="4">
        <v>0</v>
      </c>
      <c r="S23" s="5">
        <v>40</v>
      </c>
      <c r="T23" s="5">
        <v>40</v>
      </c>
      <c r="U23" s="3">
        <v>10</v>
      </c>
      <c r="V23" t="s">
        <v>5</v>
      </c>
    </row>
    <row r="24" spans="1:22" x14ac:dyDescent="0.25">
      <c r="A24" t="s">
        <v>456</v>
      </c>
      <c r="B24" t="s">
        <v>420</v>
      </c>
      <c r="C24" t="s">
        <v>457</v>
      </c>
      <c r="D24" t="s">
        <v>64</v>
      </c>
      <c r="E24" t="s">
        <v>65</v>
      </c>
      <c r="F24" t="s">
        <v>433</v>
      </c>
      <c r="G24" t="s">
        <v>6</v>
      </c>
      <c r="H24" s="2">
        <v>45413</v>
      </c>
      <c r="I24" s="2">
        <v>2958465</v>
      </c>
      <c r="J24" s="4">
        <v>5.56</v>
      </c>
      <c r="K24" s="11">
        <v>5.56</v>
      </c>
      <c r="L24" s="4">
        <v>5.56</v>
      </c>
      <c r="M24" t="s">
        <v>10</v>
      </c>
      <c r="N24" s="3">
        <v>1</v>
      </c>
      <c r="O24" t="s">
        <v>6</v>
      </c>
      <c r="P24" t="s">
        <v>479</v>
      </c>
      <c r="Q24" s="12">
        <v>45499</v>
      </c>
      <c r="R24" s="4">
        <v>0</v>
      </c>
      <c r="S24" s="5">
        <v>40</v>
      </c>
      <c r="T24" s="5">
        <v>40</v>
      </c>
      <c r="U24" s="3">
        <v>10</v>
      </c>
      <c r="V24" t="s">
        <v>5</v>
      </c>
    </row>
    <row r="25" spans="1:22" x14ac:dyDescent="0.25">
      <c r="A25" t="s">
        <v>456</v>
      </c>
      <c r="B25" t="s">
        <v>420</v>
      </c>
      <c r="C25" t="s">
        <v>457</v>
      </c>
      <c r="D25" t="s">
        <v>214</v>
      </c>
      <c r="E25" t="s">
        <v>215</v>
      </c>
      <c r="F25" t="s">
        <v>433</v>
      </c>
      <c r="G25" t="s">
        <v>6</v>
      </c>
      <c r="H25" s="2">
        <v>45413</v>
      </c>
      <c r="I25" s="2">
        <v>2958465</v>
      </c>
      <c r="J25" s="4">
        <v>6.28</v>
      </c>
      <c r="K25" s="11">
        <v>6.28</v>
      </c>
      <c r="L25" s="4">
        <v>6.28</v>
      </c>
      <c r="M25" t="s">
        <v>10</v>
      </c>
      <c r="N25" s="3">
        <v>1</v>
      </c>
      <c r="O25" t="s">
        <v>6</v>
      </c>
      <c r="P25" t="s">
        <v>480</v>
      </c>
      <c r="Q25" s="12">
        <v>45484</v>
      </c>
      <c r="R25" s="4">
        <v>0</v>
      </c>
      <c r="S25" s="5">
        <v>40</v>
      </c>
      <c r="T25" s="5">
        <v>40</v>
      </c>
      <c r="U25" s="3">
        <v>10</v>
      </c>
      <c r="V25" t="s">
        <v>5</v>
      </c>
    </row>
    <row r="26" spans="1:22" x14ac:dyDescent="0.25">
      <c r="A26" t="s">
        <v>456</v>
      </c>
      <c r="B26" t="s">
        <v>420</v>
      </c>
      <c r="C26" t="s">
        <v>457</v>
      </c>
      <c r="D26" t="s">
        <v>110</v>
      </c>
      <c r="E26" t="s">
        <v>111</v>
      </c>
      <c r="F26" t="s">
        <v>433</v>
      </c>
      <c r="G26" t="s">
        <v>6</v>
      </c>
      <c r="H26" s="2">
        <v>45413</v>
      </c>
      <c r="I26" s="2">
        <v>2958465</v>
      </c>
      <c r="J26" s="4">
        <v>7.92</v>
      </c>
      <c r="K26" s="11">
        <v>7.92</v>
      </c>
      <c r="L26" s="4">
        <v>7.92</v>
      </c>
      <c r="M26" t="s">
        <v>10</v>
      </c>
      <c r="N26" s="3">
        <v>1</v>
      </c>
      <c r="O26" t="s">
        <v>6</v>
      </c>
      <c r="P26" t="s">
        <v>481</v>
      </c>
      <c r="Q26" s="12">
        <v>45126</v>
      </c>
      <c r="R26" s="4">
        <v>0</v>
      </c>
      <c r="S26" s="5">
        <v>40</v>
      </c>
      <c r="T26" s="5">
        <v>40</v>
      </c>
      <c r="U26" s="3">
        <v>10</v>
      </c>
      <c r="V26" t="s">
        <v>5</v>
      </c>
    </row>
    <row r="27" spans="1:22" x14ac:dyDescent="0.25">
      <c r="A27" t="s">
        <v>456</v>
      </c>
      <c r="B27" t="s">
        <v>420</v>
      </c>
      <c r="C27" t="s">
        <v>457</v>
      </c>
      <c r="D27" t="s">
        <v>482</v>
      </c>
      <c r="E27" t="s">
        <v>483</v>
      </c>
      <c r="F27" t="s">
        <v>433</v>
      </c>
      <c r="G27" t="s">
        <v>6</v>
      </c>
      <c r="H27" s="2">
        <v>44531</v>
      </c>
      <c r="I27" s="2">
        <v>2958465</v>
      </c>
      <c r="J27" s="4">
        <v>22.13</v>
      </c>
      <c r="K27" s="11">
        <v>22.13</v>
      </c>
      <c r="L27" s="4">
        <v>22.13</v>
      </c>
      <c r="M27" t="s">
        <v>10</v>
      </c>
      <c r="N27" s="3">
        <v>1</v>
      </c>
      <c r="O27" t="s">
        <v>6</v>
      </c>
      <c r="P27" t="s">
        <v>484</v>
      </c>
      <c r="Q27" s="12">
        <v>45488</v>
      </c>
      <c r="R27" s="4">
        <v>0</v>
      </c>
      <c r="S27" s="5">
        <v>40</v>
      </c>
      <c r="T27" s="5">
        <v>40</v>
      </c>
      <c r="U27" s="3">
        <v>20</v>
      </c>
      <c r="V27" t="s">
        <v>5</v>
      </c>
    </row>
    <row r="28" spans="1:22" x14ac:dyDescent="0.25">
      <c r="A28" t="s">
        <v>456</v>
      </c>
      <c r="B28" t="s">
        <v>420</v>
      </c>
      <c r="C28" t="s">
        <v>457</v>
      </c>
      <c r="D28" t="s">
        <v>485</v>
      </c>
      <c r="E28" t="s">
        <v>486</v>
      </c>
      <c r="F28" t="s">
        <v>424</v>
      </c>
      <c r="G28" t="s">
        <v>6</v>
      </c>
      <c r="H28" s="2"/>
      <c r="I28" s="2"/>
      <c r="J28" s="4">
        <v>0</v>
      </c>
      <c r="K28" s="11">
        <v>0</v>
      </c>
      <c r="L28" s="4">
        <v>0</v>
      </c>
      <c r="M28" t="s">
        <v>5</v>
      </c>
      <c r="N28" s="3">
        <v>0</v>
      </c>
      <c r="O28" t="s">
        <v>5</v>
      </c>
      <c r="P28" t="s">
        <v>5</v>
      </c>
      <c r="Q28" s="12"/>
      <c r="R28" s="4">
        <v>0</v>
      </c>
      <c r="S28" s="5">
        <v>60</v>
      </c>
      <c r="T28" s="5">
        <v>60</v>
      </c>
      <c r="U28" s="3">
        <v>20</v>
      </c>
      <c r="V28" t="s">
        <v>5</v>
      </c>
    </row>
    <row r="29" spans="1:22" x14ac:dyDescent="0.25">
      <c r="A29" t="s">
        <v>487</v>
      </c>
      <c r="B29" t="s">
        <v>420</v>
      </c>
      <c r="C29" t="s">
        <v>488</v>
      </c>
      <c r="D29" t="s">
        <v>489</v>
      </c>
      <c r="E29" t="s">
        <v>490</v>
      </c>
      <c r="F29" t="s">
        <v>491</v>
      </c>
      <c r="G29" t="s">
        <v>6</v>
      </c>
      <c r="H29" s="2"/>
      <c r="I29" s="2"/>
      <c r="J29" s="4">
        <v>0</v>
      </c>
      <c r="K29" s="11">
        <v>0</v>
      </c>
      <c r="L29" s="4">
        <v>0</v>
      </c>
      <c r="M29" t="s">
        <v>5</v>
      </c>
      <c r="N29" s="3">
        <v>0</v>
      </c>
      <c r="O29" t="s">
        <v>5</v>
      </c>
      <c r="P29" t="s">
        <v>492</v>
      </c>
      <c r="Q29" s="12">
        <v>45173</v>
      </c>
      <c r="R29" s="4">
        <v>0</v>
      </c>
      <c r="S29" s="5">
        <v>400</v>
      </c>
      <c r="T29" s="5">
        <v>400</v>
      </c>
      <c r="U29" s="3">
        <v>20</v>
      </c>
      <c r="V29" t="s">
        <v>5</v>
      </c>
    </row>
    <row r="30" spans="1:22" x14ac:dyDescent="0.25">
      <c r="A30" t="s">
        <v>487</v>
      </c>
      <c r="B30" t="s">
        <v>420</v>
      </c>
      <c r="C30" t="s">
        <v>488</v>
      </c>
      <c r="D30" t="s">
        <v>493</v>
      </c>
      <c r="E30" t="s">
        <v>494</v>
      </c>
      <c r="F30" t="s">
        <v>495</v>
      </c>
      <c r="G30" t="s">
        <v>6</v>
      </c>
      <c r="H30" s="2"/>
      <c r="I30" s="2"/>
      <c r="J30" s="4">
        <v>0</v>
      </c>
      <c r="K30" s="11">
        <v>0</v>
      </c>
      <c r="L30" s="4">
        <v>0</v>
      </c>
      <c r="M30" t="s">
        <v>5</v>
      </c>
      <c r="N30" s="3">
        <v>0</v>
      </c>
      <c r="O30" t="s">
        <v>5</v>
      </c>
      <c r="P30" t="s">
        <v>496</v>
      </c>
      <c r="Q30" s="12">
        <v>42359</v>
      </c>
      <c r="R30" s="4">
        <v>0</v>
      </c>
      <c r="S30" s="5">
        <v>780</v>
      </c>
      <c r="T30" s="5">
        <v>780</v>
      </c>
      <c r="U30" s="3">
        <v>25</v>
      </c>
      <c r="V30" t="s">
        <v>5</v>
      </c>
    </row>
    <row r="31" spans="1:22" x14ac:dyDescent="0.25">
      <c r="A31" t="s">
        <v>487</v>
      </c>
      <c r="B31" t="s">
        <v>420</v>
      </c>
      <c r="C31" t="s">
        <v>488</v>
      </c>
      <c r="D31" t="s">
        <v>126</v>
      </c>
      <c r="E31" t="s">
        <v>127</v>
      </c>
      <c r="F31" t="s">
        <v>495</v>
      </c>
      <c r="G31" t="s">
        <v>6</v>
      </c>
      <c r="H31" s="2">
        <v>44896</v>
      </c>
      <c r="I31" s="2">
        <v>2958465</v>
      </c>
      <c r="J31" s="4">
        <v>9.2899999999999991</v>
      </c>
      <c r="K31" s="11">
        <v>0.93</v>
      </c>
      <c r="L31" s="4">
        <v>9.2899999999999991</v>
      </c>
      <c r="M31" t="s">
        <v>10</v>
      </c>
      <c r="N31" s="3">
        <v>10</v>
      </c>
      <c r="O31" t="s">
        <v>6</v>
      </c>
      <c r="P31" t="s">
        <v>497</v>
      </c>
      <c r="Q31" s="12">
        <v>45483</v>
      </c>
      <c r="R31" s="4">
        <v>0</v>
      </c>
      <c r="S31" s="5">
        <v>780</v>
      </c>
      <c r="T31" s="5">
        <v>780</v>
      </c>
      <c r="U31" s="3">
        <v>20</v>
      </c>
      <c r="V31" t="s">
        <v>5</v>
      </c>
    </row>
    <row r="32" spans="1:22" x14ac:dyDescent="0.25">
      <c r="A32" t="s">
        <v>487</v>
      </c>
      <c r="B32" t="s">
        <v>420</v>
      </c>
      <c r="C32" t="s">
        <v>488</v>
      </c>
      <c r="D32" t="s">
        <v>498</v>
      </c>
      <c r="E32" t="s">
        <v>499</v>
      </c>
      <c r="F32" t="s">
        <v>495</v>
      </c>
      <c r="G32" t="s">
        <v>6</v>
      </c>
      <c r="H32" s="2"/>
      <c r="I32" s="2"/>
      <c r="J32" s="4">
        <v>0</v>
      </c>
      <c r="K32" s="11">
        <v>0</v>
      </c>
      <c r="L32" s="4">
        <v>0</v>
      </c>
      <c r="M32" t="s">
        <v>5</v>
      </c>
      <c r="N32" s="3">
        <v>0</v>
      </c>
      <c r="O32" t="s">
        <v>5</v>
      </c>
      <c r="P32" t="s">
        <v>500</v>
      </c>
      <c r="Q32" s="12">
        <v>42878</v>
      </c>
      <c r="R32" s="4">
        <v>0</v>
      </c>
      <c r="S32" s="5">
        <v>650</v>
      </c>
      <c r="T32" s="5">
        <v>650</v>
      </c>
      <c r="U32" s="3">
        <v>53</v>
      </c>
      <c r="V32" t="s">
        <v>5</v>
      </c>
    </row>
    <row r="33" spans="1:22" x14ac:dyDescent="0.25">
      <c r="A33" t="s">
        <v>487</v>
      </c>
      <c r="B33" t="s">
        <v>420</v>
      </c>
      <c r="C33" t="s">
        <v>488</v>
      </c>
      <c r="D33" t="s">
        <v>501</v>
      </c>
      <c r="E33" t="s">
        <v>502</v>
      </c>
      <c r="F33" t="s">
        <v>495</v>
      </c>
      <c r="G33" t="s">
        <v>6</v>
      </c>
      <c r="H33" s="2"/>
      <c r="I33" s="2"/>
      <c r="J33" s="4">
        <v>0</v>
      </c>
      <c r="K33" s="11">
        <v>0</v>
      </c>
      <c r="L33" s="4">
        <v>0</v>
      </c>
      <c r="M33" t="s">
        <v>5</v>
      </c>
      <c r="N33" s="3">
        <v>0</v>
      </c>
      <c r="O33" t="s">
        <v>5</v>
      </c>
      <c r="P33" t="s">
        <v>5</v>
      </c>
      <c r="Q33" s="12"/>
      <c r="R33" s="4">
        <v>0</v>
      </c>
      <c r="S33" s="5">
        <v>100</v>
      </c>
      <c r="T33" s="5">
        <v>100</v>
      </c>
      <c r="U33" s="3">
        <v>49</v>
      </c>
      <c r="V33" t="s">
        <v>5</v>
      </c>
    </row>
    <row r="34" spans="1:22" x14ac:dyDescent="0.25">
      <c r="A34" t="s">
        <v>487</v>
      </c>
      <c r="B34" t="s">
        <v>420</v>
      </c>
      <c r="C34" t="s">
        <v>488</v>
      </c>
      <c r="D34" t="s">
        <v>503</v>
      </c>
      <c r="E34" t="s">
        <v>504</v>
      </c>
      <c r="F34" t="s">
        <v>495</v>
      </c>
      <c r="G34" t="s">
        <v>6</v>
      </c>
      <c r="H34" s="2">
        <v>44896</v>
      </c>
      <c r="I34" s="2">
        <v>2958465</v>
      </c>
      <c r="J34" s="4">
        <v>2.04</v>
      </c>
      <c r="K34" s="11">
        <v>2.04</v>
      </c>
      <c r="L34" s="4">
        <v>2.04</v>
      </c>
      <c r="M34" t="s">
        <v>10</v>
      </c>
      <c r="N34" s="3">
        <v>1</v>
      </c>
      <c r="O34" t="s">
        <v>6</v>
      </c>
      <c r="P34" t="s">
        <v>505</v>
      </c>
      <c r="Q34" s="12">
        <v>43964</v>
      </c>
      <c r="R34" s="4">
        <v>0</v>
      </c>
      <c r="S34" s="5">
        <v>50</v>
      </c>
      <c r="T34" s="5">
        <v>50</v>
      </c>
      <c r="U34" s="3">
        <v>3</v>
      </c>
      <c r="V34" t="s">
        <v>5</v>
      </c>
    </row>
    <row r="35" spans="1:22" x14ac:dyDescent="0.25">
      <c r="A35" t="s">
        <v>487</v>
      </c>
      <c r="B35" t="s">
        <v>420</v>
      </c>
      <c r="C35" t="s">
        <v>488</v>
      </c>
      <c r="D35" t="s">
        <v>506</v>
      </c>
      <c r="E35" t="s">
        <v>507</v>
      </c>
      <c r="F35" t="s">
        <v>424</v>
      </c>
      <c r="G35" t="s">
        <v>6</v>
      </c>
      <c r="H35" s="2"/>
      <c r="I35" s="2"/>
      <c r="J35" s="4">
        <v>0</v>
      </c>
      <c r="K35" s="11">
        <v>0</v>
      </c>
      <c r="L35" s="4">
        <v>0</v>
      </c>
      <c r="M35" t="s">
        <v>5</v>
      </c>
      <c r="N35" s="3">
        <v>0</v>
      </c>
      <c r="O35" t="s">
        <v>5</v>
      </c>
      <c r="P35" t="s">
        <v>508</v>
      </c>
      <c r="Q35" s="12">
        <v>43196</v>
      </c>
      <c r="R35" s="4">
        <v>0</v>
      </c>
      <c r="S35" s="5">
        <v>0</v>
      </c>
      <c r="T35" s="5">
        <v>1</v>
      </c>
      <c r="U35" s="3">
        <v>3</v>
      </c>
      <c r="V35" t="s">
        <v>5</v>
      </c>
    </row>
    <row r="36" spans="1:22" x14ac:dyDescent="0.25">
      <c r="A36" t="s">
        <v>487</v>
      </c>
      <c r="B36" t="s">
        <v>420</v>
      </c>
      <c r="C36" t="s">
        <v>488</v>
      </c>
      <c r="D36" t="s">
        <v>128</v>
      </c>
      <c r="E36" t="s">
        <v>129</v>
      </c>
      <c r="F36" t="s">
        <v>495</v>
      </c>
      <c r="G36" t="s">
        <v>6</v>
      </c>
      <c r="H36" s="2">
        <v>44896</v>
      </c>
      <c r="I36" s="2">
        <v>2958465</v>
      </c>
      <c r="J36" s="4">
        <v>83.64</v>
      </c>
      <c r="K36" s="11">
        <v>8.36</v>
      </c>
      <c r="L36" s="4">
        <v>83.64</v>
      </c>
      <c r="M36" t="s">
        <v>10</v>
      </c>
      <c r="N36" s="3">
        <v>10</v>
      </c>
      <c r="O36" t="s">
        <v>6</v>
      </c>
      <c r="P36" t="s">
        <v>509</v>
      </c>
      <c r="Q36" s="12">
        <v>45457</v>
      </c>
      <c r="R36" s="4">
        <v>0</v>
      </c>
      <c r="S36" s="5">
        <v>500</v>
      </c>
      <c r="T36" s="5">
        <v>500</v>
      </c>
      <c r="U36" s="3">
        <v>49</v>
      </c>
      <c r="V36" t="s">
        <v>5</v>
      </c>
    </row>
    <row r="37" spans="1:22" x14ac:dyDescent="0.25">
      <c r="A37" t="s">
        <v>510</v>
      </c>
      <c r="B37" t="s">
        <v>420</v>
      </c>
      <c r="C37" t="s">
        <v>511</v>
      </c>
      <c r="D37" t="s">
        <v>150</v>
      </c>
      <c r="E37" t="s">
        <v>151</v>
      </c>
      <c r="F37" t="s">
        <v>512</v>
      </c>
      <c r="G37" t="s">
        <v>6</v>
      </c>
      <c r="H37" s="2">
        <v>44713</v>
      </c>
      <c r="I37" s="2">
        <v>2958465</v>
      </c>
      <c r="J37" s="4">
        <v>9.89</v>
      </c>
      <c r="K37" s="11">
        <v>9.89</v>
      </c>
      <c r="L37" s="4">
        <v>9.89</v>
      </c>
      <c r="M37" t="s">
        <v>10</v>
      </c>
      <c r="N37" s="3">
        <v>1</v>
      </c>
      <c r="O37" t="s">
        <v>6</v>
      </c>
      <c r="P37" t="s">
        <v>513</v>
      </c>
      <c r="Q37" s="12">
        <v>45485</v>
      </c>
      <c r="R37" s="4">
        <v>0</v>
      </c>
      <c r="S37" s="5">
        <v>280</v>
      </c>
      <c r="T37" s="5">
        <v>280</v>
      </c>
      <c r="U37" s="3">
        <v>30</v>
      </c>
      <c r="V37" t="s">
        <v>5</v>
      </c>
    </row>
    <row r="38" spans="1:22" x14ac:dyDescent="0.25">
      <c r="A38" t="s">
        <v>510</v>
      </c>
      <c r="B38" t="s">
        <v>420</v>
      </c>
      <c r="C38" t="s">
        <v>511</v>
      </c>
      <c r="D38" t="s">
        <v>176</v>
      </c>
      <c r="E38" t="s">
        <v>177</v>
      </c>
      <c r="F38" t="s">
        <v>514</v>
      </c>
      <c r="G38" t="s">
        <v>6</v>
      </c>
      <c r="H38" s="2">
        <v>45108</v>
      </c>
      <c r="I38" s="2">
        <v>2958465</v>
      </c>
      <c r="J38" s="4">
        <v>19.12</v>
      </c>
      <c r="K38" s="11">
        <v>1.91</v>
      </c>
      <c r="L38" s="4">
        <v>19.12</v>
      </c>
      <c r="M38" t="s">
        <v>10</v>
      </c>
      <c r="N38" s="3">
        <v>10</v>
      </c>
      <c r="O38" t="s">
        <v>6</v>
      </c>
      <c r="P38" t="s">
        <v>515</v>
      </c>
      <c r="Q38" s="12">
        <v>45302</v>
      </c>
      <c r="R38" s="4">
        <v>0</v>
      </c>
      <c r="S38" s="5">
        <v>95</v>
      </c>
      <c r="T38" s="5">
        <v>95</v>
      </c>
      <c r="U38" s="3">
        <v>30</v>
      </c>
      <c r="V38" t="s">
        <v>5</v>
      </c>
    </row>
    <row r="39" spans="1:22" x14ac:dyDescent="0.25">
      <c r="A39" t="s">
        <v>516</v>
      </c>
      <c r="B39" t="s">
        <v>420</v>
      </c>
      <c r="C39" t="s">
        <v>517</v>
      </c>
      <c r="D39" t="s">
        <v>518</v>
      </c>
      <c r="E39" t="s">
        <v>519</v>
      </c>
      <c r="F39" t="s">
        <v>495</v>
      </c>
      <c r="G39" t="s">
        <v>6</v>
      </c>
      <c r="H39" s="2"/>
      <c r="I39" s="2"/>
      <c r="J39" s="4">
        <v>0</v>
      </c>
      <c r="K39" s="11">
        <v>0</v>
      </c>
      <c r="L39" s="4">
        <v>0</v>
      </c>
      <c r="M39" t="s">
        <v>5</v>
      </c>
      <c r="N39" s="3">
        <v>0</v>
      </c>
      <c r="O39" t="s">
        <v>5</v>
      </c>
      <c r="P39" t="s">
        <v>520</v>
      </c>
      <c r="Q39" s="12">
        <v>40575</v>
      </c>
      <c r="R39" s="4">
        <v>0</v>
      </c>
      <c r="S39" s="5">
        <v>0</v>
      </c>
      <c r="T39" s="5">
        <v>1</v>
      </c>
      <c r="U39" s="3">
        <v>20</v>
      </c>
      <c r="V39" t="s">
        <v>5</v>
      </c>
    </row>
    <row r="40" spans="1:22" x14ac:dyDescent="0.25">
      <c r="A40" t="s">
        <v>456</v>
      </c>
      <c r="B40" t="s">
        <v>420</v>
      </c>
      <c r="C40" t="s">
        <v>457</v>
      </c>
      <c r="D40" t="s">
        <v>521</v>
      </c>
      <c r="E40" t="s">
        <v>522</v>
      </c>
      <c r="F40" t="s">
        <v>514</v>
      </c>
      <c r="G40" t="s">
        <v>6</v>
      </c>
      <c r="H40" s="2">
        <v>40634</v>
      </c>
      <c r="I40" s="2">
        <v>73050</v>
      </c>
      <c r="J40" s="4">
        <v>683.49</v>
      </c>
      <c r="K40" s="11">
        <v>6.83</v>
      </c>
      <c r="L40" s="4">
        <v>683.49</v>
      </c>
      <c r="M40" t="s">
        <v>10</v>
      </c>
      <c r="N40" s="3">
        <v>100</v>
      </c>
      <c r="O40" t="s">
        <v>6</v>
      </c>
      <c r="P40" t="s">
        <v>523</v>
      </c>
      <c r="Q40" s="12">
        <v>44256</v>
      </c>
      <c r="R40" s="4">
        <v>0</v>
      </c>
      <c r="S40" s="5">
        <v>120</v>
      </c>
      <c r="T40" s="5">
        <v>120</v>
      </c>
      <c r="U40" s="3">
        <v>10</v>
      </c>
      <c r="V40" t="s">
        <v>5</v>
      </c>
    </row>
    <row r="41" spans="1:22" x14ac:dyDescent="0.25">
      <c r="A41" t="s">
        <v>456</v>
      </c>
      <c r="B41" t="s">
        <v>420</v>
      </c>
      <c r="C41" t="s">
        <v>457</v>
      </c>
      <c r="D41" t="s">
        <v>524</v>
      </c>
      <c r="E41" t="s">
        <v>525</v>
      </c>
      <c r="F41" t="s">
        <v>424</v>
      </c>
      <c r="G41" t="s">
        <v>6</v>
      </c>
      <c r="H41" s="2"/>
      <c r="I41" s="2"/>
      <c r="J41" s="4">
        <v>0</v>
      </c>
      <c r="K41" s="11">
        <v>0</v>
      </c>
      <c r="L41" s="4">
        <v>0</v>
      </c>
      <c r="M41" t="s">
        <v>5</v>
      </c>
      <c r="N41" s="3">
        <v>0</v>
      </c>
      <c r="O41" t="s">
        <v>5</v>
      </c>
      <c r="P41" t="s">
        <v>526</v>
      </c>
      <c r="Q41" s="12">
        <v>40919</v>
      </c>
      <c r="R41" s="4">
        <v>0</v>
      </c>
      <c r="S41" s="5">
        <v>60</v>
      </c>
      <c r="T41" s="5">
        <v>60</v>
      </c>
      <c r="U41" s="3">
        <v>10</v>
      </c>
      <c r="V41" t="s">
        <v>5</v>
      </c>
    </row>
    <row r="42" spans="1:22" x14ac:dyDescent="0.25">
      <c r="A42" t="s">
        <v>456</v>
      </c>
      <c r="B42" t="s">
        <v>420</v>
      </c>
      <c r="C42" t="s">
        <v>457</v>
      </c>
      <c r="D42" t="s">
        <v>311</v>
      </c>
      <c r="E42" t="s">
        <v>312</v>
      </c>
      <c r="F42" t="s">
        <v>512</v>
      </c>
      <c r="G42" t="s">
        <v>6</v>
      </c>
      <c r="H42" s="2">
        <v>45352</v>
      </c>
      <c r="I42" s="2">
        <v>2958465</v>
      </c>
      <c r="J42" s="4">
        <v>11.27</v>
      </c>
      <c r="K42" s="11">
        <v>11.27</v>
      </c>
      <c r="L42" s="4">
        <v>11.27</v>
      </c>
      <c r="M42" t="s">
        <v>10</v>
      </c>
      <c r="N42" s="3">
        <v>1</v>
      </c>
      <c r="O42" t="s">
        <v>6</v>
      </c>
      <c r="P42" t="s">
        <v>527</v>
      </c>
      <c r="Q42" s="12">
        <v>44558</v>
      </c>
      <c r="R42" s="4">
        <v>0</v>
      </c>
      <c r="S42" s="5">
        <v>60</v>
      </c>
      <c r="T42" s="5">
        <v>60</v>
      </c>
      <c r="U42" s="3">
        <v>15</v>
      </c>
      <c r="V42" t="s">
        <v>5</v>
      </c>
    </row>
    <row r="43" spans="1:22" x14ac:dyDescent="0.25">
      <c r="A43" t="s">
        <v>510</v>
      </c>
      <c r="B43" t="s">
        <v>420</v>
      </c>
      <c r="C43" t="s">
        <v>511</v>
      </c>
      <c r="D43" t="s">
        <v>36</v>
      </c>
      <c r="E43" t="s">
        <v>37</v>
      </c>
      <c r="F43" t="s">
        <v>514</v>
      </c>
      <c r="G43" t="s">
        <v>6</v>
      </c>
      <c r="H43" s="2">
        <v>44896</v>
      </c>
      <c r="I43" s="2">
        <v>2958465</v>
      </c>
      <c r="J43" s="4">
        <v>2.77</v>
      </c>
      <c r="K43" s="11">
        <v>2.77</v>
      </c>
      <c r="L43" s="4">
        <v>2.77</v>
      </c>
      <c r="M43" t="s">
        <v>10</v>
      </c>
      <c r="N43" s="3">
        <v>1</v>
      </c>
      <c r="O43" t="s">
        <v>6</v>
      </c>
      <c r="P43" t="s">
        <v>528</v>
      </c>
      <c r="Q43" s="12">
        <v>45429</v>
      </c>
      <c r="R43" s="4">
        <v>0</v>
      </c>
      <c r="S43" s="5">
        <v>2000</v>
      </c>
      <c r="T43" s="5">
        <v>2000</v>
      </c>
      <c r="U43" s="3">
        <v>25</v>
      </c>
      <c r="V43" t="s">
        <v>5</v>
      </c>
    </row>
    <row r="44" spans="1:22" x14ac:dyDescent="0.25">
      <c r="A44" t="s">
        <v>510</v>
      </c>
      <c r="B44" t="s">
        <v>420</v>
      </c>
      <c r="C44" t="s">
        <v>511</v>
      </c>
      <c r="D44" t="s">
        <v>23</v>
      </c>
      <c r="E44" t="s">
        <v>24</v>
      </c>
      <c r="F44" t="s">
        <v>514</v>
      </c>
      <c r="G44" t="s">
        <v>6</v>
      </c>
      <c r="H44" s="2">
        <v>44835</v>
      </c>
      <c r="I44" s="2">
        <v>2958465</v>
      </c>
      <c r="J44" s="4">
        <v>21.48</v>
      </c>
      <c r="K44" s="11">
        <v>2.15</v>
      </c>
      <c r="L44" s="4">
        <v>21.48</v>
      </c>
      <c r="M44" t="s">
        <v>10</v>
      </c>
      <c r="N44" s="3">
        <v>10</v>
      </c>
      <c r="O44" t="s">
        <v>6</v>
      </c>
      <c r="P44" t="s">
        <v>529</v>
      </c>
      <c r="Q44" s="12">
        <v>45467</v>
      </c>
      <c r="R44" s="4">
        <v>0</v>
      </c>
      <c r="S44" s="5">
        <v>1</v>
      </c>
      <c r="T44" s="5">
        <v>1</v>
      </c>
      <c r="U44" s="3">
        <v>21</v>
      </c>
      <c r="V44" t="s">
        <v>5</v>
      </c>
    </row>
    <row r="45" spans="1:22" x14ac:dyDescent="0.25">
      <c r="A45" t="s">
        <v>487</v>
      </c>
      <c r="B45" t="s">
        <v>420</v>
      </c>
      <c r="C45" t="s">
        <v>488</v>
      </c>
      <c r="D45" t="s">
        <v>530</v>
      </c>
      <c r="E45" t="s">
        <v>531</v>
      </c>
      <c r="F45" t="s">
        <v>491</v>
      </c>
      <c r="G45" t="s">
        <v>6</v>
      </c>
      <c r="H45" s="2"/>
      <c r="I45" s="2"/>
      <c r="J45" s="4">
        <v>0</v>
      </c>
      <c r="K45" s="11">
        <v>0</v>
      </c>
      <c r="L45" s="4">
        <v>0</v>
      </c>
      <c r="M45" t="s">
        <v>5</v>
      </c>
      <c r="N45" s="3">
        <v>0</v>
      </c>
      <c r="O45" t="s">
        <v>5</v>
      </c>
      <c r="P45" t="s">
        <v>532</v>
      </c>
      <c r="Q45" s="12">
        <v>41068</v>
      </c>
      <c r="R45" s="4">
        <v>0</v>
      </c>
      <c r="S45" s="5">
        <v>100</v>
      </c>
      <c r="T45" s="5">
        <v>100</v>
      </c>
      <c r="U45" s="3">
        <v>20</v>
      </c>
      <c r="V45" t="s">
        <v>5</v>
      </c>
    </row>
    <row r="46" spans="1:22" x14ac:dyDescent="0.25">
      <c r="A46" t="s">
        <v>487</v>
      </c>
      <c r="B46" t="s">
        <v>420</v>
      </c>
      <c r="C46" t="s">
        <v>488</v>
      </c>
      <c r="D46" t="s">
        <v>13</v>
      </c>
      <c r="E46" t="s">
        <v>14</v>
      </c>
      <c r="F46" t="s">
        <v>533</v>
      </c>
      <c r="G46" t="s">
        <v>6</v>
      </c>
      <c r="H46" s="2">
        <v>44593</v>
      </c>
      <c r="I46" s="2">
        <v>2958465</v>
      </c>
      <c r="J46" s="4">
        <v>170.11</v>
      </c>
      <c r="K46" s="11">
        <v>17.010000000000002</v>
      </c>
      <c r="L46" s="4">
        <v>170.11</v>
      </c>
      <c r="M46" t="s">
        <v>10</v>
      </c>
      <c r="N46" s="3">
        <v>10</v>
      </c>
      <c r="O46" t="s">
        <v>6</v>
      </c>
      <c r="P46" t="s">
        <v>534</v>
      </c>
      <c r="Q46" s="12">
        <v>45442</v>
      </c>
      <c r="R46" s="4">
        <v>0</v>
      </c>
      <c r="S46" s="5">
        <v>120</v>
      </c>
      <c r="T46" s="5">
        <v>120</v>
      </c>
      <c r="U46" s="3">
        <v>15</v>
      </c>
      <c r="V46" t="s">
        <v>5</v>
      </c>
    </row>
    <row r="47" spans="1:22" x14ac:dyDescent="0.25">
      <c r="A47" t="s">
        <v>487</v>
      </c>
      <c r="B47" t="s">
        <v>420</v>
      </c>
      <c r="C47" t="s">
        <v>488</v>
      </c>
      <c r="D47" t="s">
        <v>199</v>
      </c>
      <c r="E47" t="s">
        <v>200</v>
      </c>
      <c r="F47" t="s">
        <v>533</v>
      </c>
      <c r="G47" t="s">
        <v>6</v>
      </c>
      <c r="H47" s="2">
        <v>44593</v>
      </c>
      <c r="I47" s="2">
        <v>2958465</v>
      </c>
      <c r="J47" s="4">
        <v>310.11</v>
      </c>
      <c r="K47" s="11">
        <v>31.01</v>
      </c>
      <c r="L47" s="4">
        <v>310.11</v>
      </c>
      <c r="M47" t="s">
        <v>10</v>
      </c>
      <c r="N47" s="3">
        <v>10</v>
      </c>
      <c r="O47" t="s">
        <v>6</v>
      </c>
      <c r="P47" t="s">
        <v>534</v>
      </c>
      <c r="Q47" s="12">
        <v>45442</v>
      </c>
      <c r="R47" s="4">
        <v>0</v>
      </c>
      <c r="S47" s="5">
        <v>500</v>
      </c>
      <c r="T47" s="5">
        <v>500</v>
      </c>
      <c r="U47" s="3">
        <v>40</v>
      </c>
      <c r="V47" t="s">
        <v>5</v>
      </c>
    </row>
    <row r="48" spans="1:22" x14ac:dyDescent="0.25">
      <c r="A48" t="s">
        <v>535</v>
      </c>
      <c r="B48" t="s">
        <v>420</v>
      </c>
      <c r="C48" t="s">
        <v>536</v>
      </c>
      <c r="D48" t="s">
        <v>537</v>
      </c>
      <c r="E48" t="s">
        <v>538</v>
      </c>
      <c r="F48" t="s">
        <v>433</v>
      </c>
      <c r="G48" t="s">
        <v>6</v>
      </c>
      <c r="H48" s="2"/>
      <c r="I48" s="2"/>
      <c r="J48" s="4">
        <v>0</v>
      </c>
      <c r="K48" s="11">
        <v>0</v>
      </c>
      <c r="L48" s="4">
        <v>0</v>
      </c>
      <c r="M48" t="s">
        <v>5</v>
      </c>
      <c r="N48" s="3">
        <v>0</v>
      </c>
      <c r="O48" t="s">
        <v>5</v>
      </c>
      <c r="P48" t="s">
        <v>539</v>
      </c>
      <c r="Q48" s="12">
        <v>42979</v>
      </c>
      <c r="R48" s="4">
        <v>0</v>
      </c>
      <c r="S48" s="5">
        <v>1</v>
      </c>
      <c r="T48" s="5">
        <v>1</v>
      </c>
      <c r="U48" s="3">
        <v>45</v>
      </c>
      <c r="V48" t="s">
        <v>5</v>
      </c>
    </row>
    <row r="49" spans="1:22" x14ac:dyDescent="0.25">
      <c r="A49" t="s">
        <v>535</v>
      </c>
      <c r="B49" t="s">
        <v>420</v>
      </c>
      <c r="C49" t="s">
        <v>536</v>
      </c>
      <c r="D49" t="s">
        <v>540</v>
      </c>
      <c r="E49" t="s">
        <v>541</v>
      </c>
      <c r="F49" t="s">
        <v>447</v>
      </c>
      <c r="G49" t="s">
        <v>6</v>
      </c>
      <c r="H49" s="2"/>
      <c r="I49" s="2"/>
      <c r="J49" s="4">
        <v>0</v>
      </c>
      <c r="K49" s="11">
        <v>0</v>
      </c>
      <c r="L49" s="4">
        <v>0</v>
      </c>
      <c r="M49" t="s">
        <v>5</v>
      </c>
      <c r="N49" s="3">
        <v>0</v>
      </c>
      <c r="O49" t="s">
        <v>5</v>
      </c>
      <c r="P49" t="s">
        <v>542</v>
      </c>
      <c r="Q49" s="12">
        <v>40812</v>
      </c>
      <c r="R49" s="4">
        <v>0</v>
      </c>
      <c r="S49" s="5">
        <v>1</v>
      </c>
      <c r="T49" s="5">
        <v>1</v>
      </c>
      <c r="U49" s="3">
        <v>71</v>
      </c>
      <c r="V49" t="s">
        <v>5</v>
      </c>
    </row>
    <row r="50" spans="1:22" x14ac:dyDescent="0.25">
      <c r="A50" t="s">
        <v>487</v>
      </c>
      <c r="B50" t="s">
        <v>420</v>
      </c>
      <c r="C50" t="s">
        <v>488</v>
      </c>
      <c r="D50" t="s">
        <v>543</v>
      </c>
      <c r="E50" t="s">
        <v>544</v>
      </c>
      <c r="F50" t="s">
        <v>533</v>
      </c>
      <c r="G50" t="s">
        <v>6</v>
      </c>
      <c r="H50" s="2"/>
      <c r="I50" s="2"/>
      <c r="J50" s="4">
        <v>0</v>
      </c>
      <c r="K50" s="11">
        <v>0</v>
      </c>
      <c r="L50" s="4">
        <v>0</v>
      </c>
      <c r="M50" t="s">
        <v>5</v>
      </c>
      <c r="N50" s="3">
        <v>0</v>
      </c>
      <c r="O50" t="s">
        <v>5</v>
      </c>
      <c r="P50" t="s">
        <v>545</v>
      </c>
      <c r="Q50" s="12">
        <v>41794</v>
      </c>
      <c r="R50" s="4">
        <v>0</v>
      </c>
      <c r="S50" s="5">
        <v>1</v>
      </c>
      <c r="T50" s="5">
        <v>1</v>
      </c>
      <c r="U50" s="3">
        <v>40</v>
      </c>
      <c r="V50" t="s">
        <v>5</v>
      </c>
    </row>
    <row r="51" spans="1:22" x14ac:dyDescent="0.25">
      <c r="A51" t="s">
        <v>487</v>
      </c>
      <c r="B51" t="s">
        <v>420</v>
      </c>
      <c r="C51" t="s">
        <v>488</v>
      </c>
      <c r="D51" t="s">
        <v>255</v>
      </c>
      <c r="E51" t="s">
        <v>256</v>
      </c>
      <c r="F51" t="s">
        <v>424</v>
      </c>
      <c r="G51" t="s">
        <v>6</v>
      </c>
      <c r="H51" s="2">
        <v>44593</v>
      </c>
      <c r="I51" s="2">
        <v>2958465</v>
      </c>
      <c r="J51" s="4">
        <v>45.36</v>
      </c>
      <c r="K51" s="11">
        <v>4.54</v>
      </c>
      <c r="L51" s="4">
        <v>45.36</v>
      </c>
      <c r="M51" t="s">
        <v>10</v>
      </c>
      <c r="N51" s="3">
        <v>10</v>
      </c>
      <c r="O51" t="s">
        <v>6</v>
      </c>
      <c r="P51" t="s">
        <v>546</v>
      </c>
      <c r="Q51" s="12">
        <v>45318</v>
      </c>
      <c r="R51" s="4">
        <v>0</v>
      </c>
      <c r="S51" s="5">
        <v>100</v>
      </c>
      <c r="T51" s="5">
        <v>100</v>
      </c>
      <c r="U51" s="3">
        <v>20</v>
      </c>
      <c r="V51" t="s">
        <v>5</v>
      </c>
    </row>
    <row r="52" spans="1:22" x14ac:dyDescent="0.25">
      <c r="A52" t="s">
        <v>456</v>
      </c>
      <c r="B52" t="s">
        <v>420</v>
      </c>
      <c r="C52" t="s">
        <v>457</v>
      </c>
      <c r="D52" t="s">
        <v>547</v>
      </c>
      <c r="E52" t="s">
        <v>548</v>
      </c>
      <c r="F52" t="s">
        <v>549</v>
      </c>
      <c r="G52" t="s">
        <v>6</v>
      </c>
      <c r="H52" s="2">
        <v>44287</v>
      </c>
      <c r="I52" s="2">
        <v>2958465</v>
      </c>
      <c r="J52" s="4">
        <v>1.37</v>
      </c>
      <c r="K52" s="11">
        <v>1.37</v>
      </c>
      <c r="L52" s="4">
        <v>1.37</v>
      </c>
      <c r="M52" t="s">
        <v>10</v>
      </c>
      <c r="N52" s="3">
        <v>1</v>
      </c>
      <c r="O52" t="s">
        <v>6</v>
      </c>
      <c r="P52" t="s">
        <v>550</v>
      </c>
      <c r="Q52" s="12">
        <v>43341</v>
      </c>
      <c r="R52" s="4">
        <v>0</v>
      </c>
      <c r="S52" s="5">
        <v>60</v>
      </c>
      <c r="T52" s="5">
        <v>60</v>
      </c>
      <c r="U52" s="3">
        <v>10</v>
      </c>
      <c r="V52" t="s">
        <v>5</v>
      </c>
    </row>
    <row r="53" spans="1:22" x14ac:dyDescent="0.25">
      <c r="A53" t="s">
        <v>535</v>
      </c>
      <c r="B53" t="s">
        <v>420</v>
      </c>
      <c r="C53" t="s">
        <v>536</v>
      </c>
      <c r="D53" t="s">
        <v>551</v>
      </c>
      <c r="E53" t="s">
        <v>552</v>
      </c>
      <c r="F53" t="s">
        <v>465</v>
      </c>
      <c r="G53" t="s">
        <v>6</v>
      </c>
      <c r="H53" s="2"/>
      <c r="I53" s="2"/>
      <c r="J53" s="4">
        <v>0</v>
      </c>
      <c r="K53" s="11">
        <v>0</v>
      </c>
      <c r="L53" s="4">
        <v>0</v>
      </c>
      <c r="M53" t="s">
        <v>5</v>
      </c>
      <c r="N53" s="3">
        <v>0</v>
      </c>
      <c r="O53" t="s">
        <v>5</v>
      </c>
      <c r="P53" t="s">
        <v>5</v>
      </c>
      <c r="Q53" s="12"/>
      <c r="R53" s="4">
        <v>0</v>
      </c>
      <c r="S53" s="5">
        <v>100</v>
      </c>
      <c r="T53" s="5">
        <v>100</v>
      </c>
      <c r="U53" s="3">
        <v>20</v>
      </c>
      <c r="V53" t="s">
        <v>5</v>
      </c>
    </row>
    <row r="54" spans="1:22" x14ac:dyDescent="0.25">
      <c r="A54" t="s">
        <v>487</v>
      </c>
      <c r="B54" t="s">
        <v>420</v>
      </c>
      <c r="C54" t="s">
        <v>488</v>
      </c>
      <c r="D54" t="s">
        <v>553</v>
      </c>
      <c r="E54" t="s">
        <v>554</v>
      </c>
      <c r="F54" t="s">
        <v>424</v>
      </c>
      <c r="G54" t="s">
        <v>6</v>
      </c>
      <c r="H54" s="2">
        <v>44896</v>
      </c>
      <c r="I54" s="2">
        <v>2958465</v>
      </c>
      <c r="J54" s="4">
        <v>55.92</v>
      </c>
      <c r="K54" s="11">
        <v>5.59</v>
      </c>
      <c r="L54" s="4">
        <v>55.92</v>
      </c>
      <c r="M54" t="s">
        <v>10</v>
      </c>
      <c r="N54" s="3">
        <v>10</v>
      </c>
      <c r="O54" t="s">
        <v>6</v>
      </c>
      <c r="P54" t="s">
        <v>555</v>
      </c>
      <c r="Q54" s="12">
        <v>43398</v>
      </c>
      <c r="R54" s="4">
        <v>0</v>
      </c>
      <c r="S54" s="5">
        <v>1</v>
      </c>
      <c r="T54" s="5">
        <v>1</v>
      </c>
      <c r="U54" s="3">
        <v>20</v>
      </c>
      <c r="V54" t="s">
        <v>5</v>
      </c>
    </row>
    <row r="55" spans="1:22" x14ac:dyDescent="0.25">
      <c r="A55" t="s">
        <v>487</v>
      </c>
      <c r="B55" t="s">
        <v>420</v>
      </c>
      <c r="C55" t="s">
        <v>488</v>
      </c>
      <c r="D55" t="s">
        <v>369</v>
      </c>
      <c r="E55" t="s">
        <v>370</v>
      </c>
      <c r="F55" t="s">
        <v>533</v>
      </c>
      <c r="G55" t="s">
        <v>6</v>
      </c>
      <c r="H55" s="2">
        <v>44593</v>
      </c>
      <c r="I55" s="2">
        <v>2958465</v>
      </c>
      <c r="J55" s="4">
        <v>56.29</v>
      </c>
      <c r="K55" s="11">
        <v>5.63</v>
      </c>
      <c r="L55" s="4">
        <v>56.29</v>
      </c>
      <c r="M55" t="s">
        <v>10</v>
      </c>
      <c r="N55" s="3">
        <v>10</v>
      </c>
      <c r="O55" t="s">
        <v>6</v>
      </c>
      <c r="P55" t="s">
        <v>556</v>
      </c>
      <c r="Q55" s="12">
        <v>45301</v>
      </c>
      <c r="R55" s="4">
        <v>0</v>
      </c>
      <c r="S55" s="5">
        <v>100</v>
      </c>
      <c r="T55" s="5">
        <v>100</v>
      </c>
      <c r="U55" s="3">
        <v>15</v>
      </c>
      <c r="V55" t="s">
        <v>5</v>
      </c>
    </row>
    <row r="56" spans="1:22" x14ac:dyDescent="0.25">
      <c r="A56" t="s">
        <v>557</v>
      </c>
      <c r="B56" t="s">
        <v>420</v>
      </c>
      <c r="C56" t="s">
        <v>558</v>
      </c>
      <c r="D56" t="s">
        <v>301</v>
      </c>
      <c r="E56" t="s">
        <v>302</v>
      </c>
      <c r="F56" t="s">
        <v>433</v>
      </c>
      <c r="G56" t="s">
        <v>6</v>
      </c>
      <c r="H56" s="2">
        <v>45352</v>
      </c>
      <c r="I56" s="2">
        <v>2958465</v>
      </c>
      <c r="J56" s="4">
        <v>10.3</v>
      </c>
      <c r="K56" s="11">
        <v>10.3</v>
      </c>
      <c r="L56" s="4">
        <v>10.3</v>
      </c>
      <c r="M56" t="s">
        <v>10</v>
      </c>
      <c r="N56" s="3">
        <v>1</v>
      </c>
      <c r="O56" t="s">
        <v>6</v>
      </c>
      <c r="P56" t="s">
        <v>559</v>
      </c>
      <c r="Q56" s="12">
        <v>45376</v>
      </c>
      <c r="R56" s="4">
        <v>0</v>
      </c>
      <c r="S56" s="5">
        <v>61</v>
      </c>
      <c r="T56" s="5">
        <v>61</v>
      </c>
      <c r="U56" s="3">
        <v>10</v>
      </c>
      <c r="V56" t="s">
        <v>5</v>
      </c>
    </row>
    <row r="57" spans="1:22" x14ac:dyDescent="0.25">
      <c r="A57" t="s">
        <v>560</v>
      </c>
      <c r="B57" t="s">
        <v>420</v>
      </c>
      <c r="C57" t="s">
        <v>561</v>
      </c>
      <c r="D57" t="s">
        <v>162</v>
      </c>
      <c r="E57" t="s">
        <v>163</v>
      </c>
      <c r="F57" t="s">
        <v>514</v>
      </c>
      <c r="G57" t="s">
        <v>6</v>
      </c>
      <c r="H57" s="2">
        <v>44743</v>
      </c>
      <c r="I57" s="2">
        <v>2958465</v>
      </c>
      <c r="J57" s="4">
        <v>159.43</v>
      </c>
      <c r="K57" s="11">
        <v>1.59</v>
      </c>
      <c r="L57" s="4">
        <v>159.43</v>
      </c>
      <c r="M57" t="s">
        <v>10</v>
      </c>
      <c r="N57" s="3">
        <v>100</v>
      </c>
      <c r="O57" t="s">
        <v>6</v>
      </c>
      <c r="P57" t="s">
        <v>562</v>
      </c>
      <c r="Q57" s="12">
        <v>45462</v>
      </c>
      <c r="R57" s="4">
        <v>0</v>
      </c>
      <c r="S57" s="5">
        <v>100</v>
      </c>
      <c r="T57" s="5">
        <v>100</v>
      </c>
      <c r="U57" s="3">
        <v>25</v>
      </c>
      <c r="V57" t="s">
        <v>5</v>
      </c>
    </row>
    <row r="58" spans="1:22" x14ac:dyDescent="0.25">
      <c r="A58" t="s">
        <v>563</v>
      </c>
      <c r="B58" t="s">
        <v>420</v>
      </c>
      <c r="C58" t="s">
        <v>564</v>
      </c>
      <c r="D58" t="s">
        <v>565</v>
      </c>
      <c r="E58" t="s">
        <v>566</v>
      </c>
      <c r="F58" t="s">
        <v>512</v>
      </c>
      <c r="G58" t="s">
        <v>6</v>
      </c>
      <c r="H58" s="2"/>
      <c r="I58" s="2"/>
      <c r="J58" s="4">
        <v>0</v>
      </c>
      <c r="K58" s="11">
        <v>0</v>
      </c>
      <c r="L58" s="4">
        <v>0</v>
      </c>
      <c r="M58" t="s">
        <v>5</v>
      </c>
      <c r="N58" s="3">
        <v>0</v>
      </c>
      <c r="O58" t="s">
        <v>5</v>
      </c>
      <c r="P58" t="s">
        <v>567</v>
      </c>
      <c r="Q58" s="12">
        <v>41149</v>
      </c>
      <c r="R58" s="4">
        <v>0</v>
      </c>
      <c r="S58" s="5">
        <v>1</v>
      </c>
      <c r="T58" s="5">
        <v>1</v>
      </c>
      <c r="U58" s="3">
        <v>40</v>
      </c>
      <c r="V58" t="s">
        <v>5</v>
      </c>
    </row>
    <row r="59" spans="1:22" x14ac:dyDescent="0.25">
      <c r="A59" t="s">
        <v>487</v>
      </c>
      <c r="B59" t="s">
        <v>420</v>
      </c>
      <c r="C59" t="s">
        <v>488</v>
      </c>
      <c r="D59" t="s">
        <v>568</v>
      </c>
      <c r="E59" t="s">
        <v>569</v>
      </c>
      <c r="F59" t="s">
        <v>424</v>
      </c>
      <c r="G59" t="s">
        <v>6</v>
      </c>
      <c r="H59" s="2">
        <v>44896</v>
      </c>
      <c r="I59" s="2">
        <v>2958465</v>
      </c>
      <c r="J59" s="4">
        <v>101.36</v>
      </c>
      <c r="K59" s="11">
        <v>10.14</v>
      </c>
      <c r="L59" s="4">
        <v>101.36</v>
      </c>
      <c r="M59" t="s">
        <v>10</v>
      </c>
      <c r="N59" s="3">
        <v>10</v>
      </c>
      <c r="O59" t="s">
        <v>6</v>
      </c>
      <c r="P59" t="s">
        <v>555</v>
      </c>
      <c r="Q59" s="12">
        <v>43398</v>
      </c>
      <c r="R59" s="4">
        <v>0</v>
      </c>
      <c r="S59" s="5">
        <v>1</v>
      </c>
      <c r="T59" s="5">
        <v>1</v>
      </c>
      <c r="U59" s="3">
        <v>25</v>
      </c>
      <c r="V59" t="s">
        <v>5</v>
      </c>
    </row>
    <row r="60" spans="1:22" x14ac:dyDescent="0.25">
      <c r="A60" t="s">
        <v>560</v>
      </c>
      <c r="B60" t="s">
        <v>420</v>
      </c>
      <c r="C60" t="s">
        <v>561</v>
      </c>
      <c r="D60" t="s">
        <v>164</v>
      </c>
      <c r="E60" t="s">
        <v>165</v>
      </c>
      <c r="F60" t="s">
        <v>514</v>
      </c>
      <c r="G60" t="s">
        <v>6</v>
      </c>
      <c r="H60" s="2">
        <v>44743</v>
      </c>
      <c r="I60" s="2">
        <v>2958465</v>
      </c>
      <c r="J60" s="4">
        <v>232.19</v>
      </c>
      <c r="K60" s="11">
        <v>2.3199999999999998</v>
      </c>
      <c r="L60" s="4">
        <v>232.19</v>
      </c>
      <c r="M60" t="s">
        <v>10</v>
      </c>
      <c r="N60" s="3">
        <v>100</v>
      </c>
      <c r="O60" t="s">
        <v>6</v>
      </c>
      <c r="P60" t="s">
        <v>570</v>
      </c>
      <c r="Q60" s="12">
        <v>45531</v>
      </c>
      <c r="R60" s="4">
        <v>0</v>
      </c>
      <c r="S60" s="5">
        <v>100</v>
      </c>
      <c r="T60" s="5">
        <v>100</v>
      </c>
      <c r="U60" s="3">
        <v>25</v>
      </c>
      <c r="V60" t="s">
        <v>5</v>
      </c>
    </row>
    <row r="61" spans="1:22" x14ac:dyDescent="0.25">
      <c r="A61" t="s">
        <v>487</v>
      </c>
      <c r="B61" t="s">
        <v>420</v>
      </c>
      <c r="C61" t="s">
        <v>488</v>
      </c>
      <c r="D61" t="s">
        <v>571</v>
      </c>
      <c r="E61" t="s">
        <v>572</v>
      </c>
      <c r="F61" t="s">
        <v>424</v>
      </c>
      <c r="G61" t="s">
        <v>6</v>
      </c>
      <c r="H61" s="2"/>
      <c r="I61" s="2"/>
      <c r="J61" s="4">
        <v>0</v>
      </c>
      <c r="K61" s="11">
        <v>0</v>
      </c>
      <c r="L61" s="4">
        <v>0</v>
      </c>
      <c r="M61" t="s">
        <v>5</v>
      </c>
      <c r="N61" s="3">
        <v>0</v>
      </c>
      <c r="O61" t="s">
        <v>5</v>
      </c>
      <c r="P61" t="s">
        <v>573</v>
      </c>
      <c r="Q61" s="12">
        <v>41956</v>
      </c>
      <c r="R61" s="4">
        <v>0</v>
      </c>
      <c r="S61" s="5">
        <v>1</v>
      </c>
      <c r="T61" s="5">
        <v>1</v>
      </c>
      <c r="U61" s="3">
        <v>20</v>
      </c>
      <c r="V61" t="s">
        <v>5</v>
      </c>
    </row>
    <row r="62" spans="1:22" x14ac:dyDescent="0.25">
      <c r="A62" t="s">
        <v>487</v>
      </c>
      <c r="B62" t="s">
        <v>420</v>
      </c>
      <c r="C62" t="s">
        <v>488</v>
      </c>
      <c r="D62" t="s">
        <v>574</v>
      </c>
      <c r="E62" t="s">
        <v>575</v>
      </c>
      <c r="F62" t="s">
        <v>424</v>
      </c>
      <c r="G62" t="s">
        <v>6</v>
      </c>
      <c r="H62" s="2">
        <v>44593</v>
      </c>
      <c r="I62" s="2">
        <v>2958465</v>
      </c>
      <c r="J62" s="4">
        <v>226.39</v>
      </c>
      <c r="K62" s="11">
        <v>22.64</v>
      </c>
      <c r="L62" s="4">
        <v>226.39</v>
      </c>
      <c r="M62" t="s">
        <v>10</v>
      </c>
      <c r="N62" s="3">
        <v>10</v>
      </c>
      <c r="O62" t="s">
        <v>6</v>
      </c>
      <c r="P62" t="s">
        <v>576</v>
      </c>
      <c r="Q62" s="12">
        <v>44771</v>
      </c>
      <c r="R62" s="4">
        <v>0</v>
      </c>
      <c r="S62" s="5">
        <v>1</v>
      </c>
      <c r="T62" s="5">
        <v>1</v>
      </c>
      <c r="U62" s="3">
        <v>20</v>
      </c>
      <c r="V62" t="s">
        <v>5</v>
      </c>
    </row>
    <row r="63" spans="1:22" x14ac:dyDescent="0.25">
      <c r="A63" t="s">
        <v>487</v>
      </c>
      <c r="B63" t="s">
        <v>420</v>
      </c>
      <c r="C63" t="s">
        <v>488</v>
      </c>
      <c r="D63" t="s">
        <v>577</v>
      </c>
      <c r="E63" t="s">
        <v>578</v>
      </c>
      <c r="F63" t="s">
        <v>533</v>
      </c>
      <c r="G63" t="s">
        <v>6</v>
      </c>
      <c r="H63" s="2">
        <v>44593</v>
      </c>
      <c r="I63" s="2">
        <v>2958465</v>
      </c>
      <c r="J63" s="4">
        <v>721.84</v>
      </c>
      <c r="K63" s="11">
        <v>72.180000000000007</v>
      </c>
      <c r="L63" s="4">
        <v>721.84</v>
      </c>
      <c r="M63" t="s">
        <v>10</v>
      </c>
      <c r="N63" s="3">
        <v>10</v>
      </c>
      <c r="O63" t="s">
        <v>6</v>
      </c>
      <c r="P63" t="s">
        <v>579</v>
      </c>
      <c r="Q63" s="12">
        <v>45002</v>
      </c>
      <c r="R63" s="4">
        <v>0</v>
      </c>
      <c r="S63" s="5">
        <v>100</v>
      </c>
      <c r="T63" s="5">
        <v>100</v>
      </c>
      <c r="U63" s="3">
        <v>45</v>
      </c>
      <c r="V63" t="s">
        <v>5</v>
      </c>
    </row>
    <row r="64" spans="1:22" x14ac:dyDescent="0.25">
      <c r="A64" t="s">
        <v>456</v>
      </c>
      <c r="B64" t="s">
        <v>420</v>
      </c>
      <c r="C64" t="s">
        <v>457</v>
      </c>
      <c r="D64" t="s">
        <v>580</v>
      </c>
      <c r="E64" t="s">
        <v>581</v>
      </c>
      <c r="F64" t="s">
        <v>433</v>
      </c>
      <c r="G64" t="s">
        <v>6</v>
      </c>
      <c r="H64" s="2">
        <v>44531</v>
      </c>
      <c r="I64" s="2">
        <v>2958465</v>
      </c>
      <c r="J64" s="4">
        <v>15.86</v>
      </c>
      <c r="K64" s="11">
        <v>15.86</v>
      </c>
      <c r="L64" s="4">
        <v>15.86</v>
      </c>
      <c r="M64" t="s">
        <v>10</v>
      </c>
      <c r="N64" s="3">
        <v>1</v>
      </c>
      <c r="O64" t="s">
        <v>6</v>
      </c>
      <c r="P64" t="s">
        <v>582</v>
      </c>
      <c r="Q64" s="12">
        <v>41592</v>
      </c>
      <c r="R64" s="4">
        <v>0</v>
      </c>
      <c r="S64" s="5">
        <v>40</v>
      </c>
      <c r="T64" s="5">
        <v>40</v>
      </c>
      <c r="U64" s="3">
        <v>10</v>
      </c>
      <c r="V64" t="s">
        <v>5</v>
      </c>
    </row>
    <row r="65" spans="1:22" x14ac:dyDescent="0.25">
      <c r="A65" t="s">
        <v>510</v>
      </c>
      <c r="B65" t="s">
        <v>420</v>
      </c>
      <c r="C65" t="s">
        <v>511</v>
      </c>
      <c r="D65" t="s">
        <v>98</v>
      </c>
      <c r="E65" t="s">
        <v>99</v>
      </c>
      <c r="F65" t="s">
        <v>512</v>
      </c>
      <c r="G65" t="s">
        <v>6</v>
      </c>
      <c r="H65" s="2">
        <v>44713</v>
      </c>
      <c r="I65" s="2">
        <v>2958465</v>
      </c>
      <c r="J65" s="4">
        <v>82.54</v>
      </c>
      <c r="K65" s="11">
        <v>82.54</v>
      </c>
      <c r="L65" s="4">
        <v>82.54</v>
      </c>
      <c r="M65" t="s">
        <v>10</v>
      </c>
      <c r="N65" s="3">
        <v>1</v>
      </c>
      <c r="O65" t="s">
        <v>6</v>
      </c>
      <c r="P65" t="s">
        <v>583</v>
      </c>
      <c r="Q65" s="12">
        <v>44753</v>
      </c>
      <c r="R65" s="4">
        <v>0</v>
      </c>
      <c r="S65" s="5">
        <v>1</v>
      </c>
      <c r="T65" s="5">
        <v>1</v>
      </c>
      <c r="U65" s="3">
        <v>27</v>
      </c>
      <c r="V65" t="s">
        <v>5</v>
      </c>
    </row>
    <row r="66" spans="1:22" x14ac:dyDescent="0.25">
      <c r="A66" t="s">
        <v>487</v>
      </c>
      <c r="B66" t="s">
        <v>420</v>
      </c>
      <c r="C66" t="s">
        <v>488</v>
      </c>
      <c r="D66" t="s">
        <v>116</v>
      </c>
      <c r="E66" t="s">
        <v>117</v>
      </c>
      <c r="F66" t="s">
        <v>533</v>
      </c>
      <c r="G66" t="s">
        <v>6</v>
      </c>
      <c r="H66" s="2">
        <v>44593</v>
      </c>
      <c r="I66" s="2">
        <v>2958465</v>
      </c>
      <c r="J66" s="4">
        <v>691.2</v>
      </c>
      <c r="K66" s="11">
        <v>69.12</v>
      </c>
      <c r="L66" s="4">
        <v>691.2</v>
      </c>
      <c r="M66" t="s">
        <v>10</v>
      </c>
      <c r="N66" s="3">
        <v>10</v>
      </c>
      <c r="O66" t="s">
        <v>6</v>
      </c>
      <c r="P66" t="s">
        <v>584</v>
      </c>
      <c r="Q66" s="12">
        <v>45206</v>
      </c>
      <c r="R66" s="4">
        <v>0</v>
      </c>
      <c r="S66" s="5">
        <v>200</v>
      </c>
      <c r="T66" s="5">
        <v>200</v>
      </c>
      <c r="U66" s="3">
        <v>40</v>
      </c>
      <c r="V66" t="s">
        <v>5</v>
      </c>
    </row>
    <row r="67" spans="1:22" x14ac:dyDescent="0.25">
      <c r="A67" t="s">
        <v>560</v>
      </c>
      <c r="B67" t="s">
        <v>420</v>
      </c>
      <c r="C67" t="s">
        <v>561</v>
      </c>
      <c r="D67" t="s">
        <v>585</v>
      </c>
      <c r="E67" t="s">
        <v>586</v>
      </c>
      <c r="F67" t="s">
        <v>514</v>
      </c>
      <c r="G67" t="s">
        <v>6</v>
      </c>
      <c r="H67" s="2">
        <v>44743</v>
      </c>
      <c r="I67" s="2">
        <v>2958465</v>
      </c>
      <c r="J67" s="4">
        <v>103.79</v>
      </c>
      <c r="K67" s="11">
        <v>1.04</v>
      </c>
      <c r="L67" s="4">
        <v>103.79</v>
      </c>
      <c r="M67" t="s">
        <v>10</v>
      </c>
      <c r="N67" s="3">
        <v>100</v>
      </c>
      <c r="O67" t="s">
        <v>6</v>
      </c>
      <c r="P67" t="s">
        <v>587</v>
      </c>
      <c r="Q67" s="12">
        <v>43005</v>
      </c>
      <c r="R67" s="4">
        <v>0</v>
      </c>
      <c r="S67" s="5">
        <v>50</v>
      </c>
      <c r="T67" s="5">
        <v>50</v>
      </c>
      <c r="U67" s="3">
        <v>25</v>
      </c>
      <c r="V67" t="s">
        <v>5</v>
      </c>
    </row>
    <row r="68" spans="1:22" x14ac:dyDescent="0.25">
      <c r="A68" t="s">
        <v>456</v>
      </c>
      <c r="B68" t="s">
        <v>420</v>
      </c>
      <c r="C68" t="s">
        <v>457</v>
      </c>
      <c r="D68" t="s">
        <v>209</v>
      </c>
      <c r="E68" t="s">
        <v>210</v>
      </c>
      <c r="F68" t="s">
        <v>465</v>
      </c>
      <c r="G68" t="s">
        <v>6</v>
      </c>
      <c r="H68" s="2">
        <v>45170</v>
      </c>
      <c r="I68" s="2">
        <v>2958465</v>
      </c>
      <c r="J68" s="4">
        <v>1.5</v>
      </c>
      <c r="K68" s="11">
        <v>1.5</v>
      </c>
      <c r="L68" s="4">
        <v>1.5</v>
      </c>
      <c r="M68" t="s">
        <v>10</v>
      </c>
      <c r="N68" s="3">
        <v>1</v>
      </c>
      <c r="O68" t="s">
        <v>6</v>
      </c>
      <c r="P68" t="s">
        <v>588</v>
      </c>
      <c r="Q68" s="12">
        <v>45278</v>
      </c>
      <c r="R68" s="4">
        <v>0</v>
      </c>
      <c r="S68" s="5">
        <v>100</v>
      </c>
      <c r="T68" s="5">
        <v>100</v>
      </c>
      <c r="U68" s="3">
        <v>5</v>
      </c>
      <c r="V68" t="s">
        <v>5</v>
      </c>
    </row>
    <row r="69" spans="1:22" x14ac:dyDescent="0.25">
      <c r="A69" t="s">
        <v>510</v>
      </c>
      <c r="B69" t="s">
        <v>420</v>
      </c>
      <c r="C69" t="s">
        <v>511</v>
      </c>
      <c r="D69" t="s">
        <v>147</v>
      </c>
      <c r="E69" t="s">
        <v>148</v>
      </c>
      <c r="F69" t="s">
        <v>427</v>
      </c>
      <c r="G69" t="s">
        <v>6</v>
      </c>
      <c r="H69" s="2">
        <v>44927</v>
      </c>
      <c r="I69" s="2">
        <v>2958465</v>
      </c>
      <c r="J69" s="4">
        <v>4.07</v>
      </c>
      <c r="K69" s="11">
        <v>4.07</v>
      </c>
      <c r="L69" s="4">
        <v>4.07</v>
      </c>
      <c r="M69" t="s">
        <v>10</v>
      </c>
      <c r="N69" s="3">
        <v>1</v>
      </c>
      <c r="O69" t="s">
        <v>6</v>
      </c>
      <c r="P69" t="s">
        <v>589</v>
      </c>
      <c r="Q69" s="12">
        <v>45173</v>
      </c>
      <c r="R69" s="4">
        <v>0</v>
      </c>
      <c r="S69" s="5">
        <v>0</v>
      </c>
      <c r="T69" s="5">
        <v>200</v>
      </c>
      <c r="U69" s="3">
        <v>17</v>
      </c>
      <c r="V69" t="s">
        <v>5</v>
      </c>
    </row>
    <row r="70" spans="1:22" x14ac:dyDescent="0.25">
      <c r="A70" t="s">
        <v>510</v>
      </c>
      <c r="B70" t="s">
        <v>420</v>
      </c>
      <c r="C70" t="s">
        <v>511</v>
      </c>
      <c r="D70" t="s">
        <v>174</v>
      </c>
      <c r="E70" t="s">
        <v>175</v>
      </c>
      <c r="F70" t="s">
        <v>433</v>
      </c>
      <c r="G70" t="s">
        <v>6</v>
      </c>
      <c r="H70" s="2">
        <v>44927</v>
      </c>
      <c r="I70" s="2">
        <v>2958465</v>
      </c>
      <c r="J70" s="4">
        <v>20.68</v>
      </c>
      <c r="K70" s="11">
        <v>20.68</v>
      </c>
      <c r="L70" s="4">
        <v>20.68</v>
      </c>
      <c r="M70" t="s">
        <v>10</v>
      </c>
      <c r="N70" s="3">
        <v>1</v>
      </c>
      <c r="O70" t="s">
        <v>6</v>
      </c>
      <c r="P70" t="s">
        <v>590</v>
      </c>
      <c r="Q70" s="12">
        <v>45533</v>
      </c>
      <c r="R70" s="4">
        <v>0</v>
      </c>
      <c r="S70" s="5">
        <v>115</v>
      </c>
      <c r="T70" s="5">
        <v>115</v>
      </c>
      <c r="U70" s="3">
        <v>42</v>
      </c>
      <c r="V70" t="s">
        <v>5</v>
      </c>
    </row>
    <row r="71" spans="1:22" x14ac:dyDescent="0.25">
      <c r="A71" t="s">
        <v>591</v>
      </c>
      <c r="B71" t="s">
        <v>420</v>
      </c>
      <c r="C71" t="s">
        <v>592</v>
      </c>
      <c r="D71" t="s">
        <v>593</v>
      </c>
      <c r="E71" t="s">
        <v>594</v>
      </c>
      <c r="F71" t="s">
        <v>512</v>
      </c>
      <c r="G71" t="s">
        <v>6</v>
      </c>
      <c r="H71" s="2">
        <v>41426</v>
      </c>
      <c r="I71" s="2">
        <v>2958465</v>
      </c>
      <c r="J71" s="4">
        <v>20.61</v>
      </c>
      <c r="K71" s="11">
        <v>20.61</v>
      </c>
      <c r="L71" s="4">
        <v>20.61</v>
      </c>
      <c r="M71" t="s">
        <v>10</v>
      </c>
      <c r="N71" s="3">
        <v>1</v>
      </c>
      <c r="O71" t="s">
        <v>6</v>
      </c>
      <c r="P71" t="s">
        <v>595</v>
      </c>
      <c r="Q71" s="12">
        <v>42030</v>
      </c>
      <c r="R71" s="4">
        <v>0</v>
      </c>
      <c r="S71" s="5">
        <v>1</v>
      </c>
      <c r="T71" s="5">
        <v>1</v>
      </c>
      <c r="U71" s="3">
        <v>5</v>
      </c>
      <c r="V71" t="s">
        <v>5</v>
      </c>
    </row>
    <row r="72" spans="1:22" x14ac:dyDescent="0.25">
      <c r="A72" t="s">
        <v>487</v>
      </c>
      <c r="B72" t="s">
        <v>420</v>
      </c>
      <c r="C72" t="s">
        <v>488</v>
      </c>
      <c r="D72" t="s">
        <v>596</v>
      </c>
      <c r="E72" t="s">
        <v>597</v>
      </c>
      <c r="F72" t="s">
        <v>491</v>
      </c>
      <c r="G72" t="s">
        <v>6</v>
      </c>
      <c r="H72" s="2"/>
      <c r="I72" s="2"/>
      <c r="J72" s="4">
        <v>0</v>
      </c>
      <c r="K72" s="11">
        <v>0</v>
      </c>
      <c r="L72" s="4">
        <v>0</v>
      </c>
      <c r="M72" t="s">
        <v>5</v>
      </c>
      <c r="N72" s="3">
        <v>0</v>
      </c>
      <c r="O72" t="s">
        <v>5</v>
      </c>
      <c r="P72" t="s">
        <v>598</v>
      </c>
      <c r="Q72" s="12">
        <v>41712</v>
      </c>
      <c r="R72" s="4">
        <v>0</v>
      </c>
      <c r="S72" s="5">
        <v>100</v>
      </c>
      <c r="T72" s="5">
        <v>100</v>
      </c>
      <c r="U72" s="3">
        <v>25</v>
      </c>
      <c r="V72" t="s">
        <v>5</v>
      </c>
    </row>
    <row r="73" spans="1:22" x14ac:dyDescent="0.25">
      <c r="A73" t="s">
        <v>535</v>
      </c>
      <c r="B73" t="s">
        <v>420</v>
      </c>
      <c r="C73" t="s">
        <v>536</v>
      </c>
      <c r="D73" t="s">
        <v>599</v>
      </c>
      <c r="E73" t="s">
        <v>600</v>
      </c>
      <c r="F73" t="s">
        <v>514</v>
      </c>
      <c r="G73" t="s">
        <v>6</v>
      </c>
      <c r="H73" s="2"/>
      <c r="I73" s="2"/>
      <c r="J73" s="4">
        <v>0</v>
      </c>
      <c r="K73" s="11">
        <v>0</v>
      </c>
      <c r="L73" s="4">
        <v>0</v>
      </c>
      <c r="M73" t="s">
        <v>5</v>
      </c>
      <c r="N73" s="3">
        <v>0</v>
      </c>
      <c r="O73" t="s">
        <v>5</v>
      </c>
      <c r="P73" t="s">
        <v>601</v>
      </c>
      <c r="Q73" s="12">
        <v>41810</v>
      </c>
      <c r="R73" s="4">
        <v>0</v>
      </c>
      <c r="S73" s="5">
        <v>1</v>
      </c>
      <c r="T73" s="5">
        <v>1</v>
      </c>
      <c r="U73" s="3">
        <v>48</v>
      </c>
      <c r="V73" t="s">
        <v>5</v>
      </c>
    </row>
    <row r="74" spans="1:22" x14ac:dyDescent="0.25">
      <c r="A74" t="s">
        <v>510</v>
      </c>
      <c r="B74" t="s">
        <v>420</v>
      </c>
      <c r="C74" t="s">
        <v>511</v>
      </c>
      <c r="D74" t="s">
        <v>60</v>
      </c>
      <c r="E74" t="s">
        <v>61</v>
      </c>
      <c r="F74" t="s">
        <v>427</v>
      </c>
      <c r="G74" t="s">
        <v>6</v>
      </c>
      <c r="H74" s="2">
        <v>45383</v>
      </c>
      <c r="I74" s="2">
        <v>2958465</v>
      </c>
      <c r="J74" s="4">
        <v>75.709999999999994</v>
      </c>
      <c r="K74" s="11">
        <v>7.57</v>
      </c>
      <c r="L74" s="4">
        <v>75.709999999999994</v>
      </c>
      <c r="M74" t="s">
        <v>10</v>
      </c>
      <c r="N74" s="3">
        <v>10</v>
      </c>
      <c r="O74" t="s">
        <v>6</v>
      </c>
      <c r="P74" t="s">
        <v>602</v>
      </c>
      <c r="Q74" s="12">
        <v>45399</v>
      </c>
      <c r="R74" s="4">
        <v>0</v>
      </c>
      <c r="S74" s="5">
        <v>60</v>
      </c>
      <c r="T74" s="5">
        <v>60</v>
      </c>
      <c r="U74" s="3">
        <v>52</v>
      </c>
      <c r="V74" t="s">
        <v>5</v>
      </c>
    </row>
    <row r="75" spans="1:22" x14ac:dyDescent="0.25">
      <c r="A75" t="s">
        <v>487</v>
      </c>
      <c r="B75" t="s">
        <v>420</v>
      </c>
      <c r="C75" t="s">
        <v>488</v>
      </c>
      <c r="D75" t="s">
        <v>603</v>
      </c>
      <c r="E75" t="s">
        <v>604</v>
      </c>
      <c r="F75" t="s">
        <v>533</v>
      </c>
      <c r="G75" t="s">
        <v>6</v>
      </c>
      <c r="H75" s="2"/>
      <c r="I75" s="2"/>
      <c r="J75" s="4">
        <v>0</v>
      </c>
      <c r="K75" s="11">
        <v>0</v>
      </c>
      <c r="L75" s="4">
        <v>0</v>
      </c>
      <c r="M75" t="s">
        <v>5</v>
      </c>
      <c r="N75" s="3">
        <v>0</v>
      </c>
      <c r="O75" t="s">
        <v>5</v>
      </c>
      <c r="P75" t="s">
        <v>5</v>
      </c>
      <c r="Q75" s="12"/>
      <c r="R75" s="4">
        <v>0</v>
      </c>
      <c r="S75" s="5">
        <v>300</v>
      </c>
      <c r="T75" s="5">
        <v>300</v>
      </c>
      <c r="U75" s="3">
        <v>60</v>
      </c>
      <c r="V75" t="s">
        <v>5</v>
      </c>
    </row>
    <row r="76" spans="1:22" x14ac:dyDescent="0.25">
      <c r="A76" t="s">
        <v>487</v>
      </c>
      <c r="B76" t="s">
        <v>420</v>
      </c>
      <c r="C76" t="s">
        <v>488</v>
      </c>
      <c r="D76" t="s">
        <v>43</v>
      </c>
      <c r="E76" t="s">
        <v>44</v>
      </c>
      <c r="F76" t="s">
        <v>533</v>
      </c>
      <c r="G76" t="s">
        <v>6</v>
      </c>
      <c r="H76" s="2">
        <v>44593</v>
      </c>
      <c r="I76" s="2">
        <v>2958465</v>
      </c>
      <c r="J76" s="4">
        <v>941.86</v>
      </c>
      <c r="K76" s="11">
        <v>94.19</v>
      </c>
      <c r="L76" s="4">
        <v>941.86</v>
      </c>
      <c r="M76" t="s">
        <v>10</v>
      </c>
      <c r="N76" s="3">
        <v>10</v>
      </c>
      <c r="O76" t="s">
        <v>6</v>
      </c>
      <c r="P76" t="s">
        <v>534</v>
      </c>
      <c r="Q76" s="12">
        <v>45442</v>
      </c>
      <c r="R76" s="4">
        <v>0</v>
      </c>
      <c r="S76" s="5">
        <v>300</v>
      </c>
      <c r="T76" s="5">
        <v>300</v>
      </c>
      <c r="U76" s="3">
        <v>60</v>
      </c>
      <c r="V76" t="s">
        <v>5</v>
      </c>
    </row>
    <row r="77" spans="1:22" x14ac:dyDescent="0.25">
      <c r="A77" t="s">
        <v>456</v>
      </c>
      <c r="B77" t="s">
        <v>420</v>
      </c>
      <c r="C77" t="s">
        <v>457</v>
      </c>
      <c r="D77" t="s">
        <v>286</v>
      </c>
      <c r="E77" t="s">
        <v>287</v>
      </c>
      <c r="F77" t="s">
        <v>433</v>
      </c>
      <c r="G77" t="s">
        <v>6</v>
      </c>
      <c r="H77" s="2">
        <v>44287</v>
      </c>
      <c r="I77" s="2">
        <v>2958465</v>
      </c>
      <c r="J77" s="4">
        <v>5.23</v>
      </c>
      <c r="K77" s="11">
        <v>5.23</v>
      </c>
      <c r="L77" s="4">
        <v>5.23</v>
      </c>
      <c r="M77" t="s">
        <v>10</v>
      </c>
      <c r="N77" s="3">
        <v>1</v>
      </c>
      <c r="O77" t="s">
        <v>6</v>
      </c>
      <c r="P77" t="s">
        <v>468</v>
      </c>
      <c r="Q77" s="12">
        <v>45318</v>
      </c>
      <c r="R77" s="4">
        <v>0</v>
      </c>
      <c r="S77" s="5">
        <v>40</v>
      </c>
      <c r="T77" s="5">
        <v>40</v>
      </c>
      <c r="U77" s="3">
        <v>20</v>
      </c>
      <c r="V77" t="s">
        <v>5</v>
      </c>
    </row>
    <row r="78" spans="1:22" x14ac:dyDescent="0.25">
      <c r="A78" t="s">
        <v>456</v>
      </c>
      <c r="B78" t="s">
        <v>420</v>
      </c>
      <c r="C78" t="s">
        <v>457</v>
      </c>
      <c r="D78" t="s">
        <v>605</v>
      </c>
      <c r="E78" t="s">
        <v>606</v>
      </c>
      <c r="F78" t="s">
        <v>424</v>
      </c>
      <c r="G78" t="s">
        <v>6</v>
      </c>
      <c r="H78" s="2"/>
      <c r="I78" s="2"/>
      <c r="J78" s="4">
        <v>0</v>
      </c>
      <c r="K78" s="11">
        <v>0</v>
      </c>
      <c r="L78" s="4">
        <v>0</v>
      </c>
      <c r="M78" t="s">
        <v>5</v>
      </c>
      <c r="N78" s="3">
        <v>0</v>
      </c>
      <c r="O78" t="s">
        <v>5</v>
      </c>
      <c r="P78" t="s">
        <v>5</v>
      </c>
      <c r="Q78" s="12"/>
      <c r="R78" s="4">
        <v>0</v>
      </c>
      <c r="S78" s="5">
        <v>60</v>
      </c>
      <c r="T78" s="5">
        <v>60</v>
      </c>
      <c r="U78" s="3">
        <v>30</v>
      </c>
      <c r="V78" t="s">
        <v>5</v>
      </c>
    </row>
    <row r="79" spans="1:22" x14ac:dyDescent="0.25">
      <c r="A79" t="s">
        <v>516</v>
      </c>
      <c r="B79" t="s">
        <v>420</v>
      </c>
      <c r="C79" t="s">
        <v>517</v>
      </c>
      <c r="D79" t="s">
        <v>607</v>
      </c>
      <c r="E79" t="s">
        <v>608</v>
      </c>
      <c r="F79" t="s">
        <v>533</v>
      </c>
      <c r="G79" t="s">
        <v>6</v>
      </c>
      <c r="H79" s="2"/>
      <c r="I79" s="2"/>
      <c r="J79" s="4">
        <v>0</v>
      </c>
      <c r="K79" s="11">
        <v>0</v>
      </c>
      <c r="L79" s="4">
        <v>0</v>
      </c>
      <c r="M79" t="s">
        <v>5</v>
      </c>
      <c r="N79" s="3">
        <v>0</v>
      </c>
      <c r="O79" t="s">
        <v>5</v>
      </c>
      <c r="P79" t="s">
        <v>5</v>
      </c>
      <c r="Q79" s="12"/>
      <c r="R79" s="4">
        <v>0</v>
      </c>
      <c r="S79" s="5">
        <v>1</v>
      </c>
      <c r="T79" s="5">
        <v>1</v>
      </c>
      <c r="U79" s="3">
        <v>40</v>
      </c>
      <c r="V79" t="s">
        <v>5</v>
      </c>
    </row>
    <row r="80" spans="1:22" x14ac:dyDescent="0.25">
      <c r="A80" t="s">
        <v>516</v>
      </c>
      <c r="B80" t="s">
        <v>420</v>
      </c>
      <c r="C80" t="s">
        <v>517</v>
      </c>
      <c r="D80" t="s">
        <v>609</v>
      </c>
      <c r="E80" t="s">
        <v>610</v>
      </c>
      <c r="F80" t="s">
        <v>533</v>
      </c>
      <c r="G80" t="s">
        <v>6</v>
      </c>
      <c r="H80" s="2"/>
      <c r="I80" s="2"/>
      <c r="J80" s="4">
        <v>0</v>
      </c>
      <c r="K80" s="11">
        <v>0</v>
      </c>
      <c r="L80" s="4">
        <v>0</v>
      </c>
      <c r="M80" t="s">
        <v>5</v>
      </c>
      <c r="N80" s="3">
        <v>0</v>
      </c>
      <c r="O80" t="s">
        <v>5</v>
      </c>
      <c r="P80" t="s">
        <v>5</v>
      </c>
      <c r="Q80" s="12"/>
      <c r="R80" s="4">
        <v>0</v>
      </c>
      <c r="S80" s="5">
        <v>1</v>
      </c>
      <c r="T80" s="5">
        <v>1</v>
      </c>
      <c r="U80" s="3">
        <v>15</v>
      </c>
      <c r="V80" t="s">
        <v>5</v>
      </c>
    </row>
    <row r="81" spans="1:22" x14ac:dyDescent="0.25">
      <c r="A81" t="s">
        <v>487</v>
      </c>
      <c r="B81" t="s">
        <v>420</v>
      </c>
      <c r="C81" t="s">
        <v>488</v>
      </c>
      <c r="D81" t="s">
        <v>611</v>
      </c>
      <c r="E81" t="s">
        <v>612</v>
      </c>
      <c r="F81" t="s">
        <v>533</v>
      </c>
      <c r="G81" t="s">
        <v>6</v>
      </c>
      <c r="H81" s="2"/>
      <c r="I81" s="2"/>
      <c r="J81" s="4">
        <v>0</v>
      </c>
      <c r="K81" s="11">
        <v>0</v>
      </c>
      <c r="L81" s="4">
        <v>0</v>
      </c>
      <c r="M81" t="s">
        <v>5</v>
      </c>
      <c r="N81" s="3">
        <v>0</v>
      </c>
      <c r="O81" t="s">
        <v>5</v>
      </c>
      <c r="P81" t="s">
        <v>613</v>
      </c>
      <c r="Q81" s="12">
        <v>42164</v>
      </c>
      <c r="R81" s="4">
        <v>0</v>
      </c>
      <c r="S81" s="5">
        <v>0</v>
      </c>
      <c r="T81" s="5">
        <v>500</v>
      </c>
      <c r="U81" s="3">
        <v>25</v>
      </c>
      <c r="V81" t="s">
        <v>5</v>
      </c>
    </row>
    <row r="82" spans="1:22" x14ac:dyDescent="0.25">
      <c r="A82" t="s">
        <v>487</v>
      </c>
      <c r="B82" t="s">
        <v>420</v>
      </c>
      <c r="C82" t="s">
        <v>488</v>
      </c>
      <c r="D82" t="s">
        <v>78</v>
      </c>
      <c r="E82" t="s">
        <v>79</v>
      </c>
      <c r="F82" t="s">
        <v>533</v>
      </c>
      <c r="G82" t="s">
        <v>6</v>
      </c>
      <c r="H82" s="2">
        <v>44593</v>
      </c>
      <c r="I82" s="2">
        <v>2958465</v>
      </c>
      <c r="J82" s="4">
        <v>783.1</v>
      </c>
      <c r="K82" s="11">
        <v>78.31</v>
      </c>
      <c r="L82" s="4">
        <v>783.1</v>
      </c>
      <c r="M82" t="s">
        <v>10</v>
      </c>
      <c r="N82" s="3">
        <v>10</v>
      </c>
      <c r="O82" t="s">
        <v>6</v>
      </c>
      <c r="P82" t="s">
        <v>534</v>
      </c>
      <c r="Q82" s="12">
        <v>45442</v>
      </c>
      <c r="R82" s="4">
        <v>0</v>
      </c>
      <c r="S82" s="5">
        <v>400</v>
      </c>
      <c r="T82" s="5">
        <v>400</v>
      </c>
      <c r="U82" s="3">
        <v>40</v>
      </c>
      <c r="V82" t="s">
        <v>5</v>
      </c>
    </row>
    <row r="83" spans="1:22" x14ac:dyDescent="0.25">
      <c r="A83" t="s">
        <v>487</v>
      </c>
      <c r="B83" t="s">
        <v>420</v>
      </c>
      <c r="C83" t="s">
        <v>488</v>
      </c>
      <c r="D83" t="s">
        <v>3</v>
      </c>
      <c r="E83" t="s">
        <v>4</v>
      </c>
      <c r="F83" t="s">
        <v>533</v>
      </c>
      <c r="G83" t="s">
        <v>6</v>
      </c>
      <c r="H83" s="2">
        <v>44593</v>
      </c>
      <c r="I83" s="2">
        <v>2958465</v>
      </c>
      <c r="J83" s="4">
        <v>170.19</v>
      </c>
      <c r="K83" s="11">
        <v>17.02</v>
      </c>
      <c r="L83" s="4">
        <v>170.19</v>
      </c>
      <c r="M83" t="s">
        <v>10</v>
      </c>
      <c r="N83" s="3">
        <v>10</v>
      </c>
      <c r="O83" t="s">
        <v>6</v>
      </c>
      <c r="P83" t="s">
        <v>534</v>
      </c>
      <c r="Q83" s="12">
        <v>45442</v>
      </c>
      <c r="R83" s="4">
        <v>0</v>
      </c>
      <c r="S83" s="5">
        <v>500</v>
      </c>
      <c r="T83" s="5">
        <v>500</v>
      </c>
      <c r="U83" s="3">
        <v>25</v>
      </c>
      <c r="V83" t="s">
        <v>5</v>
      </c>
    </row>
    <row r="84" spans="1:22" x14ac:dyDescent="0.25">
      <c r="A84" t="s">
        <v>510</v>
      </c>
      <c r="B84" t="s">
        <v>420</v>
      </c>
      <c r="C84" t="s">
        <v>511</v>
      </c>
      <c r="D84" t="s">
        <v>614</v>
      </c>
      <c r="E84" t="s">
        <v>615</v>
      </c>
      <c r="F84" t="s">
        <v>512</v>
      </c>
      <c r="G84" t="s">
        <v>6</v>
      </c>
      <c r="H84" s="2">
        <v>45105</v>
      </c>
      <c r="I84" s="2">
        <v>2958465</v>
      </c>
      <c r="J84" s="4">
        <v>9.1</v>
      </c>
      <c r="K84" s="11">
        <v>9.1</v>
      </c>
      <c r="L84" s="4">
        <v>9.1</v>
      </c>
      <c r="M84" t="s">
        <v>10</v>
      </c>
      <c r="N84" s="3">
        <v>1</v>
      </c>
      <c r="O84" t="s">
        <v>6</v>
      </c>
      <c r="P84" t="s">
        <v>616</v>
      </c>
      <c r="Q84" s="12">
        <v>42879</v>
      </c>
      <c r="R84" s="4">
        <v>0</v>
      </c>
      <c r="S84" s="5">
        <v>40</v>
      </c>
      <c r="T84" s="5">
        <v>40</v>
      </c>
      <c r="U84" s="3">
        <v>15</v>
      </c>
      <c r="V84" t="s">
        <v>5</v>
      </c>
    </row>
    <row r="85" spans="1:22" x14ac:dyDescent="0.25">
      <c r="A85" t="s">
        <v>487</v>
      </c>
      <c r="B85" t="s">
        <v>420</v>
      </c>
      <c r="C85" t="s">
        <v>488</v>
      </c>
      <c r="D85" t="s">
        <v>120</v>
      </c>
      <c r="E85" t="s">
        <v>121</v>
      </c>
      <c r="F85" t="s">
        <v>533</v>
      </c>
      <c r="G85" t="s">
        <v>6</v>
      </c>
      <c r="H85" s="2">
        <v>44593</v>
      </c>
      <c r="I85" s="2">
        <v>2958465</v>
      </c>
      <c r="J85" s="4">
        <v>696.02</v>
      </c>
      <c r="K85" s="11">
        <v>69.599999999999994</v>
      </c>
      <c r="L85" s="4">
        <v>696.02</v>
      </c>
      <c r="M85" t="s">
        <v>10</v>
      </c>
      <c r="N85" s="3">
        <v>10</v>
      </c>
      <c r="O85" t="s">
        <v>6</v>
      </c>
      <c r="P85" t="s">
        <v>584</v>
      </c>
      <c r="Q85" s="12">
        <v>45206</v>
      </c>
      <c r="R85" s="4">
        <v>0</v>
      </c>
      <c r="S85" s="5">
        <v>48</v>
      </c>
      <c r="T85" s="5">
        <v>48</v>
      </c>
      <c r="U85" s="3">
        <v>40</v>
      </c>
      <c r="V85" t="s">
        <v>5</v>
      </c>
    </row>
    <row r="86" spans="1:22" x14ac:dyDescent="0.25">
      <c r="A86" t="s">
        <v>487</v>
      </c>
      <c r="B86" t="s">
        <v>420</v>
      </c>
      <c r="C86" t="s">
        <v>488</v>
      </c>
      <c r="D86" t="s">
        <v>617</v>
      </c>
      <c r="E86" t="s">
        <v>618</v>
      </c>
      <c r="F86" t="s">
        <v>533</v>
      </c>
      <c r="G86" t="s">
        <v>6</v>
      </c>
      <c r="H86" s="2"/>
      <c r="I86" s="2"/>
      <c r="J86" s="4">
        <v>0</v>
      </c>
      <c r="K86" s="11">
        <v>0</v>
      </c>
      <c r="L86" s="4">
        <v>0</v>
      </c>
      <c r="M86" t="s">
        <v>5</v>
      </c>
      <c r="N86" s="3">
        <v>0</v>
      </c>
      <c r="O86" t="s">
        <v>5</v>
      </c>
      <c r="P86" t="s">
        <v>5</v>
      </c>
      <c r="Q86" s="12"/>
      <c r="R86" s="4">
        <v>0</v>
      </c>
      <c r="S86" s="5">
        <v>300</v>
      </c>
      <c r="T86" s="5">
        <v>300</v>
      </c>
      <c r="U86" s="3">
        <v>20</v>
      </c>
      <c r="V86" t="s">
        <v>5</v>
      </c>
    </row>
    <row r="87" spans="1:22" x14ac:dyDescent="0.25">
      <c r="A87" t="s">
        <v>619</v>
      </c>
      <c r="B87" t="s">
        <v>420</v>
      </c>
      <c r="C87" t="s">
        <v>620</v>
      </c>
      <c r="D87" t="s">
        <v>621</v>
      </c>
      <c r="E87" t="s">
        <v>622</v>
      </c>
      <c r="F87" t="s">
        <v>427</v>
      </c>
      <c r="G87" t="s">
        <v>6</v>
      </c>
      <c r="H87" s="2">
        <v>42064</v>
      </c>
      <c r="I87" s="2">
        <v>2958465</v>
      </c>
      <c r="J87" s="4">
        <v>1.07</v>
      </c>
      <c r="K87" s="11">
        <v>1.07</v>
      </c>
      <c r="L87" s="4">
        <v>1.07</v>
      </c>
      <c r="M87" t="s">
        <v>10</v>
      </c>
      <c r="N87" s="3">
        <v>1</v>
      </c>
      <c r="O87" t="s">
        <v>6</v>
      </c>
      <c r="P87" t="s">
        <v>5</v>
      </c>
      <c r="Q87" s="12"/>
      <c r="R87" s="4">
        <v>0</v>
      </c>
      <c r="S87" s="5">
        <v>500</v>
      </c>
      <c r="T87" s="5">
        <v>500</v>
      </c>
      <c r="U87" s="3">
        <v>6</v>
      </c>
      <c r="V87" t="s">
        <v>5</v>
      </c>
    </row>
    <row r="88" spans="1:22" x14ac:dyDescent="0.25">
      <c r="A88" t="s">
        <v>487</v>
      </c>
      <c r="B88" t="s">
        <v>420</v>
      </c>
      <c r="C88" t="s">
        <v>488</v>
      </c>
      <c r="D88" t="s">
        <v>75</v>
      </c>
      <c r="E88" t="s">
        <v>76</v>
      </c>
      <c r="F88" t="s">
        <v>533</v>
      </c>
      <c r="G88" t="s">
        <v>6</v>
      </c>
      <c r="H88" s="2">
        <v>44593</v>
      </c>
      <c r="I88" s="2">
        <v>2958465</v>
      </c>
      <c r="J88" s="4">
        <v>411.67</v>
      </c>
      <c r="K88" s="11">
        <v>41.17</v>
      </c>
      <c r="L88" s="4">
        <v>411.67</v>
      </c>
      <c r="M88" t="s">
        <v>10</v>
      </c>
      <c r="N88" s="3">
        <v>10</v>
      </c>
      <c r="O88" t="s">
        <v>6</v>
      </c>
      <c r="P88" t="s">
        <v>623</v>
      </c>
      <c r="Q88" s="12">
        <v>45216</v>
      </c>
      <c r="R88" s="4">
        <v>0</v>
      </c>
      <c r="S88" s="5">
        <v>600</v>
      </c>
      <c r="T88" s="5">
        <v>600</v>
      </c>
      <c r="U88" s="3">
        <v>40</v>
      </c>
      <c r="V88" t="s">
        <v>5</v>
      </c>
    </row>
    <row r="89" spans="1:22" x14ac:dyDescent="0.25">
      <c r="A89" t="s">
        <v>619</v>
      </c>
      <c r="B89" t="s">
        <v>420</v>
      </c>
      <c r="C89" t="s">
        <v>620</v>
      </c>
      <c r="D89" t="s">
        <v>624</v>
      </c>
      <c r="E89" t="s">
        <v>625</v>
      </c>
      <c r="F89" t="s">
        <v>433</v>
      </c>
      <c r="G89" t="s">
        <v>6</v>
      </c>
      <c r="H89" s="2">
        <v>42095</v>
      </c>
      <c r="I89" s="2">
        <v>2958465</v>
      </c>
      <c r="J89" s="4">
        <v>3.45</v>
      </c>
      <c r="K89" s="11">
        <v>3.45</v>
      </c>
      <c r="L89" s="4">
        <v>3.45</v>
      </c>
      <c r="M89" t="s">
        <v>10</v>
      </c>
      <c r="N89" s="3">
        <v>1</v>
      </c>
      <c r="O89" t="s">
        <v>6</v>
      </c>
      <c r="P89" t="s">
        <v>626</v>
      </c>
      <c r="Q89" s="12">
        <v>43010</v>
      </c>
      <c r="R89" s="4">
        <v>0</v>
      </c>
      <c r="S89" s="5">
        <v>6</v>
      </c>
      <c r="T89" s="5">
        <v>6</v>
      </c>
      <c r="U89" s="3">
        <v>17</v>
      </c>
      <c r="V89" t="s">
        <v>5</v>
      </c>
    </row>
    <row r="90" spans="1:22" x14ac:dyDescent="0.25">
      <c r="A90" t="s">
        <v>510</v>
      </c>
      <c r="B90" t="s">
        <v>420</v>
      </c>
      <c r="C90" t="s">
        <v>511</v>
      </c>
      <c r="D90" t="s">
        <v>83</v>
      </c>
      <c r="E90" t="s">
        <v>84</v>
      </c>
      <c r="F90" t="s">
        <v>512</v>
      </c>
      <c r="G90" t="s">
        <v>6</v>
      </c>
      <c r="H90" s="2">
        <v>44927</v>
      </c>
      <c r="I90" s="2">
        <v>2958465</v>
      </c>
      <c r="J90" s="4">
        <v>127.63</v>
      </c>
      <c r="K90" s="11">
        <v>12.76</v>
      </c>
      <c r="L90" s="4">
        <v>127.63</v>
      </c>
      <c r="M90" t="s">
        <v>10</v>
      </c>
      <c r="N90" s="3">
        <v>10</v>
      </c>
      <c r="O90" t="s">
        <v>6</v>
      </c>
      <c r="P90" t="s">
        <v>627</v>
      </c>
      <c r="Q90" s="12">
        <v>45404</v>
      </c>
      <c r="R90" s="4">
        <v>0</v>
      </c>
      <c r="S90" s="5">
        <v>1</v>
      </c>
      <c r="T90" s="5">
        <v>1</v>
      </c>
      <c r="U90" s="3">
        <v>30</v>
      </c>
      <c r="V90" t="s">
        <v>5</v>
      </c>
    </row>
    <row r="91" spans="1:22" x14ac:dyDescent="0.25">
      <c r="A91" t="s">
        <v>487</v>
      </c>
      <c r="B91" t="s">
        <v>420</v>
      </c>
      <c r="C91" t="s">
        <v>488</v>
      </c>
      <c r="D91" t="s">
        <v>628</v>
      </c>
      <c r="E91" t="s">
        <v>629</v>
      </c>
      <c r="F91" t="s">
        <v>533</v>
      </c>
      <c r="G91" t="s">
        <v>6</v>
      </c>
      <c r="H91" s="2"/>
      <c r="I91" s="2"/>
      <c r="J91" s="4">
        <v>0</v>
      </c>
      <c r="K91" s="11">
        <v>0</v>
      </c>
      <c r="L91" s="4">
        <v>0</v>
      </c>
      <c r="M91" t="s">
        <v>5</v>
      </c>
      <c r="N91" s="3">
        <v>0</v>
      </c>
      <c r="O91" t="s">
        <v>5</v>
      </c>
      <c r="P91" t="s">
        <v>630</v>
      </c>
      <c r="Q91" s="12">
        <v>42789</v>
      </c>
      <c r="R91" s="4">
        <v>0</v>
      </c>
      <c r="S91" s="5">
        <v>6</v>
      </c>
      <c r="T91" s="5">
        <v>6</v>
      </c>
      <c r="U91" s="3">
        <v>40</v>
      </c>
      <c r="V91" t="s">
        <v>5</v>
      </c>
    </row>
    <row r="92" spans="1:22" x14ac:dyDescent="0.25">
      <c r="A92" t="s">
        <v>510</v>
      </c>
      <c r="B92" t="s">
        <v>420</v>
      </c>
      <c r="C92" t="s">
        <v>511</v>
      </c>
      <c r="D92" t="s">
        <v>631</v>
      </c>
      <c r="E92" t="s">
        <v>632</v>
      </c>
      <c r="F92" t="s">
        <v>512</v>
      </c>
      <c r="G92" t="s">
        <v>6</v>
      </c>
      <c r="H92" s="2">
        <v>45444</v>
      </c>
      <c r="I92" s="2">
        <v>2958465</v>
      </c>
      <c r="J92" s="4">
        <v>5.27</v>
      </c>
      <c r="K92" s="11">
        <v>5.27</v>
      </c>
      <c r="L92" s="4">
        <v>5.27</v>
      </c>
      <c r="M92" t="s">
        <v>10</v>
      </c>
      <c r="N92" s="3">
        <v>1</v>
      </c>
      <c r="O92" t="s">
        <v>6</v>
      </c>
      <c r="P92" t="s">
        <v>633</v>
      </c>
      <c r="Q92" s="12">
        <v>44468</v>
      </c>
      <c r="R92" s="4">
        <v>0</v>
      </c>
      <c r="S92" s="5">
        <v>1</v>
      </c>
      <c r="T92" s="5">
        <v>1</v>
      </c>
      <c r="U92" s="3">
        <v>15</v>
      </c>
      <c r="V92" t="s">
        <v>5</v>
      </c>
    </row>
    <row r="93" spans="1:22" x14ac:dyDescent="0.25">
      <c r="A93" t="s">
        <v>510</v>
      </c>
      <c r="B93" t="s">
        <v>420</v>
      </c>
      <c r="C93" t="s">
        <v>511</v>
      </c>
      <c r="D93" t="s">
        <v>634</v>
      </c>
      <c r="E93" t="s">
        <v>635</v>
      </c>
      <c r="F93" t="s">
        <v>433</v>
      </c>
      <c r="G93" t="s">
        <v>6</v>
      </c>
      <c r="H93" s="2">
        <v>44470</v>
      </c>
      <c r="I93" s="2">
        <v>2958465</v>
      </c>
      <c r="J93" s="4">
        <v>98.3</v>
      </c>
      <c r="K93" s="11">
        <v>9.83</v>
      </c>
      <c r="L93" s="4">
        <v>98.3</v>
      </c>
      <c r="M93" t="s">
        <v>10</v>
      </c>
      <c r="N93" s="3">
        <v>10</v>
      </c>
      <c r="O93" t="s">
        <v>6</v>
      </c>
      <c r="P93" t="s">
        <v>636</v>
      </c>
      <c r="Q93" s="12">
        <v>42290</v>
      </c>
      <c r="R93" s="4">
        <v>0</v>
      </c>
      <c r="S93" s="5">
        <v>1</v>
      </c>
      <c r="T93" s="5">
        <v>1</v>
      </c>
      <c r="U93" s="3">
        <v>18</v>
      </c>
      <c r="V93" t="s">
        <v>5</v>
      </c>
    </row>
    <row r="94" spans="1:22" x14ac:dyDescent="0.25">
      <c r="A94" t="s">
        <v>510</v>
      </c>
      <c r="B94" t="s">
        <v>420</v>
      </c>
      <c r="C94" t="s">
        <v>511</v>
      </c>
      <c r="D94" t="s">
        <v>637</v>
      </c>
      <c r="E94" t="s">
        <v>638</v>
      </c>
      <c r="F94" t="s">
        <v>433</v>
      </c>
      <c r="G94" t="s">
        <v>6</v>
      </c>
      <c r="H94" s="2"/>
      <c r="I94" s="2"/>
      <c r="J94" s="4">
        <v>0</v>
      </c>
      <c r="K94" s="11">
        <v>0</v>
      </c>
      <c r="L94" s="4">
        <v>0</v>
      </c>
      <c r="M94" t="s">
        <v>5</v>
      </c>
      <c r="N94" s="3">
        <v>0</v>
      </c>
      <c r="O94" t="s">
        <v>5</v>
      </c>
      <c r="P94" t="s">
        <v>639</v>
      </c>
      <c r="Q94" s="12">
        <v>42865</v>
      </c>
      <c r="R94" s="4">
        <v>0</v>
      </c>
      <c r="S94" s="5">
        <v>1</v>
      </c>
      <c r="T94" s="5">
        <v>1</v>
      </c>
      <c r="U94" s="3">
        <v>5</v>
      </c>
      <c r="V94" t="s">
        <v>5</v>
      </c>
    </row>
    <row r="95" spans="1:22" x14ac:dyDescent="0.25">
      <c r="A95" t="s">
        <v>619</v>
      </c>
      <c r="B95" t="s">
        <v>420</v>
      </c>
      <c r="C95" t="s">
        <v>620</v>
      </c>
      <c r="D95" t="s">
        <v>640</v>
      </c>
      <c r="E95" t="s">
        <v>641</v>
      </c>
      <c r="F95" t="s">
        <v>427</v>
      </c>
      <c r="G95" t="s">
        <v>6</v>
      </c>
      <c r="H95" s="2">
        <v>44197</v>
      </c>
      <c r="I95" s="2">
        <v>2958465</v>
      </c>
      <c r="J95" s="4">
        <v>2</v>
      </c>
      <c r="K95" s="11">
        <v>2</v>
      </c>
      <c r="L95" s="4">
        <v>2</v>
      </c>
      <c r="M95" t="s">
        <v>10</v>
      </c>
      <c r="N95" s="3">
        <v>1</v>
      </c>
      <c r="O95" t="s">
        <v>6</v>
      </c>
      <c r="P95" t="s">
        <v>642</v>
      </c>
      <c r="Q95" s="12">
        <v>43671</v>
      </c>
      <c r="R95" s="4">
        <v>0</v>
      </c>
      <c r="S95" s="5">
        <v>30</v>
      </c>
      <c r="T95" s="5">
        <v>30</v>
      </c>
      <c r="U95" s="3">
        <v>26</v>
      </c>
      <c r="V95" t="s">
        <v>5</v>
      </c>
    </row>
    <row r="96" spans="1:22" x14ac:dyDescent="0.25">
      <c r="A96" t="s">
        <v>510</v>
      </c>
      <c r="B96" t="s">
        <v>420</v>
      </c>
      <c r="C96" t="s">
        <v>511</v>
      </c>
      <c r="D96" t="s">
        <v>33</v>
      </c>
      <c r="E96" t="s">
        <v>34</v>
      </c>
      <c r="F96" t="s">
        <v>433</v>
      </c>
      <c r="G96" t="s">
        <v>6</v>
      </c>
      <c r="H96" s="2">
        <v>44927</v>
      </c>
      <c r="I96" s="2">
        <v>2958465</v>
      </c>
      <c r="J96" s="4">
        <v>12.2</v>
      </c>
      <c r="K96" s="11">
        <v>12.2</v>
      </c>
      <c r="L96" s="4">
        <v>12.2</v>
      </c>
      <c r="M96" t="s">
        <v>10</v>
      </c>
      <c r="N96" s="3">
        <v>1</v>
      </c>
      <c r="O96" t="s">
        <v>6</v>
      </c>
      <c r="P96" t="s">
        <v>590</v>
      </c>
      <c r="Q96" s="12">
        <v>45533</v>
      </c>
      <c r="R96" s="4">
        <v>0</v>
      </c>
      <c r="S96" s="5">
        <v>120</v>
      </c>
      <c r="T96" s="5">
        <v>120</v>
      </c>
      <c r="U96" s="3">
        <v>49</v>
      </c>
      <c r="V96" t="s">
        <v>5</v>
      </c>
    </row>
    <row r="97" spans="1:22" x14ac:dyDescent="0.25">
      <c r="A97" t="s">
        <v>456</v>
      </c>
      <c r="B97" t="s">
        <v>420</v>
      </c>
      <c r="C97" t="s">
        <v>457</v>
      </c>
      <c r="D97" t="s">
        <v>643</v>
      </c>
      <c r="E97" t="s">
        <v>644</v>
      </c>
      <c r="F97" t="s">
        <v>514</v>
      </c>
      <c r="G97" t="s">
        <v>6</v>
      </c>
      <c r="H97" s="2">
        <v>44531</v>
      </c>
      <c r="I97" s="2">
        <v>2958465</v>
      </c>
      <c r="J97" s="4">
        <v>7.57</v>
      </c>
      <c r="K97" s="11">
        <v>7.57</v>
      </c>
      <c r="L97" s="4">
        <v>7.57</v>
      </c>
      <c r="M97" t="s">
        <v>10</v>
      </c>
      <c r="N97" s="3">
        <v>1</v>
      </c>
      <c r="O97" t="s">
        <v>6</v>
      </c>
      <c r="P97" t="s">
        <v>645</v>
      </c>
      <c r="Q97" s="12">
        <v>43677</v>
      </c>
      <c r="R97" s="4">
        <v>0</v>
      </c>
      <c r="S97" s="5">
        <v>60</v>
      </c>
      <c r="T97" s="5">
        <v>60</v>
      </c>
      <c r="U97" s="3">
        <v>30</v>
      </c>
      <c r="V97" t="s">
        <v>5</v>
      </c>
    </row>
    <row r="98" spans="1:22" x14ac:dyDescent="0.25">
      <c r="A98" t="s">
        <v>487</v>
      </c>
      <c r="B98" t="s">
        <v>420</v>
      </c>
      <c r="C98" t="s">
        <v>488</v>
      </c>
      <c r="D98" t="s">
        <v>646</v>
      </c>
      <c r="E98" t="s">
        <v>647</v>
      </c>
      <c r="F98" t="s">
        <v>427</v>
      </c>
      <c r="G98" t="s">
        <v>6</v>
      </c>
      <c r="H98" s="2"/>
      <c r="I98" s="2"/>
      <c r="J98" s="4">
        <v>0</v>
      </c>
      <c r="K98" s="11">
        <v>0</v>
      </c>
      <c r="L98" s="4">
        <v>0</v>
      </c>
      <c r="M98" t="s">
        <v>5</v>
      </c>
      <c r="N98" s="3">
        <v>0</v>
      </c>
      <c r="O98" t="s">
        <v>5</v>
      </c>
      <c r="P98" t="s">
        <v>648</v>
      </c>
      <c r="Q98" s="12">
        <v>42494</v>
      </c>
      <c r="R98" s="4">
        <v>0</v>
      </c>
      <c r="S98" s="5">
        <v>100</v>
      </c>
      <c r="T98" s="5">
        <v>100</v>
      </c>
      <c r="U98" s="3">
        <v>15</v>
      </c>
      <c r="V98" t="s">
        <v>5</v>
      </c>
    </row>
    <row r="99" spans="1:22" x14ac:dyDescent="0.25">
      <c r="A99" t="s">
        <v>487</v>
      </c>
      <c r="B99" t="s">
        <v>420</v>
      </c>
      <c r="C99" t="s">
        <v>488</v>
      </c>
      <c r="D99" t="s">
        <v>649</v>
      </c>
      <c r="E99" t="s">
        <v>650</v>
      </c>
      <c r="F99" t="s">
        <v>427</v>
      </c>
      <c r="G99" t="s">
        <v>6</v>
      </c>
      <c r="H99" s="2"/>
      <c r="I99" s="2"/>
      <c r="J99" s="4">
        <v>0</v>
      </c>
      <c r="K99" s="11">
        <v>0</v>
      </c>
      <c r="L99" s="4">
        <v>0</v>
      </c>
      <c r="M99" t="s">
        <v>5</v>
      </c>
      <c r="N99" s="3">
        <v>0</v>
      </c>
      <c r="O99" t="s">
        <v>5</v>
      </c>
      <c r="P99" t="s">
        <v>648</v>
      </c>
      <c r="Q99" s="12">
        <v>42494</v>
      </c>
      <c r="R99" s="4">
        <v>0</v>
      </c>
      <c r="S99" s="5">
        <v>100</v>
      </c>
      <c r="T99" s="5">
        <v>100</v>
      </c>
      <c r="U99" s="3">
        <v>40</v>
      </c>
      <c r="V99" t="s">
        <v>5</v>
      </c>
    </row>
    <row r="100" spans="1:22" x14ac:dyDescent="0.25">
      <c r="A100" t="s">
        <v>510</v>
      </c>
      <c r="B100" t="s">
        <v>420</v>
      </c>
      <c r="C100" t="s">
        <v>511</v>
      </c>
      <c r="D100" t="s">
        <v>651</v>
      </c>
      <c r="E100" t="s">
        <v>652</v>
      </c>
      <c r="F100" t="s">
        <v>512</v>
      </c>
      <c r="G100" t="s">
        <v>6</v>
      </c>
      <c r="H100" s="2">
        <v>44652</v>
      </c>
      <c r="I100" s="2">
        <v>2958465</v>
      </c>
      <c r="J100" s="4">
        <v>7.38</v>
      </c>
      <c r="K100" s="11">
        <v>7.38</v>
      </c>
      <c r="L100" s="4">
        <v>7.38</v>
      </c>
      <c r="M100" t="s">
        <v>10</v>
      </c>
      <c r="N100" s="3">
        <v>1</v>
      </c>
      <c r="O100" t="s">
        <v>6</v>
      </c>
      <c r="P100" t="s">
        <v>653</v>
      </c>
      <c r="Q100" s="12">
        <v>42936</v>
      </c>
      <c r="R100" s="4">
        <v>0</v>
      </c>
      <c r="S100" s="5">
        <v>1</v>
      </c>
      <c r="T100" s="5">
        <v>1</v>
      </c>
      <c r="U100" s="3">
        <v>40</v>
      </c>
      <c r="V100" t="s">
        <v>5</v>
      </c>
    </row>
    <row r="101" spans="1:22" x14ac:dyDescent="0.25">
      <c r="A101" t="s">
        <v>510</v>
      </c>
      <c r="B101" t="s">
        <v>420</v>
      </c>
      <c r="C101" t="s">
        <v>511</v>
      </c>
      <c r="D101" t="s">
        <v>19</v>
      </c>
      <c r="E101" t="s">
        <v>20</v>
      </c>
      <c r="F101" t="s">
        <v>427</v>
      </c>
      <c r="G101" t="s">
        <v>6</v>
      </c>
      <c r="H101" s="2">
        <v>44896</v>
      </c>
      <c r="I101" s="2">
        <v>2958465</v>
      </c>
      <c r="J101" s="4">
        <v>6.23</v>
      </c>
      <c r="K101" s="11">
        <v>6.23</v>
      </c>
      <c r="L101" s="4">
        <v>6.23</v>
      </c>
      <c r="M101" t="s">
        <v>10</v>
      </c>
      <c r="N101" s="3">
        <v>1</v>
      </c>
      <c r="O101" t="s">
        <v>6</v>
      </c>
      <c r="P101" t="s">
        <v>515</v>
      </c>
      <c r="Q101" s="12">
        <v>45302</v>
      </c>
      <c r="R101" s="4">
        <v>0</v>
      </c>
      <c r="S101" s="5">
        <v>60</v>
      </c>
      <c r="T101" s="5">
        <v>60</v>
      </c>
      <c r="U101" s="3">
        <v>32</v>
      </c>
      <c r="V101" t="s">
        <v>5</v>
      </c>
    </row>
    <row r="102" spans="1:22" x14ac:dyDescent="0.25">
      <c r="A102" t="s">
        <v>557</v>
      </c>
      <c r="B102" t="s">
        <v>420</v>
      </c>
      <c r="C102" t="s">
        <v>558</v>
      </c>
      <c r="D102" t="s">
        <v>654</v>
      </c>
      <c r="E102" t="s">
        <v>655</v>
      </c>
      <c r="F102" t="s">
        <v>512</v>
      </c>
      <c r="G102" t="s">
        <v>6</v>
      </c>
      <c r="H102" s="2">
        <v>44501</v>
      </c>
      <c r="I102" s="2">
        <v>2958465</v>
      </c>
      <c r="J102" s="4">
        <v>5.66</v>
      </c>
      <c r="K102" s="11">
        <v>5.66</v>
      </c>
      <c r="L102" s="4">
        <v>5.66</v>
      </c>
      <c r="M102" t="s">
        <v>10</v>
      </c>
      <c r="N102" s="3">
        <v>1</v>
      </c>
      <c r="O102" t="s">
        <v>6</v>
      </c>
      <c r="P102" t="s">
        <v>656</v>
      </c>
      <c r="Q102" s="12">
        <v>44216</v>
      </c>
      <c r="R102" s="4">
        <v>0</v>
      </c>
      <c r="S102" s="5">
        <v>61</v>
      </c>
      <c r="T102" s="5">
        <v>61</v>
      </c>
      <c r="U102" s="3">
        <v>15</v>
      </c>
      <c r="V102" t="s">
        <v>5</v>
      </c>
    </row>
    <row r="103" spans="1:22" x14ac:dyDescent="0.25">
      <c r="A103" t="s">
        <v>510</v>
      </c>
      <c r="B103" t="s">
        <v>420</v>
      </c>
      <c r="C103" t="s">
        <v>511</v>
      </c>
      <c r="D103" t="s">
        <v>657</v>
      </c>
      <c r="E103" t="s">
        <v>658</v>
      </c>
      <c r="F103" t="s">
        <v>514</v>
      </c>
      <c r="G103" t="s">
        <v>6</v>
      </c>
      <c r="H103" s="2"/>
      <c r="I103" s="2"/>
      <c r="J103" s="4">
        <v>0</v>
      </c>
      <c r="K103" s="11">
        <v>0</v>
      </c>
      <c r="L103" s="4">
        <v>0</v>
      </c>
      <c r="M103" t="s">
        <v>5</v>
      </c>
      <c r="N103" s="3">
        <v>0</v>
      </c>
      <c r="O103" t="s">
        <v>5</v>
      </c>
      <c r="P103" t="s">
        <v>5</v>
      </c>
      <c r="Q103" s="12"/>
      <c r="R103" s="4">
        <v>0</v>
      </c>
      <c r="S103" s="5">
        <v>1</v>
      </c>
      <c r="T103" s="5">
        <v>1</v>
      </c>
      <c r="U103" s="3">
        <v>25</v>
      </c>
      <c r="V103" t="s">
        <v>5</v>
      </c>
    </row>
    <row r="104" spans="1:22" x14ac:dyDescent="0.25">
      <c r="A104" t="s">
        <v>487</v>
      </c>
      <c r="B104" t="s">
        <v>420</v>
      </c>
      <c r="C104" t="s">
        <v>488</v>
      </c>
      <c r="D104" t="s">
        <v>659</v>
      </c>
      <c r="E104" t="s">
        <v>660</v>
      </c>
      <c r="F104" t="s">
        <v>533</v>
      </c>
      <c r="G104" t="s">
        <v>6</v>
      </c>
      <c r="H104" s="2">
        <v>44470</v>
      </c>
      <c r="I104" s="2">
        <v>2958465</v>
      </c>
      <c r="J104" s="4">
        <v>847.48</v>
      </c>
      <c r="K104" s="11">
        <v>84.75</v>
      </c>
      <c r="L104" s="4">
        <v>847.48</v>
      </c>
      <c r="M104" t="s">
        <v>10</v>
      </c>
      <c r="N104" s="3">
        <v>10</v>
      </c>
      <c r="O104" t="s">
        <v>6</v>
      </c>
      <c r="P104" t="s">
        <v>661</v>
      </c>
      <c r="Q104" s="12">
        <v>43125</v>
      </c>
      <c r="R104" s="4">
        <v>0</v>
      </c>
      <c r="S104" s="5">
        <v>1</v>
      </c>
      <c r="T104" s="5">
        <v>1</v>
      </c>
      <c r="U104" s="3">
        <v>40</v>
      </c>
      <c r="V104" t="s">
        <v>5</v>
      </c>
    </row>
    <row r="105" spans="1:22" x14ac:dyDescent="0.25">
      <c r="A105" t="s">
        <v>487</v>
      </c>
      <c r="B105" t="s">
        <v>420</v>
      </c>
      <c r="C105" t="s">
        <v>488</v>
      </c>
      <c r="D105" t="s">
        <v>662</v>
      </c>
      <c r="E105" t="s">
        <v>663</v>
      </c>
      <c r="F105" t="s">
        <v>495</v>
      </c>
      <c r="G105" t="s">
        <v>6</v>
      </c>
      <c r="H105" s="2">
        <v>44593</v>
      </c>
      <c r="I105" s="2">
        <v>2958465</v>
      </c>
      <c r="J105" s="4">
        <v>73.930000000000007</v>
      </c>
      <c r="K105" s="11">
        <v>7.39</v>
      </c>
      <c r="L105" s="4">
        <v>73.930000000000007</v>
      </c>
      <c r="M105" t="s">
        <v>10</v>
      </c>
      <c r="N105" s="3">
        <v>10</v>
      </c>
      <c r="O105" t="s">
        <v>6</v>
      </c>
      <c r="P105" t="s">
        <v>664</v>
      </c>
      <c r="Q105" s="12">
        <v>44221</v>
      </c>
      <c r="R105" s="4">
        <v>0</v>
      </c>
      <c r="S105" s="5">
        <v>50</v>
      </c>
      <c r="T105" s="5">
        <v>50</v>
      </c>
      <c r="U105" s="3">
        <v>15</v>
      </c>
      <c r="V105" t="s">
        <v>5</v>
      </c>
    </row>
    <row r="106" spans="1:22" x14ac:dyDescent="0.25">
      <c r="A106" t="s">
        <v>665</v>
      </c>
      <c r="B106" t="s">
        <v>420</v>
      </c>
      <c r="C106" t="s">
        <v>666</v>
      </c>
      <c r="D106" t="s">
        <v>157</v>
      </c>
      <c r="E106" t="s">
        <v>158</v>
      </c>
      <c r="F106" t="s">
        <v>427</v>
      </c>
      <c r="G106" t="s">
        <v>6</v>
      </c>
      <c r="H106" s="2">
        <v>44958</v>
      </c>
      <c r="I106" s="2">
        <v>2958465</v>
      </c>
      <c r="J106" s="4">
        <v>25.38</v>
      </c>
      <c r="K106" s="11">
        <v>2.54</v>
      </c>
      <c r="L106" s="4">
        <v>25.38</v>
      </c>
      <c r="M106" t="s">
        <v>10</v>
      </c>
      <c r="N106" s="3">
        <v>10</v>
      </c>
      <c r="O106" t="s">
        <v>6</v>
      </c>
      <c r="P106" t="s">
        <v>667</v>
      </c>
      <c r="Q106" s="12">
        <v>45370</v>
      </c>
      <c r="R106" s="4">
        <v>0</v>
      </c>
      <c r="S106" s="5">
        <v>1000</v>
      </c>
      <c r="T106" s="5">
        <v>1000</v>
      </c>
      <c r="U106" s="3">
        <v>30</v>
      </c>
      <c r="V106" t="s">
        <v>5</v>
      </c>
    </row>
    <row r="107" spans="1:22" x14ac:dyDescent="0.25">
      <c r="A107" t="s">
        <v>510</v>
      </c>
      <c r="B107" t="s">
        <v>420</v>
      </c>
      <c r="C107" t="s">
        <v>511</v>
      </c>
      <c r="D107" t="s">
        <v>275</v>
      </c>
      <c r="E107" t="s">
        <v>276</v>
      </c>
      <c r="F107" t="s">
        <v>514</v>
      </c>
      <c r="G107" t="s">
        <v>6</v>
      </c>
      <c r="H107" s="2">
        <v>44835</v>
      </c>
      <c r="I107" s="2">
        <v>2958465</v>
      </c>
      <c r="J107" s="4">
        <v>45.51</v>
      </c>
      <c r="K107" s="11">
        <v>4.55</v>
      </c>
      <c r="L107" s="4">
        <v>45.51</v>
      </c>
      <c r="M107" t="s">
        <v>10</v>
      </c>
      <c r="N107" s="3">
        <v>10</v>
      </c>
      <c r="O107" t="s">
        <v>6</v>
      </c>
      <c r="P107" t="s">
        <v>668</v>
      </c>
      <c r="Q107" s="12">
        <v>44578</v>
      </c>
      <c r="R107" s="4">
        <v>0</v>
      </c>
      <c r="S107" s="5">
        <v>21</v>
      </c>
      <c r="T107" s="5">
        <v>21</v>
      </c>
      <c r="U107" s="3">
        <v>25</v>
      </c>
      <c r="V107" t="s">
        <v>5</v>
      </c>
    </row>
    <row r="108" spans="1:22" x14ac:dyDescent="0.25">
      <c r="A108" t="s">
        <v>487</v>
      </c>
      <c r="B108" t="s">
        <v>420</v>
      </c>
      <c r="C108" t="s">
        <v>488</v>
      </c>
      <c r="D108" t="s">
        <v>669</v>
      </c>
      <c r="E108" t="s">
        <v>670</v>
      </c>
      <c r="F108" t="s">
        <v>495</v>
      </c>
      <c r="G108" t="s">
        <v>6</v>
      </c>
      <c r="H108" s="2">
        <v>44593</v>
      </c>
      <c r="I108" s="2">
        <v>2958465</v>
      </c>
      <c r="J108" s="4">
        <v>10.01</v>
      </c>
      <c r="K108" s="11">
        <v>1</v>
      </c>
      <c r="L108" s="4">
        <v>10.01</v>
      </c>
      <c r="M108" t="s">
        <v>10</v>
      </c>
      <c r="N108" s="3">
        <v>10</v>
      </c>
      <c r="O108" t="s">
        <v>6</v>
      </c>
      <c r="P108" t="s">
        <v>671</v>
      </c>
      <c r="Q108" s="12">
        <v>43601</v>
      </c>
      <c r="R108" s="4">
        <v>0</v>
      </c>
      <c r="S108" s="5">
        <v>1</v>
      </c>
      <c r="T108" s="5">
        <v>1</v>
      </c>
      <c r="U108" s="3">
        <v>16</v>
      </c>
      <c r="V108" t="s">
        <v>5</v>
      </c>
    </row>
    <row r="109" spans="1:22" x14ac:dyDescent="0.25">
      <c r="A109" t="s">
        <v>487</v>
      </c>
      <c r="B109" t="s">
        <v>420</v>
      </c>
      <c r="C109" t="s">
        <v>488</v>
      </c>
      <c r="D109" t="s">
        <v>672</v>
      </c>
      <c r="E109" t="s">
        <v>673</v>
      </c>
      <c r="F109" t="s">
        <v>424</v>
      </c>
      <c r="G109" t="s">
        <v>6</v>
      </c>
      <c r="H109" s="2">
        <v>44593</v>
      </c>
      <c r="I109" s="2">
        <v>2958465</v>
      </c>
      <c r="J109" s="4">
        <v>131.91999999999999</v>
      </c>
      <c r="K109" s="11">
        <v>13.19</v>
      </c>
      <c r="L109" s="4">
        <v>131.91999999999999</v>
      </c>
      <c r="M109" t="s">
        <v>10</v>
      </c>
      <c r="N109" s="3">
        <v>10</v>
      </c>
      <c r="O109" t="s">
        <v>6</v>
      </c>
      <c r="P109" t="s">
        <v>674</v>
      </c>
      <c r="Q109" s="12">
        <v>44481</v>
      </c>
      <c r="R109" s="4">
        <v>0</v>
      </c>
      <c r="S109" s="5">
        <v>1</v>
      </c>
      <c r="T109" s="5">
        <v>1</v>
      </c>
      <c r="U109" s="3">
        <v>20</v>
      </c>
      <c r="V109" t="s">
        <v>5</v>
      </c>
    </row>
    <row r="110" spans="1:22" x14ac:dyDescent="0.25">
      <c r="A110" t="s">
        <v>675</v>
      </c>
      <c r="B110" t="s">
        <v>420</v>
      </c>
      <c r="C110" t="s">
        <v>676</v>
      </c>
      <c r="D110" t="s">
        <v>677</v>
      </c>
      <c r="E110" t="s">
        <v>678</v>
      </c>
      <c r="F110" t="s">
        <v>424</v>
      </c>
      <c r="G110" t="s">
        <v>6</v>
      </c>
      <c r="H110" s="2">
        <v>43586</v>
      </c>
      <c r="I110" s="2">
        <v>2958465</v>
      </c>
      <c r="J110" s="4">
        <v>4.2699999999999996</v>
      </c>
      <c r="K110" s="11">
        <v>4.2699999999999996</v>
      </c>
      <c r="L110" s="4">
        <v>4.2699999999999996</v>
      </c>
      <c r="M110" t="s">
        <v>10</v>
      </c>
      <c r="N110" s="3">
        <v>1</v>
      </c>
      <c r="O110" t="s">
        <v>6</v>
      </c>
      <c r="P110" t="s">
        <v>679</v>
      </c>
      <c r="Q110" s="12">
        <v>43614</v>
      </c>
      <c r="R110" s="4">
        <v>0</v>
      </c>
      <c r="S110" s="5">
        <v>0</v>
      </c>
      <c r="T110" s="5">
        <v>29</v>
      </c>
      <c r="U110" s="3">
        <v>20</v>
      </c>
      <c r="V110" t="s">
        <v>5</v>
      </c>
    </row>
    <row r="111" spans="1:22" x14ac:dyDescent="0.25">
      <c r="A111" t="s">
        <v>680</v>
      </c>
      <c r="B111" t="s">
        <v>420</v>
      </c>
      <c r="C111" t="s">
        <v>681</v>
      </c>
      <c r="D111" t="s">
        <v>682</v>
      </c>
      <c r="E111" t="s">
        <v>683</v>
      </c>
      <c r="F111" t="s">
        <v>495</v>
      </c>
      <c r="G111" t="s">
        <v>6</v>
      </c>
      <c r="H111" s="2">
        <v>43617</v>
      </c>
      <c r="I111" s="2">
        <v>2958465</v>
      </c>
      <c r="J111" s="4">
        <v>7.64</v>
      </c>
      <c r="K111" s="11">
        <v>0.76</v>
      </c>
      <c r="L111" s="4">
        <v>7.64</v>
      </c>
      <c r="M111" t="s">
        <v>10</v>
      </c>
      <c r="N111" s="3">
        <v>10</v>
      </c>
      <c r="O111" t="s">
        <v>6</v>
      </c>
      <c r="P111" t="s">
        <v>684</v>
      </c>
      <c r="Q111" s="12">
        <v>43626</v>
      </c>
      <c r="R111" s="4">
        <v>0</v>
      </c>
      <c r="S111" s="5">
        <v>100</v>
      </c>
      <c r="T111" s="5">
        <v>100</v>
      </c>
      <c r="U111" s="3">
        <v>25</v>
      </c>
      <c r="V111" t="s">
        <v>5</v>
      </c>
    </row>
    <row r="112" spans="1:22" x14ac:dyDescent="0.25">
      <c r="A112" t="s">
        <v>510</v>
      </c>
      <c r="B112" t="s">
        <v>420</v>
      </c>
      <c r="C112" t="s">
        <v>511</v>
      </c>
      <c r="D112" t="s">
        <v>685</v>
      </c>
      <c r="E112" t="s">
        <v>686</v>
      </c>
      <c r="F112" t="s">
        <v>427</v>
      </c>
      <c r="G112" t="s">
        <v>6</v>
      </c>
      <c r="H112" s="2"/>
      <c r="I112" s="2"/>
      <c r="J112" s="4">
        <v>0</v>
      </c>
      <c r="K112" s="11">
        <v>0</v>
      </c>
      <c r="L112" s="4">
        <v>0</v>
      </c>
      <c r="M112" t="s">
        <v>5</v>
      </c>
      <c r="N112" s="3">
        <v>0</v>
      </c>
      <c r="O112" t="s">
        <v>5</v>
      </c>
      <c r="P112" t="s">
        <v>5</v>
      </c>
      <c r="Q112" s="12"/>
      <c r="R112" s="4">
        <v>0</v>
      </c>
      <c r="S112" s="5">
        <v>40</v>
      </c>
      <c r="T112" s="5">
        <v>40</v>
      </c>
      <c r="U112" s="3">
        <v>34</v>
      </c>
      <c r="V112" t="s">
        <v>5</v>
      </c>
    </row>
    <row r="113" spans="1:22" x14ac:dyDescent="0.25">
      <c r="A113" t="s">
        <v>665</v>
      </c>
      <c r="B113" t="s">
        <v>420</v>
      </c>
      <c r="C113" t="s">
        <v>666</v>
      </c>
      <c r="D113" t="s">
        <v>687</v>
      </c>
      <c r="E113" t="s">
        <v>688</v>
      </c>
      <c r="F113" t="s">
        <v>512</v>
      </c>
      <c r="G113" t="s">
        <v>6</v>
      </c>
      <c r="H113" s="2">
        <v>43617</v>
      </c>
      <c r="I113" s="2">
        <v>2958465</v>
      </c>
      <c r="J113" s="4">
        <v>9.3000000000000007</v>
      </c>
      <c r="K113" s="11">
        <v>9.3000000000000007</v>
      </c>
      <c r="L113" s="4">
        <v>9.3000000000000007</v>
      </c>
      <c r="M113" t="s">
        <v>10</v>
      </c>
      <c r="N113" s="3">
        <v>1</v>
      </c>
      <c r="O113" t="s">
        <v>6</v>
      </c>
      <c r="P113" t="s">
        <v>689</v>
      </c>
      <c r="Q113" s="12">
        <v>43635</v>
      </c>
      <c r="R113" s="4">
        <v>0</v>
      </c>
      <c r="S113" s="5">
        <v>20</v>
      </c>
      <c r="T113" s="5">
        <v>20</v>
      </c>
      <c r="U113" s="3">
        <v>100</v>
      </c>
      <c r="V113" t="s">
        <v>5</v>
      </c>
    </row>
    <row r="114" spans="1:22" x14ac:dyDescent="0.25">
      <c r="A114" t="s">
        <v>690</v>
      </c>
      <c r="B114" t="s">
        <v>420</v>
      </c>
      <c r="C114" t="s">
        <v>691</v>
      </c>
      <c r="D114" t="s">
        <v>692</v>
      </c>
      <c r="E114" t="s">
        <v>693</v>
      </c>
      <c r="F114" t="s">
        <v>433</v>
      </c>
      <c r="G114" t="s">
        <v>6</v>
      </c>
      <c r="H114" s="2">
        <v>44652</v>
      </c>
      <c r="I114" s="2">
        <v>2958465</v>
      </c>
      <c r="J114" s="4">
        <v>4.5</v>
      </c>
      <c r="K114" s="11">
        <v>4.5</v>
      </c>
      <c r="L114" s="4">
        <v>4.5</v>
      </c>
      <c r="M114" t="s">
        <v>10</v>
      </c>
      <c r="N114" s="3">
        <v>1</v>
      </c>
      <c r="O114" t="s">
        <v>6</v>
      </c>
      <c r="P114" t="s">
        <v>694</v>
      </c>
      <c r="Q114" s="12">
        <v>45054</v>
      </c>
      <c r="R114" s="4">
        <v>0</v>
      </c>
      <c r="S114" s="5">
        <v>350</v>
      </c>
      <c r="T114" s="5">
        <v>350</v>
      </c>
      <c r="U114" s="3">
        <v>20</v>
      </c>
      <c r="V114" t="s">
        <v>5</v>
      </c>
    </row>
    <row r="115" spans="1:22" x14ac:dyDescent="0.25">
      <c r="A115" t="s">
        <v>487</v>
      </c>
      <c r="B115" t="s">
        <v>420</v>
      </c>
      <c r="C115" t="s">
        <v>488</v>
      </c>
      <c r="D115" t="s">
        <v>695</v>
      </c>
      <c r="E115" t="s">
        <v>696</v>
      </c>
      <c r="F115" t="s">
        <v>495</v>
      </c>
      <c r="G115" t="s">
        <v>6</v>
      </c>
      <c r="H115" s="2"/>
      <c r="I115" s="2"/>
      <c r="J115" s="4">
        <v>0</v>
      </c>
      <c r="K115" s="11">
        <v>0</v>
      </c>
      <c r="L115" s="4">
        <v>0</v>
      </c>
      <c r="M115" t="s">
        <v>5</v>
      </c>
      <c r="N115" s="3">
        <v>0</v>
      </c>
      <c r="O115" t="s">
        <v>5</v>
      </c>
      <c r="P115" t="s">
        <v>697</v>
      </c>
      <c r="Q115" s="12">
        <v>43658</v>
      </c>
      <c r="R115" s="4">
        <v>0</v>
      </c>
      <c r="S115" s="5">
        <v>1</v>
      </c>
      <c r="T115" s="5">
        <v>1</v>
      </c>
      <c r="U115" s="3">
        <v>15</v>
      </c>
      <c r="V115" t="s">
        <v>5</v>
      </c>
    </row>
    <row r="116" spans="1:22" x14ac:dyDescent="0.25">
      <c r="A116" t="s">
        <v>487</v>
      </c>
      <c r="B116" t="s">
        <v>420</v>
      </c>
      <c r="C116" t="s">
        <v>488</v>
      </c>
      <c r="D116" t="s">
        <v>698</v>
      </c>
      <c r="E116" t="s">
        <v>699</v>
      </c>
      <c r="F116" t="s">
        <v>495</v>
      </c>
      <c r="G116" t="s">
        <v>6</v>
      </c>
      <c r="H116" s="2">
        <v>44896</v>
      </c>
      <c r="I116" s="2">
        <v>2958465</v>
      </c>
      <c r="J116" s="4">
        <v>83.43</v>
      </c>
      <c r="K116" s="11">
        <v>8.34</v>
      </c>
      <c r="L116" s="4">
        <v>83.43</v>
      </c>
      <c r="M116" t="s">
        <v>10</v>
      </c>
      <c r="N116" s="3">
        <v>10</v>
      </c>
      <c r="O116" t="s">
        <v>6</v>
      </c>
      <c r="P116" t="s">
        <v>700</v>
      </c>
      <c r="Q116" s="12">
        <v>45504</v>
      </c>
      <c r="R116" s="4">
        <v>0</v>
      </c>
      <c r="S116" s="5">
        <v>50</v>
      </c>
      <c r="T116" s="5">
        <v>50</v>
      </c>
      <c r="U116" s="3">
        <v>5</v>
      </c>
      <c r="V116" t="s">
        <v>5</v>
      </c>
    </row>
    <row r="117" spans="1:22" x14ac:dyDescent="0.25">
      <c r="A117" t="s">
        <v>456</v>
      </c>
      <c r="B117" t="s">
        <v>420</v>
      </c>
      <c r="C117" t="s">
        <v>457</v>
      </c>
      <c r="D117" t="s">
        <v>106</v>
      </c>
      <c r="E117" t="s">
        <v>107</v>
      </c>
      <c r="F117" t="s">
        <v>514</v>
      </c>
      <c r="G117" t="s">
        <v>6</v>
      </c>
      <c r="H117" s="2">
        <v>44927</v>
      </c>
      <c r="I117" s="2">
        <v>2958465</v>
      </c>
      <c r="J117" s="4">
        <v>8.58</v>
      </c>
      <c r="K117" s="11">
        <v>8.58</v>
      </c>
      <c r="L117" s="4">
        <v>8.58</v>
      </c>
      <c r="M117" t="s">
        <v>10</v>
      </c>
      <c r="N117" s="3">
        <v>1</v>
      </c>
      <c r="O117" t="s">
        <v>6</v>
      </c>
      <c r="P117" t="s">
        <v>701</v>
      </c>
      <c r="Q117" s="12">
        <v>45531</v>
      </c>
      <c r="R117" s="4">
        <v>0</v>
      </c>
      <c r="S117" s="5">
        <v>120</v>
      </c>
      <c r="T117" s="5">
        <v>120</v>
      </c>
      <c r="U117" s="3">
        <v>30</v>
      </c>
      <c r="V117" t="s">
        <v>5</v>
      </c>
    </row>
    <row r="118" spans="1:22" x14ac:dyDescent="0.25">
      <c r="A118" t="s">
        <v>487</v>
      </c>
      <c r="B118" t="s">
        <v>420</v>
      </c>
      <c r="C118" t="s">
        <v>488</v>
      </c>
      <c r="D118" t="s">
        <v>51</v>
      </c>
      <c r="E118" t="s">
        <v>52</v>
      </c>
      <c r="F118" t="s">
        <v>495</v>
      </c>
      <c r="G118" t="s">
        <v>6</v>
      </c>
      <c r="H118" s="2">
        <v>44896</v>
      </c>
      <c r="I118" s="2">
        <v>2958465</v>
      </c>
      <c r="J118" s="4">
        <v>31.85</v>
      </c>
      <c r="K118" s="11">
        <v>3.19</v>
      </c>
      <c r="L118" s="4">
        <v>31.85</v>
      </c>
      <c r="M118" t="s">
        <v>10</v>
      </c>
      <c r="N118" s="3">
        <v>10</v>
      </c>
      <c r="O118" t="s">
        <v>6</v>
      </c>
      <c r="P118" t="s">
        <v>702</v>
      </c>
      <c r="Q118" s="12">
        <v>45532</v>
      </c>
      <c r="R118" s="4">
        <v>0</v>
      </c>
      <c r="S118" s="5">
        <v>35</v>
      </c>
      <c r="T118" s="5">
        <v>35</v>
      </c>
      <c r="U118" s="3">
        <v>25</v>
      </c>
      <c r="V118" t="s">
        <v>5</v>
      </c>
    </row>
    <row r="119" spans="1:22" x14ac:dyDescent="0.25">
      <c r="A119" t="s">
        <v>619</v>
      </c>
      <c r="B119" t="s">
        <v>420</v>
      </c>
      <c r="C119" t="s">
        <v>620</v>
      </c>
      <c r="D119" t="s">
        <v>703</v>
      </c>
      <c r="E119" t="s">
        <v>704</v>
      </c>
      <c r="F119" t="s">
        <v>512</v>
      </c>
      <c r="G119" t="s">
        <v>6</v>
      </c>
      <c r="H119" s="2">
        <v>43709</v>
      </c>
      <c r="I119" s="2">
        <v>2958465</v>
      </c>
      <c r="J119" s="4">
        <v>5.6</v>
      </c>
      <c r="K119" s="11">
        <v>5.6</v>
      </c>
      <c r="L119" s="4">
        <v>5.6</v>
      </c>
      <c r="M119" t="s">
        <v>10</v>
      </c>
      <c r="N119" s="3">
        <v>1</v>
      </c>
      <c r="O119" t="s">
        <v>6</v>
      </c>
      <c r="P119" t="s">
        <v>5</v>
      </c>
      <c r="Q119" s="12"/>
      <c r="R119" s="4">
        <v>0</v>
      </c>
      <c r="S119" s="5">
        <v>200</v>
      </c>
      <c r="T119" s="5">
        <v>200</v>
      </c>
      <c r="U119" s="3">
        <v>31</v>
      </c>
      <c r="V119" t="s">
        <v>5</v>
      </c>
    </row>
    <row r="120" spans="1:22" x14ac:dyDescent="0.25">
      <c r="A120" t="s">
        <v>510</v>
      </c>
      <c r="B120" t="s">
        <v>420</v>
      </c>
      <c r="C120" t="s">
        <v>511</v>
      </c>
      <c r="D120" t="s">
        <v>705</v>
      </c>
      <c r="E120" t="s">
        <v>706</v>
      </c>
      <c r="F120" t="s">
        <v>707</v>
      </c>
      <c r="G120" t="s">
        <v>6</v>
      </c>
      <c r="H120" s="2">
        <v>44652</v>
      </c>
      <c r="I120" s="2">
        <v>2958465</v>
      </c>
      <c r="J120" s="4">
        <v>2.5499999999999998</v>
      </c>
      <c r="K120" s="11">
        <v>2.5499999999999998</v>
      </c>
      <c r="L120" s="4">
        <v>2.5499999999999998</v>
      </c>
      <c r="M120" t="s">
        <v>10</v>
      </c>
      <c r="N120" s="3">
        <v>1</v>
      </c>
      <c r="O120" t="s">
        <v>6</v>
      </c>
      <c r="P120" t="s">
        <v>708</v>
      </c>
      <c r="Q120" s="12">
        <v>43733</v>
      </c>
      <c r="R120" s="4">
        <v>0</v>
      </c>
      <c r="S120" s="5">
        <v>100</v>
      </c>
      <c r="T120" s="5">
        <v>100</v>
      </c>
      <c r="U120" s="3">
        <v>60</v>
      </c>
      <c r="V120" t="s">
        <v>5</v>
      </c>
    </row>
    <row r="121" spans="1:22" x14ac:dyDescent="0.25">
      <c r="A121" t="s">
        <v>487</v>
      </c>
      <c r="B121" t="s">
        <v>420</v>
      </c>
      <c r="C121" t="s">
        <v>488</v>
      </c>
      <c r="D121" t="s">
        <v>709</v>
      </c>
      <c r="E121" t="s">
        <v>710</v>
      </c>
      <c r="F121" t="s">
        <v>533</v>
      </c>
      <c r="G121" t="s">
        <v>6</v>
      </c>
      <c r="H121" s="2">
        <v>44593</v>
      </c>
      <c r="I121" s="2">
        <v>2958465</v>
      </c>
      <c r="J121" s="4">
        <v>710.35</v>
      </c>
      <c r="K121" s="11">
        <v>71.040000000000006</v>
      </c>
      <c r="L121" s="4">
        <v>710.35</v>
      </c>
      <c r="M121" t="s">
        <v>10</v>
      </c>
      <c r="N121" s="3">
        <v>10</v>
      </c>
      <c r="O121" t="s">
        <v>6</v>
      </c>
      <c r="P121" t="s">
        <v>534</v>
      </c>
      <c r="Q121" s="12">
        <v>45442</v>
      </c>
      <c r="R121" s="4">
        <v>0</v>
      </c>
      <c r="S121" s="5">
        <v>500</v>
      </c>
      <c r="T121" s="5">
        <v>500</v>
      </c>
      <c r="U121" s="3">
        <v>40</v>
      </c>
      <c r="V121" t="s">
        <v>5</v>
      </c>
    </row>
    <row r="122" spans="1:22" x14ac:dyDescent="0.25">
      <c r="A122" t="s">
        <v>487</v>
      </c>
      <c r="B122" t="s">
        <v>420</v>
      </c>
      <c r="C122" t="s">
        <v>488</v>
      </c>
      <c r="D122" t="s">
        <v>711</v>
      </c>
      <c r="E122" t="s">
        <v>712</v>
      </c>
      <c r="F122" t="s">
        <v>533</v>
      </c>
      <c r="G122" t="s">
        <v>6</v>
      </c>
      <c r="H122" s="2">
        <v>44593</v>
      </c>
      <c r="I122" s="2">
        <v>2958465</v>
      </c>
      <c r="J122" s="4">
        <v>733.67</v>
      </c>
      <c r="K122" s="11">
        <v>73.37</v>
      </c>
      <c r="L122" s="4">
        <v>733.67</v>
      </c>
      <c r="M122" t="s">
        <v>10</v>
      </c>
      <c r="N122" s="3">
        <v>10</v>
      </c>
      <c r="O122" t="s">
        <v>6</v>
      </c>
      <c r="P122" t="s">
        <v>713</v>
      </c>
      <c r="Q122" s="12">
        <v>45127</v>
      </c>
      <c r="R122" s="4">
        <v>0</v>
      </c>
      <c r="S122" s="5">
        <v>500</v>
      </c>
      <c r="T122" s="5">
        <v>500</v>
      </c>
      <c r="U122" s="3">
        <v>40</v>
      </c>
      <c r="V122" t="s">
        <v>5</v>
      </c>
    </row>
    <row r="123" spans="1:22" x14ac:dyDescent="0.25">
      <c r="A123" t="s">
        <v>487</v>
      </c>
      <c r="B123" t="s">
        <v>420</v>
      </c>
      <c r="C123" t="s">
        <v>488</v>
      </c>
      <c r="D123" t="s">
        <v>714</v>
      </c>
      <c r="E123" t="s">
        <v>715</v>
      </c>
      <c r="F123" t="s">
        <v>495</v>
      </c>
      <c r="G123" t="s">
        <v>6</v>
      </c>
      <c r="H123" s="2">
        <v>44896</v>
      </c>
      <c r="I123" s="2">
        <v>2958465</v>
      </c>
      <c r="J123" s="4">
        <v>77.94</v>
      </c>
      <c r="K123" s="11">
        <v>7.79</v>
      </c>
      <c r="L123" s="4">
        <v>77.94</v>
      </c>
      <c r="M123" t="s">
        <v>10</v>
      </c>
      <c r="N123" s="3">
        <v>10</v>
      </c>
      <c r="O123" t="s">
        <v>6</v>
      </c>
      <c r="P123" t="s">
        <v>716</v>
      </c>
      <c r="Q123" s="12">
        <v>43815</v>
      </c>
      <c r="R123" s="4">
        <v>0</v>
      </c>
      <c r="S123" s="5">
        <v>10</v>
      </c>
      <c r="T123" s="5">
        <v>10</v>
      </c>
      <c r="U123" s="3">
        <v>25</v>
      </c>
      <c r="V123" t="s">
        <v>5</v>
      </c>
    </row>
    <row r="124" spans="1:22" x14ac:dyDescent="0.25">
      <c r="A124" t="s">
        <v>487</v>
      </c>
      <c r="B124" t="s">
        <v>420</v>
      </c>
      <c r="C124" t="s">
        <v>488</v>
      </c>
      <c r="D124" t="s">
        <v>717</v>
      </c>
      <c r="E124" t="s">
        <v>718</v>
      </c>
      <c r="F124" t="s">
        <v>424</v>
      </c>
      <c r="G124" t="s">
        <v>6</v>
      </c>
      <c r="H124" s="2">
        <v>44593</v>
      </c>
      <c r="I124" s="2">
        <v>2958465</v>
      </c>
      <c r="J124" s="4">
        <v>92.03</v>
      </c>
      <c r="K124" s="11">
        <v>9.1999999999999993</v>
      </c>
      <c r="L124" s="4">
        <v>92.03</v>
      </c>
      <c r="M124" t="s">
        <v>10</v>
      </c>
      <c r="N124" s="3">
        <v>10</v>
      </c>
      <c r="O124" t="s">
        <v>6</v>
      </c>
      <c r="P124" t="s">
        <v>674</v>
      </c>
      <c r="Q124" s="12">
        <v>44481</v>
      </c>
      <c r="R124" s="4">
        <v>0</v>
      </c>
      <c r="S124" s="5">
        <v>1</v>
      </c>
      <c r="T124" s="5">
        <v>1</v>
      </c>
      <c r="U124" s="3">
        <v>20</v>
      </c>
      <c r="V124" t="s">
        <v>5</v>
      </c>
    </row>
    <row r="125" spans="1:22" x14ac:dyDescent="0.25">
      <c r="A125" t="s">
        <v>487</v>
      </c>
      <c r="B125" t="s">
        <v>420</v>
      </c>
      <c r="C125" t="s">
        <v>488</v>
      </c>
      <c r="D125" t="s">
        <v>719</v>
      </c>
      <c r="E125" t="s">
        <v>720</v>
      </c>
      <c r="F125" t="s">
        <v>495</v>
      </c>
      <c r="G125" t="s">
        <v>6</v>
      </c>
      <c r="H125" s="2">
        <v>44896</v>
      </c>
      <c r="I125" s="2">
        <v>2958465</v>
      </c>
      <c r="J125" s="4">
        <v>48.24</v>
      </c>
      <c r="K125" s="11">
        <v>4.82</v>
      </c>
      <c r="L125" s="4">
        <v>48.24</v>
      </c>
      <c r="M125" t="s">
        <v>10</v>
      </c>
      <c r="N125" s="3">
        <v>10</v>
      </c>
      <c r="O125" t="s">
        <v>6</v>
      </c>
      <c r="P125" t="s">
        <v>721</v>
      </c>
      <c r="Q125" s="12">
        <v>44048</v>
      </c>
      <c r="R125" s="4">
        <v>0</v>
      </c>
      <c r="S125" s="5">
        <v>100</v>
      </c>
      <c r="T125" s="5">
        <v>100</v>
      </c>
      <c r="U125" s="3">
        <v>25</v>
      </c>
      <c r="V125" t="s">
        <v>5</v>
      </c>
    </row>
    <row r="126" spans="1:22" x14ac:dyDescent="0.25">
      <c r="A126" t="s">
        <v>487</v>
      </c>
      <c r="B126" t="s">
        <v>420</v>
      </c>
      <c r="C126" t="s">
        <v>488</v>
      </c>
      <c r="D126" t="s">
        <v>722</v>
      </c>
      <c r="E126" t="s">
        <v>723</v>
      </c>
      <c r="F126" t="s">
        <v>495</v>
      </c>
      <c r="G126" t="s">
        <v>6</v>
      </c>
      <c r="H126" s="2">
        <v>44896</v>
      </c>
      <c r="I126" s="2">
        <v>2958465</v>
      </c>
      <c r="J126" s="4">
        <v>56.05</v>
      </c>
      <c r="K126" s="11">
        <v>5.61</v>
      </c>
      <c r="L126" s="4">
        <v>56.05</v>
      </c>
      <c r="M126" t="s">
        <v>10</v>
      </c>
      <c r="N126" s="3">
        <v>10</v>
      </c>
      <c r="O126" t="s">
        <v>6</v>
      </c>
      <c r="P126" t="s">
        <v>724</v>
      </c>
      <c r="Q126" s="12">
        <v>45505</v>
      </c>
      <c r="R126" s="4">
        <v>0</v>
      </c>
      <c r="S126" s="5">
        <v>100</v>
      </c>
      <c r="T126" s="5">
        <v>100</v>
      </c>
      <c r="U126" s="3">
        <v>5</v>
      </c>
      <c r="V126" t="s">
        <v>5</v>
      </c>
    </row>
    <row r="127" spans="1:22" x14ac:dyDescent="0.25">
      <c r="A127" t="s">
        <v>487</v>
      </c>
      <c r="B127" t="s">
        <v>420</v>
      </c>
      <c r="C127" t="s">
        <v>488</v>
      </c>
      <c r="D127" t="s">
        <v>725</v>
      </c>
      <c r="E127" t="s">
        <v>726</v>
      </c>
      <c r="F127" t="s">
        <v>495</v>
      </c>
      <c r="G127" t="s">
        <v>6</v>
      </c>
      <c r="H127" s="2">
        <v>44896</v>
      </c>
      <c r="I127" s="2">
        <v>2958465</v>
      </c>
      <c r="J127" s="4">
        <v>42.85</v>
      </c>
      <c r="K127" s="11">
        <v>4.29</v>
      </c>
      <c r="L127" s="4">
        <v>42.85</v>
      </c>
      <c r="M127" t="s">
        <v>10</v>
      </c>
      <c r="N127" s="3">
        <v>10</v>
      </c>
      <c r="O127" t="s">
        <v>6</v>
      </c>
      <c r="P127" t="s">
        <v>721</v>
      </c>
      <c r="Q127" s="12">
        <v>44048</v>
      </c>
      <c r="R127" s="4">
        <v>0</v>
      </c>
      <c r="S127" s="5">
        <v>100</v>
      </c>
      <c r="T127" s="5">
        <v>100</v>
      </c>
      <c r="U127" s="3">
        <v>25</v>
      </c>
      <c r="V127" t="s">
        <v>5</v>
      </c>
    </row>
    <row r="128" spans="1:22" x14ac:dyDescent="0.25">
      <c r="A128" t="s">
        <v>516</v>
      </c>
      <c r="B128" t="s">
        <v>420</v>
      </c>
      <c r="C128" t="s">
        <v>517</v>
      </c>
      <c r="D128" t="s">
        <v>191</v>
      </c>
      <c r="E128" t="s">
        <v>192</v>
      </c>
      <c r="F128" t="s">
        <v>495</v>
      </c>
      <c r="G128" t="s">
        <v>6</v>
      </c>
      <c r="H128" s="2">
        <v>44927</v>
      </c>
      <c r="I128" s="2">
        <v>2958465</v>
      </c>
      <c r="J128" s="4">
        <v>1.97</v>
      </c>
      <c r="K128" s="11">
        <v>1.97</v>
      </c>
      <c r="L128" s="4">
        <v>1.97</v>
      </c>
      <c r="M128" t="s">
        <v>10</v>
      </c>
      <c r="N128" s="3">
        <v>1</v>
      </c>
      <c r="O128" t="s">
        <v>6</v>
      </c>
      <c r="P128" t="s">
        <v>727</v>
      </c>
      <c r="Q128" s="12">
        <v>45531</v>
      </c>
      <c r="R128" s="4">
        <v>0</v>
      </c>
      <c r="S128" s="5">
        <v>100</v>
      </c>
      <c r="T128" s="5">
        <v>100</v>
      </c>
      <c r="U128" s="3">
        <v>20</v>
      </c>
      <c r="V128" t="s">
        <v>5</v>
      </c>
    </row>
    <row r="129" spans="1:22" x14ac:dyDescent="0.25">
      <c r="A129" t="s">
        <v>516</v>
      </c>
      <c r="B129" t="s">
        <v>420</v>
      </c>
      <c r="C129" t="s">
        <v>517</v>
      </c>
      <c r="D129" t="s">
        <v>93</v>
      </c>
      <c r="E129" t="s">
        <v>94</v>
      </c>
      <c r="F129" t="s">
        <v>495</v>
      </c>
      <c r="G129" t="s">
        <v>6</v>
      </c>
      <c r="H129" s="2">
        <v>44927</v>
      </c>
      <c r="I129" s="2">
        <v>2958465</v>
      </c>
      <c r="J129" s="4">
        <v>2.27</v>
      </c>
      <c r="K129" s="11">
        <v>2.27</v>
      </c>
      <c r="L129" s="4">
        <v>2.27</v>
      </c>
      <c r="M129" t="s">
        <v>10</v>
      </c>
      <c r="N129" s="3">
        <v>1</v>
      </c>
      <c r="O129" t="s">
        <v>6</v>
      </c>
      <c r="P129" t="s">
        <v>727</v>
      </c>
      <c r="Q129" s="12">
        <v>45531</v>
      </c>
      <c r="R129" s="4">
        <v>0</v>
      </c>
      <c r="S129" s="5">
        <v>100</v>
      </c>
      <c r="T129" s="5">
        <v>100</v>
      </c>
      <c r="U129" s="3">
        <v>20</v>
      </c>
      <c r="V129" t="s">
        <v>5</v>
      </c>
    </row>
    <row r="130" spans="1:22" x14ac:dyDescent="0.25">
      <c r="A130" t="s">
        <v>516</v>
      </c>
      <c r="B130" t="s">
        <v>420</v>
      </c>
      <c r="C130" t="s">
        <v>517</v>
      </c>
      <c r="D130" t="s">
        <v>227</v>
      </c>
      <c r="E130" t="s">
        <v>228</v>
      </c>
      <c r="F130" t="s">
        <v>495</v>
      </c>
      <c r="G130" t="s">
        <v>6</v>
      </c>
      <c r="H130" s="2">
        <v>44927</v>
      </c>
      <c r="I130" s="2">
        <v>2958465</v>
      </c>
      <c r="J130" s="4">
        <v>2.94</v>
      </c>
      <c r="K130" s="11">
        <v>2.94</v>
      </c>
      <c r="L130" s="4">
        <v>2.94</v>
      </c>
      <c r="M130" t="s">
        <v>10</v>
      </c>
      <c r="N130" s="3">
        <v>1</v>
      </c>
      <c r="O130" t="s">
        <v>6</v>
      </c>
      <c r="P130" t="s">
        <v>728</v>
      </c>
      <c r="Q130" s="12">
        <v>45183</v>
      </c>
      <c r="R130" s="4">
        <v>0</v>
      </c>
      <c r="S130" s="5">
        <v>100</v>
      </c>
      <c r="T130" s="5">
        <v>100</v>
      </c>
      <c r="U130" s="3">
        <v>20</v>
      </c>
      <c r="V130" t="s">
        <v>5</v>
      </c>
    </row>
    <row r="131" spans="1:22" x14ac:dyDescent="0.25">
      <c r="A131" t="s">
        <v>516</v>
      </c>
      <c r="B131" t="s">
        <v>420</v>
      </c>
      <c r="C131" t="s">
        <v>517</v>
      </c>
      <c r="D131" t="s">
        <v>729</v>
      </c>
      <c r="E131" t="s">
        <v>730</v>
      </c>
      <c r="F131" t="s">
        <v>495</v>
      </c>
      <c r="G131" t="s">
        <v>6</v>
      </c>
      <c r="H131" s="2">
        <v>44927</v>
      </c>
      <c r="I131" s="2">
        <v>2958465</v>
      </c>
      <c r="J131" s="4">
        <v>10.59</v>
      </c>
      <c r="K131" s="11">
        <v>10.59</v>
      </c>
      <c r="L131" s="4">
        <v>10.59</v>
      </c>
      <c r="M131" t="s">
        <v>10</v>
      </c>
      <c r="N131" s="3">
        <v>1</v>
      </c>
      <c r="O131" t="s">
        <v>6</v>
      </c>
      <c r="P131" t="s">
        <v>731</v>
      </c>
      <c r="Q131" s="12">
        <v>44104</v>
      </c>
      <c r="R131" s="4">
        <v>0</v>
      </c>
      <c r="S131" s="5">
        <v>100</v>
      </c>
      <c r="T131" s="5">
        <v>100</v>
      </c>
      <c r="U131" s="3">
        <v>20</v>
      </c>
      <c r="V131" t="s">
        <v>5</v>
      </c>
    </row>
    <row r="132" spans="1:22" x14ac:dyDescent="0.25">
      <c r="A132" t="s">
        <v>516</v>
      </c>
      <c r="B132" t="s">
        <v>420</v>
      </c>
      <c r="C132" t="s">
        <v>517</v>
      </c>
      <c r="D132" t="s">
        <v>41</v>
      </c>
      <c r="E132" t="s">
        <v>42</v>
      </c>
      <c r="F132" t="s">
        <v>495</v>
      </c>
      <c r="G132" t="s">
        <v>6</v>
      </c>
      <c r="H132" s="2">
        <v>44927</v>
      </c>
      <c r="I132" s="2">
        <v>2958465</v>
      </c>
      <c r="J132" s="4">
        <v>2.56</v>
      </c>
      <c r="K132" s="11">
        <v>2.56</v>
      </c>
      <c r="L132" s="4">
        <v>2.56</v>
      </c>
      <c r="M132" t="s">
        <v>10</v>
      </c>
      <c r="N132" s="3">
        <v>1</v>
      </c>
      <c r="O132" t="s">
        <v>6</v>
      </c>
      <c r="P132" t="s">
        <v>732</v>
      </c>
      <c r="Q132" s="12">
        <v>44840</v>
      </c>
      <c r="R132" s="4">
        <v>0</v>
      </c>
      <c r="S132" s="5">
        <v>100</v>
      </c>
      <c r="T132" s="5">
        <v>100</v>
      </c>
      <c r="U132" s="3">
        <v>20</v>
      </c>
      <c r="V132" t="s">
        <v>5</v>
      </c>
    </row>
    <row r="133" spans="1:22" x14ac:dyDescent="0.25">
      <c r="A133" t="s">
        <v>456</v>
      </c>
      <c r="B133" t="s">
        <v>420</v>
      </c>
      <c r="C133" t="s">
        <v>457</v>
      </c>
      <c r="D133" t="s">
        <v>733</v>
      </c>
      <c r="E133" t="s">
        <v>734</v>
      </c>
      <c r="F133" t="s">
        <v>433</v>
      </c>
      <c r="G133" t="s">
        <v>6</v>
      </c>
      <c r="H133" s="2">
        <v>44287</v>
      </c>
      <c r="I133" s="2">
        <v>2958465</v>
      </c>
      <c r="J133" s="4">
        <v>4.96</v>
      </c>
      <c r="K133" s="11">
        <v>4.96</v>
      </c>
      <c r="L133" s="4">
        <v>4.96</v>
      </c>
      <c r="M133" t="s">
        <v>10</v>
      </c>
      <c r="N133" s="3">
        <v>1</v>
      </c>
      <c r="O133" t="s">
        <v>6</v>
      </c>
      <c r="P133" t="s">
        <v>735</v>
      </c>
      <c r="Q133" s="12">
        <v>44255</v>
      </c>
      <c r="R133" s="4">
        <v>0</v>
      </c>
      <c r="S133" s="5">
        <v>40</v>
      </c>
      <c r="T133" s="5">
        <v>40</v>
      </c>
      <c r="U133" s="3">
        <v>10</v>
      </c>
      <c r="V133" t="s">
        <v>5</v>
      </c>
    </row>
    <row r="134" spans="1:22" x14ac:dyDescent="0.25">
      <c r="A134" t="s">
        <v>736</v>
      </c>
      <c r="B134" t="s">
        <v>420</v>
      </c>
      <c r="C134" t="s">
        <v>737</v>
      </c>
      <c r="D134" t="s">
        <v>738</v>
      </c>
      <c r="E134" t="s">
        <v>739</v>
      </c>
      <c r="F134" t="s">
        <v>427</v>
      </c>
      <c r="G134" t="s">
        <v>6</v>
      </c>
      <c r="H134" s="2">
        <v>45017</v>
      </c>
      <c r="I134" s="2">
        <v>2958465</v>
      </c>
      <c r="J134" s="4">
        <v>15.91</v>
      </c>
      <c r="K134" s="11">
        <v>15.91</v>
      </c>
      <c r="L134" s="4">
        <v>15.91</v>
      </c>
      <c r="M134" t="s">
        <v>10</v>
      </c>
      <c r="N134" s="3">
        <v>1</v>
      </c>
      <c r="O134" t="s">
        <v>6</v>
      </c>
      <c r="P134" t="s">
        <v>740</v>
      </c>
      <c r="Q134" s="12">
        <v>45035</v>
      </c>
      <c r="R134" s="4">
        <v>0</v>
      </c>
      <c r="S134" s="5">
        <v>1</v>
      </c>
      <c r="T134" s="5">
        <v>1</v>
      </c>
      <c r="U134" s="3">
        <v>5</v>
      </c>
      <c r="V134" t="s">
        <v>5</v>
      </c>
    </row>
    <row r="135" spans="1:22" x14ac:dyDescent="0.25">
      <c r="A135" t="s">
        <v>487</v>
      </c>
      <c r="B135" t="s">
        <v>420</v>
      </c>
      <c r="C135" t="s">
        <v>488</v>
      </c>
      <c r="D135" t="s">
        <v>53</v>
      </c>
      <c r="E135" t="s">
        <v>54</v>
      </c>
      <c r="F135" t="s">
        <v>495</v>
      </c>
      <c r="G135" t="s">
        <v>6</v>
      </c>
      <c r="H135" s="2">
        <v>44896</v>
      </c>
      <c r="I135" s="2">
        <v>2958465</v>
      </c>
      <c r="J135" s="4">
        <v>0.9</v>
      </c>
      <c r="K135" s="11">
        <v>0.9</v>
      </c>
      <c r="L135" s="4">
        <v>0.9</v>
      </c>
      <c r="M135" t="s">
        <v>10</v>
      </c>
      <c r="N135" s="3">
        <v>1</v>
      </c>
      <c r="O135" t="s">
        <v>6</v>
      </c>
      <c r="P135" t="s">
        <v>741</v>
      </c>
      <c r="Q135" s="12">
        <v>45215</v>
      </c>
      <c r="R135" s="4">
        <v>0</v>
      </c>
      <c r="S135" s="5">
        <v>1</v>
      </c>
      <c r="T135" s="5">
        <v>1</v>
      </c>
      <c r="U135" s="3">
        <v>20</v>
      </c>
      <c r="V135" t="s">
        <v>5</v>
      </c>
    </row>
    <row r="136" spans="1:22" x14ac:dyDescent="0.25">
      <c r="A136" t="s">
        <v>742</v>
      </c>
      <c r="B136" t="s">
        <v>420</v>
      </c>
      <c r="C136" t="s">
        <v>743</v>
      </c>
      <c r="D136" t="s">
        <v>277</v>
      </c>
      <c r="E136" t="s">
        <v>278</v>
      </c>
      <c r="F136" t="s">
        <v>495</v>
      </c>
      <c r="G136" t="s">
        <v>6</v>
      </c>
      <c r="H136" s="2">
        <v>45108</v>
      </c>
      <c r="I136" s="2">
        <v>2958465</v>
      </c>
      <c r="J136" s="4">
        <v>9.35</v>
      </c>
      <c r="K136" s="11">
        <v>9.35</v>
      </c>
      <c r="L136" s="4">
        <v>9.35</v>
      </c>
      <c r="M136" t="s">
        <v>10</v>
      </c>
      <c r="N136" s="3">
        <v>1</v>
      </c>
      <c r="O136" t="s">
        <v>6</v>
      </c>
      <c r="P136" t="s">
        <v>744</v>
      </c>
      <c r="Q136" s="12">
        <v>45254</v>
      </c>
      <c r="R136" s="4">
        <v>0</v>
      </c>
      <c r="S136" s="5">
        <v>1</v>
      </c>
      <c r="T136" s="5">
        <v>1</v>
      </c>
      <c r="U136" s="3">
        <v>20</v>
      </c>
      <c r="V136" t="s">
        <v>5</v>
      </c>
    </row>
    <row r="137" spans="1:22" x14ac:dyDescent="0.25">
      <c r="A137" t="s">
        <v>742</v>
      </c>
      <c r="B137" t="s">
        <v>420</v>
      </c>
      <c r="C137" t="s">
        <v>743</v>
      </c>
      <c r="D137" t="s">
        <v>154</v>
      </c>
      <c r="E137" t="s">
        <v>155</v>
      </c>
      <c r="F137" t="s">
        <v>495</v>
      </c>
      <c r="G137" t="s">
        <v>6</v>
      </c>
      <c r="H137" s="2">
        <v>45108</v>
      </c>
      <c r="I137" s="2">
        <v>2958465</v>
      </c>
      <c r="J137" s="4">
        <v>10.4</v>
      </c>
      <c r="K137" s="11">
        <v>10.4</v>
      </c>
      <c r="L137" s="4">
        <v>10.4</v>
      </c>
      <c r="M137" t="s">
        <v>10</v>
      </c>
      <c r="N137" s="3">
        <v>1</v>
      </c>
      <c r="O137" t="s">
        <v>6</v>
      </c>
      <c r="P137" t="s">
        <v>744</v>
      </c>
      <c r="Q137" s="12">
        <v>45254</v>
      </c>
      <c r="R137" s="4">
        <v>0</v>
      </c>
      <c r="S137" s="5">
        <v>1</v>
      </c>
      <c r="T137" s="5">
        <v>1</v>
      </c>
      <c r="U137" s="3">
        <v>20</v>
      </c>
      <c r="V137" t="s">
        <v>5</v>
      </c>
    </row>
    <row r="138" spans="1:22" x14ac:dyDescent="0.25">
      <c r="A138" t="s">
        <v>742</v>
      </c>
      <c r="B138" t="s">
        <v>420</v>
      </c>
      <c r="C138" t="s">
        <v>743</v>
      </c>
      <c r="D138" t="s">
        <v>232</v>
      </c>
      <c r="E138" t="s">
        <v>233</v>
      </c>
      <c r="F138" t="s">
        <v>495</v>
      </c>
      <c r="G138" t="s">
        <v>6</v>
      </c>
      <c r="H138" s="2">
        <v>44713</v>
      </c>
      <c r="I138" s="2">
        <v>2958465</v>
      </c>
      <c r="J138" s="4">
        <v>23.5</v>
      </c>
      <c r="K138" s="11">
        <v>23.5</v>
      </c>
      <c r="L138" s="4">
        <v>23.5</v>
      </c>
      <c r="M138" t="s">
        <v>10</v>
      </c>
      <c r="N138" s="3">
        <v>1</v>
      </c>
      <c r="O138" t="s">
        <v>6</v>
      </c>
      <c r="P138" t="s">
        <v>745</v>
      </c>
      <c r="Q138" s="12">
        <v>45257</v>
      </c>
      <c r="R138" s="4">
        <v>0</v>
      </c>
      <c r="S138" s="5">
        <v>1</v>
      </c>
      <c r="T138" s="5">
        <v>1</v>
      </c>
      <c r="U138" s="3">
        <v>20</v>
      </c>
      <c r="V138" t="s">
        <v>5</v>
      </c>
    </row>
    <row r="139" spans="1:22" x14ac:dyDescent="0.25">
      <c r="A139" t="s">
        <v>510</v>
      </c>
      <c r="B139" t="s">
        <v>420</v>
      </c>
      <c r="C139" t="s">
        <v>511</v>
      </c>
      <c r="D139" t="s">
        <v>746</v>
      </c>
      <c r="E139" t="s">
        <v>747</v>
      </c>
      <c r="F139" t="s">
        <v>512</v>
      </c>
      <c r="G139" t="s">
        <v>6</v>
      </c>
      <c r="H139" s="2">
        <v>44652</v>
      </c>
      <c r="I139" s="2">
        <v>2958465</v>
      </c>
      <c r="J139" s="4">
        <v>14.16</v>
      </c>
      <c r="K139" s="11">
        <v>14.16</v>
      </c>
      <c r="L139" s="4">
        <v>14.16</v>
      </c>
      <c r="M139" t="s">
        <v>10</v>
      </c>
      <c r="N139" s="3">
        <v>1</v>
      </c>
      <c r="O139" t="s">
        <v>6</v>
      </c>
      <c r="P139" t="s">
        <v>748</v>
      </c>
      <c r="Q139" s="12">
        <v>44315</v>
      </c>
      <c r="R139" s="4">
        <v>0</v>
      </c>
      <c r="S139" s="5">
        <v>60</v>
      </c>
      <c r="T139" s="5">
        <v>60</v>
      </c>
      <c r="U139" s="3">
        <v>20</v>
      </c>
      <c r="V139" t="s">
        <v>5</v>
      </c>
    </row>
    <row r="140" spans="1:22" x14ac:dyDescent="0.25">
      <c r="A140" t="s">
        <v>742</v>
      </c>
      <c r="B140" t="s">
        <v>420</v>
      </c>
      <c r="C140" t="s">
        <v>743</v>
      </c>
      <c r="D140" t="s">
        <v>304</v>
      </c>
      <c r="E140" t="s">
        <v>305</v>
      </c>
      <c r="F140" t="s">
        <v>495</v>
      </c>
      <c r="G140" t="s">
        <v>6</v>
      </c>
      <c r="H140" s="2">
        <v>44621</v>
      </c>
      <c r="I140" s="2">
        <v>2958465</v>
      </c>
      <c r="J140" s="4">
        <v>15.25</v>
      </c>
      <c r="K140" s="11">
        <v>15.25</v>
      </c>
      <c r="L140" s="4">
        <v>15.25</v>
      </c>
      <c r="M140" t="s">
        <v>10</v>
      </c>
      <c r="N140" s="3">
        <v>1</v>
      </c>
      <c r="O140" t="s">
        <v>6</v>
      </c>
      <c r="P140" t="s">
        <v>749</v>
      </c>
      <c r="Q140" s="12">
        <v>44648</v>
      </c>
      <c r="R140" s="4">
        <v>0</v>
      </c>
      <c r="S140" s="5">
        <v>10</v>
      </c>
      <c r="T140" s="5">
        <v>10</v>
      </c>
      <c r="U140" s="3">
        <v>20</v>
      </c>
      <c r="V140" t="s">
        <v>5</v>
      </c>
    </row>
    <row r="141" spans="1:22" x14ac:dyDescent="0.25">
      <c r="A141" t="s">
        <v>742</v>
      </c>
      <c r="B141" t="s">
        <v>420</v>
      </c>
      <c r="C141" t="s">
        <v>743</v>
      </c>
      <c r="D141" t="s">
        <v>56</v>
      </c>
      <c r="E141" t="s">
        <v>57</v>
      </c>
      <c r="F141" t="s">
        <v>495</v>
      </c>
      <c r="G141" t="s">
        <v>6</v>
      </c>
      <c r="H141" s="2">
        <v>44896</v>
      </c>
      <c r="I141" s="2">
        <v>2958465</v>
      </c>
      <c r="J141" s="4">
        <v>30.4</v>
      </c>
      <c r="K141" s="11">
        <v>30.4</v>
      </c>
      <c r="L141" s="4">
        <v>30.4</v>
      </c>
      <c r="M141" t="s">
        <v>10</v>
      </c>
      <c r="N141" s="3">
        <v>1</v>
      </c>
      <c r="O141" t="s">
        <v>6</v>
      </c>
      <c r="P141" t="s">
        <v>750</v>
      </c>
      <c r="Q141" s="12">
        <v>44896</v>
      </c>
      <c r="R141" s="4">
        <v>0</v>
      </c>
      <c r="S141" s="5">
        <v>20</v>
      </c>
      <c r="T141" s="5">
        <v>20</v>
      </c>
      <c r="U141" s="3">
        <v>1</v>
      </c>
      <c r="V141" t="s">
        <v>5</v>
      </c>
    </row>
    <row r="142" spans="1:22" x14ac:dyDescent="0.25">
      <c r="A142" t="s">
        <v>510</v>
      </c>
      <c r="B142" t="s">
        <v>420</v>
      </c>
      <c r="C142" t="s">
        <v>511</v>
      </c>
      <c r="D142" t="s">
        <v>751</v>
      </c>
      <c r="E142" t="s">
        <v>752</v>
      </c>
      <c r="F142" t="s">
        <v>512</v>
      </c>
      <c r="G142" t="s">
        <v>6</v>
      </c>
      <c r="H142" s="2">
        <v>45105</v>
      </c>
      <c r="I142" s="2">
        <v>2958465</v>
      </c>
      <c r="J142" s="4">
        <v>7.77</v>
      </c>
      <c r="K142" s="11">
        <v>7.77</v>
      </c>
      <c r="L142" s="4">
        <v>7.77</v>
      </c>
      <c r="M142" t="s">
        <v>10</v>
      </c>
      <c r="N142" s="3">
        <v>1</v>
      </c>
      <c r="O142" t="s">
        <v>6</v>
      </c>
      <c r="P142" t="s">
        <v>753</v>
      </c>
      <c r="Q142" s="12">
        <v>45443</v>
      </c>
      <c r="R142" s="4">
        <v>0</v>
      </c>
      <c r="S142" s="5">
        <v>40</v>
      </c>
      <c r="T142" s="5">
        <v>40</v>
      </c>
      <c r="U142" s="3">
        <v>20</v>
      </c>
      <c r="V142" t="s">
        <v>5</v>
      </c>
    </row>
    <row r="143" spans="1:22" x14ac:dyDescent="0.25">
      <c r="A143" t="s">
        <v>557</v>
      </c>
      <c r="B143" t="s">
        <v>420</v>
      </c>
      <c r="C143" t="s">
        <v>558</v>
      </c>
      <c r="D143" t="s">
        <v>102</v>
      </c>
      <c r="E143" t="s">
        <v>103</v>
      </c>
      <c r="F143" t="s">
        <v>433</v>
      </c>
      <c r="G143" t="s">
        <v>6</v>
      </c>
      <c r="H143" s="2">
        <v>44682</v>
      </c>
      <c r="I143" s="2">
        <v>2958465</v>
      </c>
      <c r="J143" s="4">
        <v>5.13</v>
      </c>
      <c r="K143" s="11">
        <v>5.13</v>
      </c>
      <c r="L143" s="4">
        <v>5.13</v>
      </c>
      <c r="M143" t="s">
        <v>10</v>
      </c>
      <c r="N143" s="3">
        <v>1</v>
      </c>
      <c r="O143" t="s">
        <v>6</v>
      </c>
      <c r="P143" t="s">
        <v>754</v>
      </c>
      <c r="Q143" s="12">
        <v>45173</v>
      </c>
      <c r="R143" s="4">
        <v>0</v>
      </c>
      <c r="S143" s="5">
        <v>40</v>
      </c>
      <c r="T143" s="5">
        <v>40</v>
      </c>
      <c r="U143" s="3">
        <v>10</v>
      </c>
      <c r="V143" t="s">
        <v>5</v>
      </c>
    </row>
    <row r="144" spans="1:22" x14ac:dyDescent="0.25">
      <c r="A144" t="s">
        <v>487</v>
      </c>
      <c r="B144" t="s">
        <v>420</v>
      </c>
      <c r="C144" t="s">
        <v>488</v>
      </c>
      <c r="D144" t="s">
        <v>755</v>
      </c>
      <c r="E144" t="s">
        <v>756</v>
      </c>
      <c r="F144" t="s">
        <v>424</v>
      </c>
      <c r="G144" t="s">
        <v>6</v>
      </c>
      <c r="H144" s="2">
        <v>44593</v>
      </c>
      <c r="I144" s="2">
        <v>2958465</v>
      </c>
      <c r="J144" s="4">
        <v>59.16</v>
      </c>
      <c r="K144" s="11">
        <v>5.92</v>
      </c>
      <c r="L144" s="4">
        <v>59.16</v>
      </c>
      <c r="M144" t="s">
        <v>10</v>
      </c>
      <c r="N144" s="3">
        <v>10</v>
      </c>
      <c r="O144" t="s">
        <v>6</v>
      </c>
      <c r="P144" t="s">
        <v>5</v>
      </c>
      <c r="Q144" s="12"/>
      <c r="R144" s="4">
        <v>0</v>
      </c>
      <c r="S144" s="5">
        <v>500</v>
      </c>
      <c r="T144" s="5">
        <v>500</v>
      </c>
      <c r="U144" s="3">
        <v>20</v>
      </c>
      <c r="V144" t="s">
        <v>5</v>
      </c>
    </row>
    <row r="145" spans="1:22" x14ac:dyDescent="0.25">
      <c r="A145" t="s">
        <v>456</v>
      </c>
      <c r="B145" t="s">
        <v>420</v>
      </c>
      <c r="C145" t="s">
        <v>457</v>
      </c>
      <c r="D145" t="s">
        <v>757</v>
      </c>
      <c r="E145" t="s">
        <v>758</v>
      </c>
      <c r="F145" t="s">
        <v>514</v>
      </c>
      <c r="G145" t="s">
        <v>6</v>
      </c>
      <c r="H145" s="2">
        <v>44348</v>
      </c>
      <c r="I145" s="2">
        <v>2958465</v>
      </c>
      <c r="J145" s="4">
        <v>3.47</v>
      </c>
      <c r="K145" s="11">
        <v>3.47</v>
      </c>
      <c r="L145" s="4">
        <v>3.47</v>
      </c>
      <c r="M145" t="s">
        <v>10</v>
      </c>
      <c r="N145" s="3">
        <v>1</v>
      </c>
      <c r="O145" t="s">
        <v>6</v>
      </c>
      <c r="P145" t="s">
        <v>759</v>
      </c>
      <c r="Q145" s="12">
        <v>44372</v>
      </c>
      <c r="R145" s="4">
        <v>0</v>
      </c>
      <c r="S145" s="5">
        <v>120</v>
      </c>
      <c r="T145" s="5">
        <v>240</v>
      </c>
      <c r="U145" s="3">
        <v>1</v>
      </c>
      <c r="V145" t="s">
        <v>5</v>
      </c>
    </row>
    <row r="146" spans="1:22" x14ac:dyDescent="0.25">
      <c r="A146" t="s">
        <v>736</v>
      </c>
      <c r="B146" t="s">
        <v>420</v>
      </c>
      <c r="C146" t="s">
        <v>737</v>
      </c>
      <c r="D146" t="s">
        <v>88</v>
      </c>
      <c r="E146" t="s">
        <v>89</v>
      </c>
      <c r="F146" t="s">
        <v>433</v>
      </c>
      <c r="G146" t="s">
        <v>6</v>
      </c>
      <c r="H146" s="2">
        <v>44713</v>
      </c>
      <c r="I146" s="2">
        <v>2958465</v>
      </c>
      <c r="J146" s="4">
        <v>28.45</v>
      </c>
      <c r="K146" s="11">
        <v>2.85</v>
      </c>
      <c r="L146" s="4">
        <v>28.45</v>
      </c>
      <c r="M146" t="s">
        <v>10</v>
      </c>
      <c r="N146" s="3">
        <v>10</v>
      </c>
      <c r="O146" t="s">
        <v>6</v>
      </c>
      <c r="P146" t="s">
        <v>760</v>
      </c>
      <c r="Q146" s="12">
        <v>45355</v>
      </c>
      <c r="R146" s="4">
        <v>0</v>
      </c>
      <c r="S146" s="5">
        <v>1</v>
      </c>
      <c r="T146" s="5">
        <v>1</v>
      </c>
      <c r="U146" s="3">
        <v>5</v>
      </c>
      <c r="V146" t="s">
        <v>5</v>
      </c>
    </row>
    <row r="147" spans="1:22" x14ac:dyDescent="0.25">
      <c r="A147" t="s">
        <v>736</v>
      </c>
      <c r="B147" t="s">
        <v>420</v>
      </c>
      <c r="C147" t="s">
        <v>737</v>
      </c>
      <c r="D147" t="s">
        <v>68</v>
      </c>
      <c r="E147" t="s">
        <v>69</v>
      </c>
      <c r="F147" t="s">
        <v>427</v>
      </c>
      <c r="G147" t="s">
        <v>6</v>
      </c>
      <c r="H147" s="2">
        <v>45170</v>
      </c>
      <c r="I147" s="2">
        <v>2958465</v>
      </c>
      <c r="J147" s="4">
        <v>2.75</v>
      </c>
      <c r="K147" s="11">
        <v>2.75</v>
      </c>
      <c r="L147" s="4">
        <v>2.75</v>
      </c>
      <c r="M147" t="s">
        <v>10</v>
      </c>
      <c r="N147" s="3">
        <v>1</v>
      </c>
      <c r="O147" t="s">
        <v>6</v>
      </c>
      <c r="P147" t="s">
        <v>761</v>
      </c>
      <c r="Q147" s="12">
        <v>45218</v>
      </c>
      <c r="R147" s="4">
        <v>0</v>
      </c>
      <c r="S147" s="5">
        <v>1</v>
      </c>
      <c r="T147" s="5">
        <v>1</v>
      </c>
      <c r="U147" s="3">
        <v>39</v>
      </c>
      <c r="V147" t="s">
        <v>5</v>
      </c>
    </row>
    <row r="148" spans="1:22" x14ac:dyDescent="0.25">
      <c r="A148" t="s">
        <v>762</v>
      </c>
      <c r="B148" t="s">
        <v>420</v>
      </c>
      <c r="C148" t="s">
        <v>763</v>
      </c>
      <c r="D148" t="s">
        <v>27</v>
      </c>
      <c r="E148" t="s">
        <v>28</v>
      </c>
      <c r="F148" t="s">
        <v>433</v>
      </c>
      <c r="G148" t="s">
        <v>6</v>
      </c>
      <c r="H148" s="2">
        <v>44470</v>
      </c>
      <c r="I148" s="2">
        <v>2958465</v>
      </c>
      <c r="J148" s="4">
        <v>6.98</v>
      </c>
      <c r="K148" s="11">
        <v>6.98</v>
      </c>
      <c r="L148" s="4">
        <v>6.98</v>
      </c>
      <c r="M148" t="s">
        <v>10</v>
      </c>
      <c r="N148" s="3">
        <v>1</v>
      </c>
      <c r="O148" t="s">
        <v>6</v>
      </c>
      <c r="P148" t="s">
        <v>764</v>
      </c>
      <c r="Q148" s="12">
        <v>45201</v>
      </c>
      <c r="R148" s="4">
        <v>0</v>
      </c>
      <c r="S148" s="5">
        <v>100</v>
      </c>
      <c r="T148" s="5">
        <v>100</v>
      </c>
      <c r="U148" s="3">
        <v>39</v>
      </c>
      <c r="V148" t="s">
        <v>5</v>
      </c>
    </row>
    <row r="149" spans="1:22" x14ac:dyDescent="0.25">
      <c r="A149" t="s">
        <v>762</v>
      </c>
      <c r="B149" t="s">
        <v>420</v>
      </c>
      <c r="C149" t="s">
        <v>763</v>
      </c>
      <c r="D149" t="s">
        <v>31</v>
      </c>
      <c r="E149" t="s">
        <v>32</v>
      </c>
      <c r="F149" t="s">
        <v>433</v>
      </c>
      <c r="G149" t="s">
        <v>6</v>
      </c>
      <c r="H149" s="2">
        <v>44958</v>
      </c>
      <c r="I149" s="2">
        <v>2958465</v>
      </c>
      <c r="J149" s="4">
        <v>1.48</v>
      </c>
      <c r="K149" s="11">
        <v>1.48</v>
      </c>
      <c r="L149" s="4">
        <v>1.48</v>
      </c>
      <c r="M149" t="s">
        <v>10</v>
      </c>
      <c r="N149" s="3">
        <v>1</v>
      </c>
      <c r="O149" t="s">
        <v>6</v>
      </c>
      <c r="P149" t="s">
        <v>765</v>
      </c>
      <c r="Q149" s="12">
        <v>45048</v>
      </c>
      <c r="R149" s="4">
        <v>0</v>
      </c>
      <c r="S149" s="5">
        <v>100</v>
      </c>
      <c r="T149" s="5">
        <v>100</v>
      </c>
      <c r="U149" s="3">
        <v>39</v>
      </c>
      <c r="V149" t="s">
        <v>5</v>
      </c>
    </row>
    <row r="150" spans="1:22" x14ac:dyDescent="0.25">
      <c r="A150" t="s">
        <v>557</v>
      </c>
      <c r="B150" t="s">
        <v>420</v>
      </c>
      <c r="C150" t="s">
        <v>558</v>
      </c>
      <c r="D150" t="s">
        <v>766</v>
      </c>
      <c r="E150" t="s">
        <v>767</v>
      </c>
      <c r="F150" t="s">
        <v>433</v>
      </c>
      <c r="G150" t="s">
        <v>6</v>
      </c>
      <c r="H150" s="2">
        <v>45352</v>
      </c>
      <c r="I150" s="2">
        <v>2958465</v>
      </c>
      <c r="J150" s="4">
        <v>4.12</v>
      </c>
      <c r="K150" s="11">
        <v>4.12</v>
      </c>
      <c r="L150" s="4">
        <v>4.12</v>
      </c>
      <c r="M150" t="s">
        <v>10</v>
      </c>
      <c r="N150" s="3">
        <v>1</v>
      </c>
      <c r="O150" t="s">
        <v>6</v>
      </c>
      <c r="P150" t="s">
        <v>768</v>
      </c>
      <c r="Q150" s="12">
        <v>44490</v>
      </c>
      <c r="R150" s="4">
        <v>0</v>
      </c>
      <c r="S150" s="5">
        <v>61</v>
      </c>
      <c r="T150" s="5">
        <v>61</v>
      </c>
      <c r="U150" s="3">
        <v>20</v>
      </c>
      <c r="V150" t="s">
        <v>5</v>
      </c>
    </row>
    <row r="151" spans="1:22" x14ac:dyDescent="0.25">
      <c r="A151" t="s">
        <v>557</v>
      </c>
      <c r="B151" t="s">
        <v>420</v>
      </c>
      <c r="C151" t="s">
        <v>558</v>
      </c>
      <c r="D151" t="s">
        <v>261</v>
      </c>
      <c r="E151" t="s">
        <v>262</v>
      </c>
      <c r="F151" t="s">
        <v>433</v>
      </c>
      <c r="G151" t="s">
        <v>6</v>
      </c>
      <c r="H151" s="2">
        <v>45231</v>
      </c>
      <c r="I151" s="2">
        <v>2958465</v>
      </c>
      <c r="J151" s="4">
        <v>10.62</v>
      </c>
      <c r="K151" s="11">
        <v>10.62</v>
      </c>
      <c r="L151" s="4">
        <v>10.62</v>
      </c>
      <c r="M151" t="s">
        <v>10</v>
      </c>
      <c r="N151" s="3">
        <v>1</v>
      </c>
      <c r="O151" t="s">
        <v>6</v>
      </c>
      <c r="P151" t="s">
        <v>769</v>
      </c>
      <c r="Q151" s="12">
        <v>45258</v>
      </c>
      <c r="R151" s="4">
        <v>0</v>
      </c>
      <c r="S151" s="5">
        <v>61</v>
      </c>
      <c r="T151" s="5">
        <v>61</v>
      </c>
      <c r="U151" s="3">
        <v>10</v>
      </c>
      <c r="V151" t="s">
        <v>5</v>
      </c>
    </row>
    <row r="152" spans="1:22" x14ac:dyDescent="0.25">
      <c r="A152" t="s">
        <v>510</v>
      </c>
      <c r="B152" t="s">
        <v>420</v>
      </c>
      <c r="C152" t="s">
        <v>511</v>
      </c>
      <c r="D152" t="s">
        <v>770</v>
      </c>
      <c r="E152" t="s">
        <v>771</v>
      </c>
      <c r="F152" t="s">
        <v>772</v>
      </c>
      <c r="G152" t="s">
        <v>6</v>
      </c>
      <c r="H152" s="2">
        <v>44652</v>
      </c>
      <c r="I152" s="2">
        <v>2958465</v>
      </c>
      <c r="J152" s="4">
        <v>1.41</v>
      </c>
      <c r="K152" s="11">
        <v>1.41</v>
      </c>
      <c r="L152" s="4">
        <v>1.41</v>
      </c>
      <c r="M152" t="s">
        <v>10</v>
      </c>
      <c r="N152" s="3">
        <v>1</v>
      </c>
      <c r="O152" t="s">
        <v>6</v>
      </c>
      <c r="P152" t="s">
        <v>773</v>
      </c>
      <c r="Q152" s="12">
        <v>44520</v>
      </c>
      <c r="R152" s="4">
        <v>0</v>
      </c>
      <c r="S152" s="5">
        <v>1</v>
      </c>
      <c r="T152" s="5">
        <v>1</v>
      </c>
      <c r="U152" s="3">
        <v>45</v>
      </c>
      <c r="V152" t="s">
        <v>5</v>
      </c>
    </row>
    <row r="153" spans="1:22" x14ac:dyDescent="0.25">
      <c r="A153" t="s">
        <v>516</v>
      </c>
      <c r="B153" t="s">
        <v>420</v>
      </c>
      <c r="C153" t="s">
        <v>517</v>
      </c>
      <c r="D153" t="s">
        <v>204</v>
      </c>
      <c r="E153" t="s">
        <v>205</v>
      </c>
      <c r="F153" t="s">
        <v>495</v>
      </c>
      <c r="G153" t="s">
        <v>6</v>
      </c>
      <c r="H153" s="2">
        <v>44593</v>
      </c>
      <c r="I153" s="2">
        <v>2958465</v>
      </c>
      <c r="J153" s="4">
        <v>1.42</v>
      </c>
      <c r="K153" s="11">
        <v>1.42</v>
      </c>
      <c r="L153" s="4">
        <v>1.42</v>
      </c>
      <c r="M153" t="s">
        <v>10</v>
      </c>
      <c r="N153" s="3">
        <v>1</v>
      </c>
      <c r="O153" t="s">
        <v>6</v>
      </c>
      <c r="P153" t="s">
        <v>774</v>
      </c>
      <c r="Q153" s="12">
        <v>44558</v>
      </c>
      <c r="R153" s="4">
        <v>0</v>
      </c>
      <c r="S153" s="5">
        <v>50</v>
      </c>
      <c r="T153" s="5">
        <v>50</v>
      </c>
      <c r="U153" s="3">
        <v>20</v>
      </c>
      <c r="V153" t="s">
        <v>5</v>
      </c>
    </row>
    <row r="154" spans="1:22" x14ac:dyDescent="0.25">
      <c r="A154" t="s">
        <v>516</v>
      </c>
      <c r="B154" t="s">
        <v>420</v>
      </c>
      <c r="C154" t="s">
        <v>517</v>
      </c>
      <c r="D154" t="s">
        <v>140</v>
      </c>
      <c r="E154" t="s">
        <v>141</v>
      </c>
      <c r="F154" t="s">
        <v>495</v>
      </c>
      <c r="G154" t="s">
        <v>6</v>
      </c>
      <c r="H154" s="2">
        <v>44774</v>
      </c>
      <c r="I154" s="2">
        <v>2958465</v>
      </c>
      <c r="J154" s="4">
        <v>1.71</v>
      </c>
      <c r="K154" s="11">
        <v>1.71</v>
      </c>
      <c r="L154" s="4">
        <v>1.71</v>
      </c>
      <c r="M154" t="s">
        <v>10</v>
      </c>
      <c r="N154" s="3">
        <v>1</v>
      </c>
      <c r="O154" t="s">
        <v>6</v>
      </c>
      <c r="P154" t="s">
        <v>775</v>
      </c>
      <c r="Q154" s="12">
        <v>44771</v>
      </c>
      <c r="R154" s="4">
        <v>0</v>
      </c>
      <c r="S154" s="5">
        <v>50</v>
      </c>
      <c r="T154" s="5">
        <v>50</v>
      </c>
      <c r="U154" s="3">
        <v>20</v>
      </c>
      <c r="V154" t="s">
        <v>5</v>
      </c>
    </row>
    <row r="155" spans="1:22" x14ac:dyDescent="0.25">
      <c r="A155" t="s">
        <v>516</v>
      </c>
      <c r="B155" t="s">
        <v>420</v>
      </c>
      <c r="C155" t="s">
        <v>517</v>
      </c>
      <c r="D155" t="s">
        <v>206</v>
      </c>
      <c r="E155" t="s">
        <v>207</v>
      </c>
      <c r="F155" t="s">
        <v>495</v>
      </c>
      <c r="G155" t="s">
        <v>6</v>
      </c>
      <c r="H155" s="2">
        <v>44593</v>
      </c>
      <c r="I155" s="2">
        <v>2958465</v>
      </c>
      <c r="J155" s="4">
        <v>2.89</v>
      </c>
      <c r="K155" s="11">
        <v>2.89</v>
      </c>
      <c r="L155" s="4">
        <v>2.89</v>
      </c>
      <c r="M155" t="s">
        <v>10</v>
      </c>
      <c r="N155" s="3">
        <v>1</v>
      </c>
      <c r="O155" t="s">
        <v>6</v>
      </c>
      <c r="P155" t="s">
        <v>774</v>
      </c>
      <c r="Q155" s="12">
        <v>44558</v>
      </c>
      <c r="R155" s="4">
        <v>0</v>
      </c>
      <c r="S155" s="5">
        <v>50</v>
      </c>
      <c r="T155" s="5">
        <v>50</v>
      </c>
      <c r="U155" s="3">
        <v>20</v>
      </c>
      <c r="V155" t="s">
        <v>5</v>
      </c>
    </row>
    <row r="156" spans="1:22" x14ac:dyDescent="0.25">
      <c r="A156" t="s">
        <v>456</v>
      </c>
      <c r="B156" t="s">
        <v>420</v>
      </c>
      <c r="C156" t="s">
        <v>457</v>
      </c>
      <c r="D156" t="s">
        <v>332</v>
      </c>
      <c r="E156" t="s">
        <v>333</v>
      </c>
      <c r="F156" t="s">
        <v>549</v>
      </c>
      <c r="G156" t="s">
        <v>6</v>
      </c>
      <c r="H156" s="2">
        <v>44621</v>
      </c>
      <c r="I156" s="2">
        <v>2958465</v>
      </c>
      <c r="J156" s="4">
        <v>2.16</v>
      </c>
      <c r="K156" s="11">
        <v>2.16</v>
      </c>
      <c r="L156" s="4">
        <v>2.16</v>
      </c>
      <c r="M156" t="s">
        <v>10</v>
      </c>
      <c r="N156" s="3">
        <v>1</v>
      </c>
      <c r="O156" t="s">
        <v>6</v>
      </c>
      <c r="P156" t="s">
        <v>776</v>
      </c>
      <c r="Q156" s="12">
        <v>44625</v>
      </c>
      <c r="R156" s="4">
        <v>0</v>
      </c>
      <c r="S156" s="5">
        <v>60</v>
      </c>
      <c r="T156" s="5">
        <v>60</v>
      </c>
      <c r="U156" s="3">
        <v>10</v>
      </c>
      <c r="V156" t="s">
        <v>5</v>
      </c>
    </row>
    <row r="157" spans="1:22" x14ac:dyDescent="0.25">
      <c r="A157" t="s">
        <v>560</v>
      </c>
      <c r="B157" t="s">
        <v>420</v>
      </c>
      <c r="C157" t="s">
        <v>561</v>
      </c>
      <c r="D157" t="s">
        <v>112</v>
      </c>
      <c r="E157" t="s">
        <v>113</v>
      </c>
      <c r="F157" t="s">
        <v>465</v>
      </c>
      <c r="G157" t="s">
        <v>6</v>
      </c>
      <c r="H157" s="2">
        <v>44743</v>
      </c>
      <c r="I157" s="2">
        <v>2958465</v>
      </c>
      <c r="J157" s="4">
        <v>158.36000000000001</v>
      </c>
      <c r="K157" s="11">
        <v>1.58</v>
      </c>
      <c r="L157" s="4">
        <v>158.36000000000001</v>
      </c>
      <c r="M157" t="s">
        <v>10</v>
      </c>
      <c r="N157" s="3">
        <v>100</v>
      </c>
      <c r="O157" t="s">
        <v>6</v>
      </c>
      <c r="P157" t="s">
        <v>777</v>
      </c>
      <c r="Q157" s="12">
        <v>45505</v>
      </c>
      <c r="R157" s="4">
        <v>0</v>
      </c>
      <c r="S157" s="5">
        <v>100</v>
      </c>
      <c r="T157" s="5">
        <v>100</v>
      </c>
      <c r="U157" s="3">
        <v>20</v>
      </c>
      <c r="V157" t="s">
        <v>5</v>
      </c>
    </row>
    <row r="158" spans="1:22" x14ac:dyDescent="0.25">
      <c r="A158" t="s">
        <v>487</v>
      </c>
      <c r="B158" t="s">
        <v>420</v>
      </c>
      <c r="C158" t="s">
        <v>488</v>
      </c>
      <c r="D158" t="s">
        <v>179</v>
      </c>
      <c r="E158" t="s">
        <v>180</v>
      </c>
      <c r="F158" t="s">
        <v>533</v>
      </c>
      <c r="G158" t="s">
        <v>6</v>
      </c>
      <c r="H158" s="2">
        <v>44713</v>
      </c>
      <c r="I158" s="2">
        <v>2958465</v>
      </c>
      <c r="J158" s="4">
        <v>696.02</v>
      </c>
      <c r="K158" s="11">
        <v>69.599999999999994</v>
      </c>
      <c r="L158" s="4">
        <v>696.02</v>
      </c>
      <c r="M158" t="s">
        <v>10</v>
      </c>
      <c r="N158" s="3">
        <v>10</v>
      </c>
      <c r="O158" t="s">
        <v>6</v>
      </c>
      <c r="P158" t="s">
        <v>778</v>
      </c>
      <c r="Q158" s="12">
        <v>45028</v>
      </c>
      <c r="R158" s="4">
        <v>0</v>
      </c>
      <c r="S158" s="5">
        <v>300</v>
      </c>
      <c r="T158" s="5">
        <v>300</v>
      </c>
      <c r="U158" s="3">
        <v>40</v>
      </c>
      <c r="V158" t="s">
        <v>5</v>
      </c>
    </row>
    <row r="159" spans="1:22" x14ac:dyDescent="0.25">
      <c r="A159" t="s">
        <v>560</v>
      </c>
      <c r="B159" t="s">
        <v>420</v>
      </c>
      <c r="C159" t="s">
        <v>561</v>
      </c>
      <c r="D159" t="s">
        <v>779</v>
      </c>
      <c r="E159" t="s">
        <v>780</v>
      </c>
      <c r="F159" t="s">
        <v>514</v>
      </c>
      <c r="G159" t="s">
        <v>6</v>
      </c>
      <c r="H159" s="2">
        <v>44816</v>
      </c>
      <c r="I159" s="2">
        <v>2958465</v>
      </c>
      <c r="J159" s="4">
        <v>1.21</v>
      </c>
      <c r="K159" s="11">
        <v>1.21</v>
      </c>
      <c r="L159" s="4">
        <v>1.21</v>
      </c>
      <c r="M159" t="s">
        <v>10</v>
      </c>
      <c r="N159" s="3">
        <v>1</v>
      </c>
      <c r="O159" t="s">
        <v>6</v>
      </c>
      <c r="P159" t="s">
        <v>781</v>
      </c>
      <c r="Q159" s="12">
        <v>45352</v>
      </c>
      <c r="R159" s="4">
        <v>0</v>
      </c>
      <c r="S159" s="5">
        <v>200</v>
      </c>
      <c r="T159" s="5">
        <v>200</v>
      </c>
      <c r="U159" s="3">
        <v>25</v>
      </c>
      <c r="V159" t="s">
        <v>5</v>
      </c>
    </row>
    <row r="160" spans="1:22" x14ac:dyDescent="0.25">
      <c r="A160" t="s">
        <v>516</v>
      </c>
      <c r="B160" t="s">
        <v>420</v>
      </c>
      <c r="C160" t="s">
        <v>517</v>
      </c>
      <c r="D160" t="s">
        <v>782</v>
      </c>
      <c r="E160" t="s">
        <v>783</v>
      </c>
      <c r="F160" t="s">
        <v>495</v>
      </c>
      <c r="G160" t="s">
        <v>6</v>
      </c>
      <c r="H160" s="2">
        <v>44927</v>
      </c>
      <c r="I160" s="2">
        <v>2958465</v>
      </c>
      <c r="J160" s="4">
        <v>2.44</v>
      </c>
      <c r="K160" s="11">
        <v>2.44</v>
      </c>
      <c r="L160" s="4">
        <v>2.44</v>
      </c>
      <c r="M160" t="s">
        <v>10</v>
      </c>
      <c r="N160" s="3">
        <v>1</v>
      </c>
      <c r="O160" t="s">
        <v>6</v>
      </c>
      <c r="P160" t="s">
        <v>5</v>
      </c>
      <c r="Q160" s="12"/>
      <c r="R160" s="4">
        <v>0</v>
      </c>
      <c r="S160" s="5">
        <v>100</v>
      </c>
      <c r="T160" s="5">
        <v>100</v>
      </c>
      <c r="U160" s="3">
        <v>5</v>
      </c>
      <c r="V160" t="s">
        <v>5</v>
      </c>
    </row>
    <row r="161" spans="1:22" x14ac:dyDescent="0.25">
      <c r="A161" t="s">
        <v>516</v>
      </c>
      <c r="B161" t="s">
        <v>420</v>
      </c>
      <c r="C161" t="s">
        <v>517</v>
      </c>
      <c r="D161" t="s">
        <v>784</v>
      </c>
      <c r="E161" t="s">
        <v>785</v>
      </c>
      <c r="F161" t="s">
        <v>495</v>
      </c>
      <c r="G161" t="s">
        <v>6</v>
      </c>
      <c r="H161" s="2">
        <v>45323</v>
      </c>
      <c r="I161" s="2">
        <v>2958465</v>
      </c>
      <c r="J161" s="4">
        <v>2.61</v>
      </c>
      <c r="K161" s="11">
        <v>2.61</v>
      </c>
      <c r="L161" s="4">
        <v>2.61</v>
      </c>
      <c r="M161" t="s">
        <v>10</v>
      </c>
      <c r="N161" s="3">
        <v>1</v>
      </c>
      <c r="O161" t="s">
        <v>6</v>
      </c>
      <c r="P161" t="s">
        <v>5</v>
      </c>
      <c r="Q161" s="12"/>
      <c r="R161" s="4">
        <v>0</v>
      </c>
      <c r="S161" s="5">
        <v>100</v>
      </c>
      <c r="T161" s="5">
        <v>100</v>
      </c>
      <c r="U161" s="3">
        <v>5</v>
      </c>
      <c r="V161" t="s">
        <v>5</v>
      </c>
    </row>
    <row r="162" spans="1:22" x14ac:dyDescent="0.25">
      <c r="A162" t="s">
        <v>516</v>
      </c>
      <c r="B162" t="s">
        <v>420</v>
      </c>
      <c r="C162" t="s">
        <v>517</v>
      </c>
      <c r="D162" t="s">
        <v>38</v>
      </c>
      <c r="E162" t="s">
        <v>39</v>
      </c>
      <c r="F162" t="s">
        <v>495</v>
      </c>
      <c r="G162" t="s">
        <v>6</v>
      </c>
      <c r="H162" s="2">
        <v>44927</v>
      </c>
      <c r="I162" s="2">
        <v>2958465</v>
      </c>
      <c r="J162" s="4">
        <v>4.37</v>
      </c>
      <c r="K162" s="11">
        <v>4.37</v>
      </c>
      <c r="L162" s="4">
        <v>4.37</v>
      </c>
      <c r="M162" t="s">
        <v>10</v>
      </c>
      <c r="N162" s="3">
        <v>1</v>
      </c>
      <c r="O162" t="s">
        <v>6</v>
      </c>
      <c r="P162" t="s">
        <v>786</v>
      </c>
      <c r="Q162" s="12">
        <v>44826</v>
      </c>
      <c r="R162" s="4">
        <v>0</v>
      </c>
      <c r="S162" s="5">
        <v>100</v>
      </c>
      <c r="T162" s="5">
        <v>100</v>
      </c>
      <c r="U162" s="3">
        <v>5</v>
      </c>
      <c r="V162" t="s">
        <v>5</v>
      </c>
    </row>
    <row r="163" spans="1:22" x14ac:dyDescent="0.25">
      <c r="A163" t="s">
        <v>516</v>
      </c>
      <c r="B163" t="s">
        <v>420</v>
      </c>
      <c r="C163" t="s">
        <v>517</v>
      </c>
      <c r="D163" t="s">
        <v>787</v>
      </c>
      <c r="E163" t="s">
        <v>788</v>
      </c>
      <c r="F163" t="s">
        <v>495</v>
      </c>
      <c r="G163" t="s">
        <v>6</v>
      </c>
      <c r="H163" s="2">
        <v>44927</v>
      </c>
      <c r="I163" s="2">
        <v>2958465</v>
      </c>
      <c r="J163" s="4">
        <v>4.79</v>
      </c>
      <c r="K163" s="11">
        <v>4.79</v>
      </c>
      <c r="L163" s="4">
        <v>4.79</v>
      </c>
      <c r="M163" t="s">
        <v>10</v>
      </c>
      <c r="N163" s="3">
        <v>1</v>
      </c>
      <c r="O163" t="s">
        <v>6</v>
      </c>
      <c r="P163" t="s">
        <v>5</v>
      </c>
      <c r="Q163" s="12"/>
      <c r="R163" s="4">
        <v>0</v>
      </c>
      <c r="S163" s="5">
        <v>100</v>
      </c>
      <c r="T163" s="5">
        <v>100</v>
      </c>
      <c r="U163" s="3">
        <v>5</v>
      </c>
      <c r="V163" t="s">
        <v>5</v>
      </c>
    </row>
    <row r="164" spans="1:22" x14ac:dyDescent="0.25">
      <c r="A164" t="s">
        <v>516</v>
      </c>
      <c r="B164" t="s">
        <v>420</v>
      </c>
      <c r="C164" t="s">
        <v>517</v>
      </c>
      <c r="D164" t="s">
        <v>789</v>
      </c>
      <c r="E164" t="s">
        <v>790</v>
      </c>
      <c r="F164" t="s">
        <v>495</v>
      </c>
      <c r="G164" t="s">
        <v>6</v>
      </c>
      <c r="H164" s="2">
        <v>44927</v>
      </c>
      <c r="I164" s="2">
        <v>2958465</v>
      </c>
      <c r="J164" s="4">
        <v>6.28</v>
      </c>
      <c r="K164" s="11">
        <v>6.28</v>
      </c>
      <c r="L164" s="4">
        <v>6.28</v>
      </c>
      <c r="M164" t="s">
        <v>10</v>
      </c>
      <c r="N164" s="3">
        <v>1</v>
      </c>
      <c r="O164" t="s">
        <v>6</v>
      </c>
      <c r="P164" t="s">
        <v>5</v>
      </c>
      <c r="Q164" s="12"/>
      <c r="R164" s="4">
        <v>0</v>
      </c>
      <c r="S164" s="5">
        <v>100</v>
      </c>
      <c r="T164" s="5">
        <v>100</v>
      </c>
      <c r="U164" s="3">
        <v>5</v>
      </c>
      <c r="V164" t="s">
        <v>5</v>
      </c>
    </row>
    <row r="165" spans="1:22" x14ac:dyDescent="0.25">
      <c r="A165" t="s">
        <v>762</v>
      </c>
      <c r="B165" t="s">
        <v>420</v>
      </c>
      <c r="C165" t="s">
        <v>763</v>
      </c>
      <c r="D165" t="s">
        <v>791</v>
      </c>
      <c r="E165" t="s">
        <v>792</v>
      </c>
      <c r="F165" t="s">
        <v>433</v>
      </c>
      <c r="G165" t="s">
        <v>6</v>
      </c>
      <c r="H165" s="2">
        <v>44951</v>
      </c>
      <c r="I165" s="2">
        <v>2958465</v>
      </c>
      <c r="J165" s="4">
        <v>1.48</v>
      </c>
      <c r="K165" s="11">
        <v>1.48</v>
      </c>
      <c r="L165" s="4">
        <v>1.48</v>
      </c>
      <c r="M165" t="s">
        <v>10</v>
      </c>
      <c r="N165" s="3">
        <v>1</v>
      </c>
      <c r="O165" t="s">
        <v>6</v>
      </c>
      <c r="P165" t="s">
        <v>793</v>
      </c>
      <c r="Q165" s="12">
        <v>45485</v>
      </c>
      <c r="R165" s="4">
        <v>0</v>
      </c>
      <c r="S165" s="5">
        <v>40</v>
      </c>
      <c r="T165" s="5">
        <v>40</v>
      </c>
      <c r="U165" s="3">
        <v>39</v>
      </c>
      <c r="V165" t="s">
        <v>5</v>
      </c>
    </row>
    <row r="166" spans="1:22" x14ac:dyDescent="0.25">
      <c r="A166" t="s">
        <v>516</v>
      </c>
      <c r="B166" t="s">
        <v>420</v>
      </c>
      <c r="C166" t="s">
        <v>517</v>
      </c>
      <c r="D166" t="s">
        <v>794</v>
      </c>
      <c r="E166" t="s">
        <v>795</v>
      </c>
      <c r="F166" t="s">
        <v>495</v>
      </c>
      <c r="G166" t="s">
        <v>6</v>
      </c>
      <c r="H166" s="2">
        <v>44986</v>
      </c>
      <c r="I166" s="2">
        <v>2958465</v>
      </c>
      <c r="J166" s="4">
        <v>1.3</v>
      </c>
      <c r="K166" s="11">
        <v>1.3</v>
      </c>
      <c r="L166" s="4">
        <v>1.3</v>
      </c>
      <c r="M166" t="s">
        <v>10</v>
      </c>
      <c r="N166" s="3">
        <v>1</v>
      </c>
      <c r="O166" t="s">
        <v>6</v>
      </c>
      <c r="P166" t="s">
        <v>796</v>
      </c>
      <c r="Q166" s="12">
        <v>45188</v>
      </c>
      <c r="R166" s="4">
        <v>0</v>
      </c>
      <c r="S166" s="5">
        <v>100</v>
      </c>
      <c r="T166" s="5">
        <v>100</v>
      </c>
      <c r="U166" s="3">
        <v>20</v>
      </c>
      <c r="V166" t="s">
        <v>5</v>
      </c>
    </row>
    <row r="167" spans="1:22" x14ac:dyDescent="0.25">
      <c r="A167" t="s">
        <v>516</v>
      </c>
      <c r="B167" t="s">
        <v>420</v>
      </c>
      <c r="C167" t="s">
        <v>517</v>
      </c>
      <c r="D167" t="s">
        <v>797</v>
      </c>
      <c r="E167" t="s">
        <v>798</v>
      </c>
      <c r="F167" t="s">
        <v>495</v>
      </c>
      <c r="G167" t="s">
        <v>6</v>
      </c>
      <c r="H167" s="2">
        <v>44986</v>
      </c>
      <c r="I167" s="2">
        <v>2958465</v>
      </c>
      <c r="J167" s="4">
        <v>1.67</v>
      </c>
      <c r="K167" s="11">
        <v>1.67</v>
      </c>
      <c r="L167" s="4">
        <v>1.67</v>
      </c>
      <c r="M167" t="s">
        <v>10</v>
      </c>
      <c r="N167" s="3">
        <v>1</v>
      </c>
      <c r="O167" t="s">
        <v>6</v>
      </c>
      <c r="P167" t="s">
        <v>796</v>
      </c>
      <c r="Q167" s="12">
        <v>45188</v>
      </c>
      <c r="R167" s="4">
        <v>0</v>
      </c>
      <c r="S167" s="5">
        <v>100</v>
      </c>
      <c r="T167" s="5">
        <v>100</v>
      </c>
      <c r="U167" s="3">
        <v>20</v>
      </c>
      <c r="V167" t="s">
        <v>5</v>
      </c>
    </row>
    <row r="168" spans="1:22" x14ac:dyDescent="0.25">
      <c r="A168" t="s">
        <v>516</v>
      </c>
      <c r="B168" t="s">
        <v>420</v>
      </c>
      <c r="C168" t="s">
        <v>517</v>
      </c>
      <c r="D168" t="s">
        <v>799</v>
      </c>
      <c r="E168" t="s">
        <v>800</v>
      </c>
      <c r="F168" t="s">
        <v>495</v>
      </c>
      <c r="G168" t="s">
        <v>6</v>
      </c>
      <c r="H168" s="2">
        <v>44986</v>
      </c>
      <c r="I168" s="2">
        <v>2958465</v>
      </c>
      <c r="J168" s="4">
        <v>2.9</v>
      </c>
      <c r="K168" s="11">
        <v>2.9</v>
      </c>
      <c r="L168" s="4">
        <v>2.9</v>
      </c>
      <c r="M168" t="s">
        <v>10</v>
      </c>
      <c r="N168" s="3">
        <v>1</v>
      </c>
      <c r="O168" t="s">
        <v>6</v>
      </c>
      <c r="P168" t="s">
        <v>801</v>
      </c>
      <c r="Q168" s="12">
        <v>45056</v>
      </c>
      <c r="R168" s="4">
        <v>0</v>
      </c>
      <c r="S168" s="5">
        <v>100</v>
      </c>
      <c r="T168" s="5">
        <v>100</v>
      </c>
      <c r="U168" s="3">
        <v>20</v>
      </c>
      <c r="V168" t="s">
        <v>5</v>
      </c>
    </row>
    <row r="169" spans="1:22" x14ac:dyDescent="0.25">
      <c r="A169" t="s">
        <v>762</v>
      </c>
      <c r="B169" t="s">
        <v>420</v>
      </c>
      <c r="C169" t="s">
        <v>763</v>
      </c>
      <c r="D169" t="s">
        <v>802</v>
      </c>
      <c r="E169" t="s">
        <v>803</v>
      </c>
      <c r="F169" t="s">
        <v>433</v>
      </c>
      <c r="G169" t="s">
        <v>6</v>
      </c>
      <c r="H169" s="2">
        <v>45006</v>
      </c>
      <c r="I169" s="2">
        <v>2958465</v>
      </c>
      <c r="J169" s="4">
        <v>13</v>
      </c>
      <c r="K169" s="11">
        <v>13</v>
      </c>
      <c r="L169" s="4">
        <v>13</v>
      </c>
      <c r="M169" t="s">
        <v>10</v>
      </c>
      <c r="N169" s="3">
        <v>1</v>
      </c>
      <c r="O169" t="s">
        <v>6</v>
      </c>
      <c r="P169" t="s">
        <v>804</v>
      </c>
      <c r="Q169" s="12">
        <v>45201</v>
      </c>
      <c r="R169" s="4">
        <v>0</v>
      </c>
      <c r="S169" s="5">
        <v>80</v>
      </c>
      <c r="T169" s="5">
        <v>80</v>
      </c>
      <c r="U169" s="3">
        <v>5</v>
      </c>
      <c r="V169" t="s">
        <v>5</v>
      </c>
    </row>
    <row r="170" spans="1:22" x14ac:dyDescent="0.25">
      <c r="A170" t="s">
        <v>516</v>
      </c>
      <c r="B170" t="s">
        <v>420</v>
      </c>
      <c r="C170" t="s">
        <v>517</v>
      </c>
      <c r="D170" t="s">
        <v>805</v>
      </c>
      <c r="E170" t="s">
        <v>806</v>
      </c>
      <c r="F170" t="s">
        <v>495</v>
      </c>
      <c r="G170" t="s">
        <v>6</v>
      </c>
      <c r="H170" s="2">
        <v>45047</v>
      </c>
      <c r="I170" s="2">
        <v>2958465</v>
      </c>
      <c r="J170" s="4">
        <v>2.34</v>
      </c>
      <c r="K170" s="11">
        <v>2.34</v>
      </c>
      <c r="L170" s="4">
        <v>2.34</v>
      </c>
      <c r="M170" t="s">
        <v>10</v>
      </c>
      <c r="N170" s="3">
        <v>1</v>
      </c>
      <c r="O170" t="s">
        <v>6</v>
      </c>
      <c r="P170" t="s">
        <v>801</v>
      </c>
      <c r="Q170" s="12">
        <v>45056</v>
      </c>
      <c r="R170" s="4">
        <v>0</v>
      </c>
      <c r="S170" s="5">
        <v>100</v>
      </c>
      <c r="T170" s="5">
        <v>100</v>
      </c>
      <c r="U170" s="3">
        <v>20</v>
      </c>
      <c r="V170" t="s">
        <v>5</v>
      </c>
    </row>
    <row r="171" spans="1:22" x14ac:dyDescent="0.25">
      <c r="A171" t="s">
        <v>742</v>
      </c>
      <c r="B171" t="s">
        <v>420</v>
      </c>
      <c r="C171" t="s">
        <v>743</v>
      </c>
      <c r="D171" t="s">
        <v>807</v>
      </c>
      <c r="E171" t="s">
        <v>808</v>
      </c>
      <c r="F171" t="s">
        <v>495</v>
      </c>
      <c r="G171" t="s">
        <v>6</v>
      </c>
      <c r="H171" s="2">
        <v>45072</v>
      </c>
      <c r="I171" s="2">
        <v>2958465</v>
      </c>
      <c r="J171" s="4">
        <v>9.1999999999999993</v>
      </c>
      <c r="K171" s="11">
        <v>9.1999999999999993</v>
      </c>
      <c r="L171" s="4">
        <v>9.1999999999999993</v>
      </c>
      <c r="M171" t="s">
        <v>10</v>
      </c>
      <c r="N171" s="3">
        <v>1</v>
      </c>
      <c r="O171" t="s">
        <v>6</v>
      </c>
      <c r="P171" t="s">
        <v>809</v>
      </c>
      <c r="Q171" s="12">
        <v>45072</v>
      </c>
      <c r="R171" s="4">
        <v>0</v>
      </c>
      <c r="S171" s="5">
        <v>1</v>
      </c>
      <c r="T171" s="5">
        <v>1</v>
      </c>
      <c r="U171" s="3">
        <v>1</v>
      </c>
      <c r="V171" t="s">
        <v>5</v>
      </c>
    </row>
    <row r="172" spans="1:22" x14ac:dyDescent="0.25">
      <c r="A172" t="s">
        <v>510</v>
      </c>
      <c r="B172" t="s">
        <v>420</v>
      </c>
      <c r="C172" t="s">
        <v>511</v>
      </c>
      <c r="D172" t="s">
        <v>810</v>
      </c>
      <c r="E172" t="s">
        <v>811</v>
      </c>
      <c r="F172" t="s">
        <v>512</v>
      </c>
      <c r="G172" t="s">
        <v>6</v>
      </c>
      <c r="H172" s="2">
        <v>45105</v>
      </c>
      <c r="I172" s="2">
        <v>2958465</v>
      </c>
      <c r="J172" s="4">
        <v>6.78</v>
      </c>
      <c r="K172" s="11">
        <v>6.78</v>
      </c>
      <c r="L172" s="4">
        <v>6.78</v>
      </c>
      <c r="M172" t="s">
        <v>10</v>
      </c>
      <c r="N172" s="3">
        <v>1</v>
      </c>
      <c r="O172" t="s">
        <v>6</v>
      </c>
      <c r="P172" t="s">
        <v>5</v>
      </c>
      <c r="Q172" s="12"/>
      <c r="R172" s="4">
        <v>0</v>
      </c>
      <c r="S172" s="5">
        <v>40</v>
      </c>
      <c r="T172" s="5">
        <v>40</v>
      </c>
      <c r="U172" s="3">
        <v>20</v>
      </c>
      <c r="V172" t="s">
        <v>5</v>
      </c>
    </row>
    <row r="173" spans="1:22" x14ac:dyDescent="0.25">
      <c r="A173" t="s">
        <v>456</v>
      </c>
      <c r="B173" t="s">
        <v>420</v>
      </c>
      <c r="C173" t="s">
        <v>457</v>
      </c>
      <c r="D173" t="s">
        <v>812</v>
      </c>
      <c r="E173" t="s">
        <v>813</v>
      </c>
      <c r="F173" t="s">
        <v>514</v>
      </c>
      <c r="G173" t="s">
        <v>6</v>
      </c>
      <c r="H173" s="2">
        <v>45133</v>
      </c>
      <c r="I173" s="2">
        <v>2958465</v>
      </c>
      <c r="J173" s="4">
        <v>1.55</v>
      </c>
      <c r="K173" s="11">
        <v>1.55</v>
      </c>
      <c r="L173" s="4">
        <v>1.55</v>
      </c>
      <c r="M173" t="s">
        <v>10</v>
      </c>
      <c r="N173" s="3">
        <v>1</v>
      </c>
      <c r="O173" t="s">
        <v>6</v>
      </c>
      <c r="P173" t="s">
        <v>814</v>
      </c>
      <c r="Q173" s="12">
        <v>45133</v>
      </c>
      <c r="R173" s="4">
        <v>0</v>
      </c>
      <c r="S173" s="5">
        <v>100</v>
      </c>
      <c r="T173" s="5">
        <v>100</v>
      </c>
      <c r="U173" s="3">
        <v>25</v>
      </c>
      <c r="V173" t="s">
        <v>5</v>
      </c>
    </row>
    <row r="174" spans="1:22" x14ac:dyDescent="0.25">
      <c r="A174" t="s">
        <v>742</v>
      </c>
      <c r="B174" t="s">
        <v>420</v>
      </c>
      <c r="C174" t="s">
        <v>743</v>
      </c>
      <c r="D174" t="s">
        <v>815</v>
      </c>
      <c r="E174" t="s">
        <v>816</v>
      </c>
      <c r="F174" t="s">
        <v>495</v>
      </c>
      <c r="G174" t="s">
        <v>6</v>
      </c>
      <c r="H174" s="2">
        <v>45142</v>
      </c>
      <c r="I174" s="2">
        <v>2958465</v>
      </c>
      <c r="J174" s="4">
        <v>14</v>
      </c>
      <c r="K174" s="11">
        <v>14</v>
      </c>
      <c r="L174" s="4">
        <v>14</v>
      </c>
      <c r="M174" t="s">
        <v>10</v>
      </c>
      <c r="N174" s="3">
        <v>1</v>
      </c>
      <c r="O174" t="s">
        <v>6</v>
      </c>
      <c r="P174" t="s">
        <v>817</v>
      </c>
      <c r="Q174" s="12">
        <v>45199</v>
      </c>
      <c r="R174" s="4">
        <v>0</v>
      </c>
      <c r="S174" s="5">
        <v>1</v>
      </c>
      <c r="T174" s="5">
        <v>1</v>
      </c>
      <c r="U174" s="3">
        <v>1</v>
      </c>
      <c r="V174" t="s">
        <v>5</v>
      </c>
    </row>
    <row r="175" spans="1:22" x14ac:dyDescent="0.25">
      <c r="A175" t="s">
        <v>456</v>
      </c>
      <c r="B175" t="s">
        <v>420</v>
      </c>
      <c r="C175" t="s">
        <v>457</v>
      </c>
      <c r="D175" t="s">
        <v>818</v>
      </c>
      <c r="E175" t="s">
        <v>819</v>
      </c>
      <c r="F175" t="s">
        <v>424</v>
      </c>
      <c r="G175" t="s">
        <v>6</v>
      </c>
      <c r="H175" s="2">
        <v>45200</v>
      </c>
      <c r="I175" s="2">
        <v>2958465</v>
      </c>
      <c r="J175" s="4">
        <v>8.2899999999999991</v>
      </c>
      <c r="K175" s="11">
        <v>8.2899999999999991</v>
      </c>
      <c r="L175" s="4">
        <v>8.2899999999999991</v>
      </c>
      <c r="M175" t="s">
        <v>10</v>
      </c>
      <c r="N175" s="3">
        <v>1</v>
      </c>
      <c r="O175" t="s">
        <v>6</v>
      </c>
      <c r="P175" t="s">
        <v>820</v>
      </c>
      <c r="Q175" s="12">
        <v>45224</v>
      </c>
      <c r="R175" s="4">
        <v>0</v>
      </c>
      <c r="S175" s="5">
        <v>60</v>
      </c>
      <c r="T175" s="5">
        <v>60</v>
      </c>
      <c r="U175" s="3">
        <v>5</v>
      </c>
      <c r="V175" t="s">
        <v>5</v>
      </c>
    </row>
    <row r="176" spans="1:22" x14ac:dyDescent="0.25">
      <c r="A176" t="s">
        <v>821</v>
      </c>
      <c r="B176" t="s">
        <v>420</v>
      </c>
      <c r="C176" t="s">
        <v>822</v>
      </c>
      <c r="D176" t="s">
        <v>823</v>
      </c>
      <c r="E176" t="s">
        <v>824</v>
      </c>
      <c r="F176" t="s">
        <v>495</v>
      </c>
      <c r="G176" t="s">
        <v>6</v>
      </c>
      <c r="H176" s="2">
        <v>45266</v>
      </c>
      <c r="I176" s="2">
        <v>2958465</v>
      </c>
      <c r="J176" s="4">
        <v>5</v>
      </c>
      <c r="K176" s="11">
        <v>5</v>
      </c>
      <c r="L176" s="4">
        <v>5</v>
      </c>
      <c r="M176" t="s">
        <v>10</v>
      </c>
      <c r="N176" s="3">
        <v>1</v>
      </c>
      <c r="O176" t="s">
        <v>6</v>
      </c>
      <c r="P176" t="s">
        <v>825</v>
      </c>
      <c r="Q176" s="12">
        <v>45266</v>
      </c>
      <c r="R176" s="4">
        <v>0</v>
      </c>
      <c r="S176" s="5">
        <v>1</v>
      </c>
      <c r="T176" s="5">
        <v>1</v>
      </c>
      <c r="U176" s="3">
        <v>20</v>
      </c>
      <c r="V176" t="s">
        <v>5</v>
      </c>
    </row>
    <row r="177" spans="1:22" x14ac:dyDescent="0.25">
      <c r="A177" t="s">
        <v>557</v>
      </c>
      <c r="B177" t="s">
        <v>420</v>
      </c>
      <c r="C177" t="s">
        <v>558</v>
      </c>
      <c r="D177" t="s">
        <v>826</v>
      </c>
      <c r="E177" t="s">
        <v>827</v>
      </c>
      <c r="F177" t="s">
        <v>433</v>
      </c>
      <c r="G177" t="s">
        <v>6</v>
      </c>
      <c r="H177" s="2">
        <v>45352</v>
      </c>
      <c r="I177" s="2">
        <v>2958465</v>
      </c>
      <c r="J177" s="4">
        <v>4.3099999999999996</v>
      </c>
      <c r="K177" s="11">
        <v>4.3099999999999996</v>
      </c>
      <c r="L177" s="4">
        <v>4.3099999999999996</v>
      </c>
      <c r="M177" t="s">
        <v>10</v>
      </c>
      <c r="N177" s="3">
        <v>1</v>
      </c>
      <c r="O177" t="s">
        <v>6</v>
      </c>
      <c r="P177" t="s">
        <v>5</v>
      </c>
      <c r="Q177" s="12"/>
      <c r="R177" s="4">
        <v>0</v>
      </c>
      <c r="S177" s="5">
        <v>61</v>
      </c>
      <c r="T177" s="5">
        <v>61</v>
      </c>
      <c r="U177" s="3">
        <v>10</v>
      </c>
      <c r="V177" t="s">
        <v>5</v>
      </c>
    </row>
    <row r="178" spans="1:22" x14ac:dyDescent="0.25">
      <c r="A178" t="s">
        <v>821</v>
      </c>
      <c r="B178" t="s">
        <v>420</v>
      </c>
      <c r="C178" t="s">
        <v>822</v>
      </c>
      <c r="D178" t="s">
        <v>828</v>
      </c>
      <c r="E178" t="s">
        <v>829</v>
      </c>
      <c r="F178" t="s">
        <v>495</v>
      </c>
      <c r="G178" t="s">
        <v>6</v>
      </c>
      <c r="H178" s="2">
        <v>45372</v>
      </c>
      <c r="I178" s="2">
        <v>2958465</v>
      </c>
      <c r="J178" s="4">
        <v>4.34</v>
      </c>
      <c r="K178" s="11">
        <v>4.34</v>
      </c>
      <c r="L178" s="4">
        <v>4.34</v>
      </c>
      <c r="M178" t="s">
        <v>10</v>
      </c>
      <c r="N178" s="3">
        <v>1</v>
      </c>
      <c r="O178" t="s">
        <v>6</v>
      </c>
      <c r="P178" t="s">
        <v>5</v>
      </c>
      <c r="Q178" s="12"/>
      <c r="R178" s="4">
        <v>0</v>
      </c>
      <c r="S178" s="5">
        <v>100</v>
      </c>
      <c r="T178" s="5">
        <v>100</v>
      </c>
      <c r="U178" s="3">
        <v>20</v>
      </c>
      <c r="V178" t="s">
        <v>5</v>
      </c>
    </row>
    <row r="179" spans="1:22" x14ac:dyDescent="0.25">
      <c r="A179" t="s">
        <v>821</v>
      </c>
      <c r="B179" t="s">
        <v>420</v>
      </c>
      <c r="C179" t="s">
        <v>822</v>
      </c>
      <c r="D179" t="s">
        <v>830</v>
      </c>
      <c r="E179" t="s">
        <v>831</v>
      </c>
      <c r="F179" t="s">
        <v>495</v>
      </c>
      <c r="G179" t="s">
        <v>6</v>
      </c>
      <c r="H179" s="2">
        <v>45372</v>
      </c>
      <c r="I179" s="2">
        <v>2958465</v>
      </c>
      <c r="J179" s="4">
        <v>2.44</v>
      </c>
      <c r="K179" s="11">
        <v>2.44</v>
      </c>
      <c r="L179" s="4">
        <v>2.44</v>
      </c>
      <c r="M179" t="s">
        <v>10</v>
      </c>
      <c r="N179" s="3">
        <v>1</v>
      </c>
      <c r="O179" t="s">
        <v>6</v>
      </c>
      <c r="P179" t="s">
        <v>5</v>
      </c>
      <c r="Q179" s="12"/>
      <c r="R179" s="4">
        <v>0</v>
      </c>
      <c r="S179" s="5">
        <v>100</v>
      </c>
      <c r="T179" s="5">
        <v>100</v>
      </c>
      <c r="U179" s="3">
        <v>20</v>
      </c>
      <c r="V179" t="s">
        <v>5</v>
      </c>
    </row>
    <row r="180" spans="1:22" x14ac:dyDescent="0.25">
      <c r="A180" t="s">
        <v>487</v>
      </c>
      <c r="B180" t="s">
        <v>420</v>
      </c>
      <c r="C180" t="s">
        <v>488</v>
      </c>
      <c r="D180" t="s">
        <v>832</v>
      </c>
      <c r="E180" t="s">
        <v>833</v>
      </c>
      <c r="F180" t="s">
        <v>533</v>
      </c>
      <c r="G180" t="s">
        <v>6</v>
      </c>
      <c r="H180" s="2">
        <v>45383</v>
      </c>
      <c r="I180" s="2">
        <v>2958465</v>
      </c>
      <c r="J180" s="4">
        <v>288.64999999999998</v>
      </c>
      <c r="K180" s="11">
        <v>28.87</v>
      </c>
      <c r="L180" s="4">
        <v>288.64999999999998</v>
      </c>
      <c r="M180" t="s">
        <v>10</v>
      </c>
      <c r="N180" s="3">
        <v>10</v>
      </c>
      <c r="O180" t="s">
        <v>6</v>
      </c>
      <c r="P180" t="s">
        <v>5</v>
      </c>
      <c r="Q180" s="12"/>
      <c r="R180" s="4">
        <v>0</v>
      </c>
      <c r="S180" s="5">
        <v>100</v>
      </c>
      <c r="T180" s="5">
        <v>100</v>
      </c>
      <c r="U180" s="3">
        <v>25</v>
      </c>
      <c r="V180" t="s">
        <v>5</v>
      </c>
    </row>
    <row r="181" spans="1:22" x14ac:dyDescent="0.25">
      <c r="A181" t="s">
        <v>487</v>
      </c>
      <c r="B181" t="s">
        <v>420</v>
      </c>
      <c r="C181" t="s">
        <v>488</v>
      </c>
      <c r="D181" t="s">
        <v>834</v>
      </c>
      <c r="E181" t="s">
        <v>835</v>
      </c>
      <c r="F181" t="s">
        <v>533</v>
      </c>
      <c r="G181" t="s">
        <v>6</v>
      </c>
      <c r="H181" s="2">
        <v>45392</v>
      </c>
      <c r="I181" s="2">
        <v>2958465</v>
      </c>
      <c r="J181" s="4">
        <v>34.67</v>
      </c>
      <c r="K181" s="11">
        <v>34.67</v>
      </c>
      <c r="L181" s="4">
        <v>34.67</v>
      </c>
      <c r="M181" t="s">
        <v>10</v>
      </c>
      <c r="N181" s="3">
        <v>1</v>
      </c>
      <c r="O181" t="s">
        <v>6</v>
      </c>
      <c r="P181" t="s">
        <v>836</v>
      </c>
      <c r="Q181" s="12">
        <v>45401</v>
      </c>
      <c r="R181" s="4">
        <v>0</v>
      </c>
      <c r="S181" s="5">
        <v>100</v>
      </c>
      <c r="T181" s="5">
        <v>100</v>
      </c>
      <c r="U181" s="3">
        <v>40</v>
      </c>
      <c r="V181" t="s">
        <v>5</v>
      </c>
    </row>
    <row r="182" spans="1:22" x14ac:dyDescent="0.25">
      <c r="A182" t="s">
        <v>560</v>
      </c>
      <c r="B182" t="s">
        <v>420</v>
      </c>
      <c r="C182" t="s">
        <v>561</v>
      </c>
      <c r="D182" t="s">
        <v>837</v>
      </c>
      <c r="E182" t="s">
        <v>838</v>
      </c>
      <c r="F182" t="s">
        <v>514</v>
      </c>
      <c r="G182" t="s">
        <v>6</v>
      </c>
      <c r="H182" s="2">
        <v>45432</v>
      </c>
      <c r="I182" s="2">
        <v>2958465</v>
      </c>
      <c r="J182" s="4">
        <v>1.29</v>
      </c>
      <c r="K182" s="11">
        <v>1.29</v>
      </c>
      <c r="L182" s="4">
        <v>1.29</v>
      </c>
      <c r="M182" t="s">
        <v>10</v>
      </c>
      <c r="N182" s="3">
        <v>1</v>
      </c>
      <c r="O182" t="s">
        <v>6</v>
      </c>
      <c r="P182" t="s">
        <v>5</v>
      </c>
      <c r="Q182" s="12"/>
      <c r="R182" s="4">
        <v>0</v>
      </c>
      <c r="S182" s="5">
        <v>100</v>
      </c>
      <c r="T182" s="5">
        <v>100</v>
      </c>
      <c r="U182" s="3">
        <v>25</v>
      </c>
      <c r="V182" t="s">
        <v>5</v>
      </c>
    </row>
  </sheetData>
  <autoFilter ref="A1:AE182" xr:uid="{145B142D-5195-4D0B-AB0E-BC722E5A33C1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dati</vt:lpstr>
      <vt:lpstr>Foglio1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SAP WebAS</dc:creator>
  <cp:keywords/>
  <dc:description/>
  <cp:lastModifiedBy>Andrea Tessarin</cp:lastModifiedBy>
  <cp:revision>1</cp:revision>
  <dcterms:created xsi:type="dcterms:W3CDTF">2024-09-03T13:39:13Z</dcterms:created>
  <dcterms:modified xsi:type="dcterms:W3CDTF">2024-09-10T09:54:26Z</dcterms:modified>
  <cp:category/>
</cp:coreProperties>
</file>