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S\Indicadores\"/>
    </mc:Choice>
  </mc:AlternateContent>
  <xr:revisionPtr revIDLastSave="0" documentId="8_{A8AFADDC-8111-4DD4-ADC4-5851B4F7AF57}" xr6:coauthVersionLast="45" xr6:coauthVersionMax="45" xr10:uidLastSave="{00000000-0000-0000-0000-000000000000}"/>
  <bookViews>
    <workbookView xWindow="-120" yWindow="-120" windowWidth="21840" windowHeight="13140" firstSheet="2" activeTab="7" xr2:uid="{00000000-000D-0000-FFFF-FFFF00000000}"/>
  </bookViews>
  <sheets>
    <sheet name="PET" sheetId="1" state="hidden" r:id="rId1"/>
    <sheet name="PET edad" sheetId="7" state="hidden" r:id="rId2"/>
    <sheet name="PEA" sheetId="2" r:id="rId3"/>
    <sheet name="PEA edad" sheetId="3" state="hidden" r:id="rId4"/>
    <sheet name="Ocupados edad" sheetId="4" state="hidden" r:id="rId5"/>
    <sheet name="Ocupados sexo" sheetId="5" state="hidden" r:id="rId6"/>
    <sheet name="Tasa de empleo" sheetId="6" state="hidden" r:id="rId7"/>
    <sheet name="Tasa de actividad" sheetId="9" r:id="rId8"/>
    <sheet name="Hoja8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6" l="1"/>
  <c r="I35" i="6"/>
  <c r="J35" i="6"/>
  <c r="K35" i="6"/>
  <c r="L35" i="6"/>
  <c r="M35" i="6"/>
  <c r="N35" i="6"/>
  <c r="O35" i="6"/>
  <c r="P35" i="6"/>
  <c r="H36" i="6"/>
  <c r="I36" i="6"/>
  <c r="J36" i="6"/>
  <c r="K36" i="6"/>
  <c r="L36" i="6"/>
  <c r="M36" i="6"/>
  <c r="N36" i="6"/>
  <c r="O36" i="6"/>
  <c r="P36" i="6"/>
  <c r="H37" i="6"/>
  <c r="I37" i="6"/>
  <c r="J37" i="6"/>
  <c r="K37" i="6"/>
  <c r="L37" i="6"/>
  <c r="M37" i="6"/>
  <c r="N37" i="6"/>
  <c r="O37" i="6"/>
  <c r="P37" i="6"/>
  <c r="H38" i="6"/>
  <c r="I38" i="6"/>
  <c r="J38" i="6"/>
  <c r="K38" i="6"/>
  <c r="L38" i="6"/>
  <c r="M38" i="6"/>
  <c r="N38" i="6"/>
  <c r="O38" i="6"/>
  <c r="P38" i="6"/>
  <c r="H39" i="6"/>
  <c r="I39" i="6"/>
  <c r="J39" i="6"/>
  <c r="K39" i="6"/>
  <c r="L39" i="6"/>
  <c r="M39" i="6"/>
  <c r="N39" i="6"/>
  <c r="O39" i="6"/>
  <c r="P39" i="6"/>
  <c r="G35" i="6"/>
  <c r="G36" i="6"/>
  <c r="G39" i="6"/>
  <c r="C35" i="6"/>
  <c r="D35" i="6"/>
  <c r="C36" i="6"/>
  <c r="D36" i="6"/>
  <c r="C37" i="6"/>
  <c r="D37" i="6"/>
  <c r="C38" i="6"/>
  <c r="D38" i="6"/>
  <c r="C39" i="6"/>
  <c r="D39" i="6"/>
  <c r="B35" i="6"/>
  <c r="B36" i="6"/>
  <c r="B37" i="6"/>
  <c r="G37" i="6" s="1"/>
  <c r="B38" i="6"/>
  <c r="G38" i="6" s="1"/>
  <c r="B39" i="6"/>
  <c r="B33" i="6"/>
  <c r="H35" i="9"/>
  <c r="I35" i="9"/>
  <c r="J35" i="9"/>
  <c r="K35" i="9"/>
  <c r="L35" i="9"/>
  <c r="M35" i="9"/>
  <c r="N35" i="9"/>
  <c r="O35" i="9"/>
  <c r="P35" i="9"/>
  <c r="H36" i="9"/>
  <c r="I36" i="9"/>
  <c r="J36" i="9"/>
  <c r="K36" i="9"/>
  <c r="L36" i="9"/>
  <c r="M36" i="9"/>
  <c r="N36" i="9"/>
  <c r="O36" i="9"/>
  <c r="P36" i="9"/>
  <c r="H37" i="9"/>
  <c r="I37" i="9"/>
  <c r="J37" i="9"/>
  <c r="K37" i="9"/>
  <c r="L37" i="9"/>
  <c r="M37" i="9"/>
  <c r="N37" i="9"/>
  <c r="O37" i="9"/>
  <c r="P37" i="9"/>
  <c r="H38" i="9"/>
  <c r="I38" i="9"/>
  <c r="J38" i="9"/>
  <c r="K38" i="9"/>
  <c r="L38" i="9"/>
  <c r="M38" i="9"/>
  <c r="N38" i="9"/>
  <c r="O38" i="9"/>
  <c r="P38" i="9"/>
  <c r="H39" i="9"/>
  <c r="I39" i="9"/>
  <c r="J39" i="9"/>
  <c r="K39" i="9"/>
  <c r="L39" i="9"/>
  <c r="M39" i="9"/>
  <c r="N39" i="9"/>
  <c r="O39" i="9"/>
  <c r="P39" i="9"/>
  <c r="C35" i="9"/>
  <c r="D35" i="9"/>
  <c r="C36" i="9"/>
  <c r="D36" i="9"/>
  <c r="C37" i="9"/>
  <c r="D37" i="9"/>
  <c r="C38" i="9"/>
  <c r="D38" i="9"/>
  <c r="C39" i="9"/>
  <c r="D39" i="9"/>
  <c r="B39" i="9"/>
  <c r="G39" i="9" s="1"/>
  <c r="B35" i="9"/>
  <c r="G35" i="9" s="1"/>
  <c r="B36" i="9"/>
  <c r="G36" i="9" s="1"/>
  <c r="B37" i="9"/>
  <c r="G37" i="9" s="1"/>
  <c r="B38" i="9"/>
  <c r="G38" i="9" s="1"/>
  <c r="H7" i="9" l="1"/>
  <c r="I7" i="9"/>
  <c r="J7" i="9"/>
  <c r="K7" i="9"/>
  <c r="L7" i="9"/>
  <c r="M7" i="9"/>
  <c r="N7" i="9"/>
  <c r="O7" i="9"/>
  <c r="P7" i="9"/>
  <c r="H8" i="9"/>
  <c r="I8" i="9"/>
  <c r="J8" i="9"/>
  <c r="K8" i="9"/>
  <c r="L8" i="9"/>
  <c r="M8" i="9"/>
  <c r="N8" i="9"/>
  <c r="O8" i="9"/>
  <c r="P8" i="9"/>
  <c r="H9" i="9"/>
  <c r="I9" i="9"/>
  <c r="J9" i="9"/>
  <c r="K9" i="9"/>
  <c r="L9" i="9"/>
  <c r="M9" i="9"/>
  <c r="N9" i="9"/>
  <c r="O9" i="9"/>
  <c r="P9" i="9"/>
  <c r="H10" i="9"/>
  <c r="I10" i="9"/>
  <c r="J10" i="9"/>
  <c r="K10" i="9"/>
  <c r="L10" i="9"/>
  <c r="M10" i="9"/>
  <c r="N10" i="9"/>
  <c r="O10" i="9"/>
  <c r="P10" i="9"/>
  <c r="H11" i="9"/>
  <c r="I11" i="9"/>
  <c r="J11" i="9"/>
  <c r="K11" i="9"/>
  <c r="L11" i="9"/>
  <c r="M11" i="9"/>
  <c r="N11" i="9"/>
  <c r="O11" i="9"/>
  <c r="P11" i="9"/>
  <c r="H12" i="9"/>
  <c r="I12" i="9"/>
  <c r="J12" i="9"/>
  <c r="K12" i="9"/>
  <c r="L12" i="9"/>
  <c r="M12" i="9"/>
  <c r="N12" i="9"/>
  <c r="O12" i="9"/>
  <c r="P12" i="9"/>
  <c r="H13" i="9"/>
  <c r="I13" i="9"/>
  <c r="J13" i="9"/>
  <c r="K13" i="9"/>
  <c r="L13" i="9"/>
  <c r="M13" i="9"/>
  <c r="N13" i="9"/>
  <c r="O13" i="9"/>
  <c r="P13" i="9"/>
  <c r="H14" i="9"/>
  <c r="I14" i="9"/>
  <c r="J14" i="9"/>
  <c r="K14" i="9"/>
  <c r="L14" i="9"/>
  <c r="M14" i="9"/>
  <c r="N14" i="9"/>
  <c r="O14" i="9"/>
  <c r="P14" i="9"/>
  <c r="H15" i="9"/>
  <c r="I15" i="9"/>
  <c r="J15" i="9"/>
  <c r="K15" i="9"/>
  <c r="L15" i="9"/>
  <c r="M15" i="9"/>
  <c r="N15" i="9"/>
  <c r="O15" i="9"/>
  <c r="P15" i="9"/>
  <c r="H16" i="9"/>
  <c r="I16" i="9"/>
  <c r="J16" i="9"/>
  <c r="K16" i="9"/>
  <c r="L16" i="9"/>
  <c r="M16" i="9"/>
  <c r="N16" i="9"/>
  <c r="O16" i="9"/>
  <c r="P16" i="9"/>
  <c r="H17" i="9"/>
  <c r="I17" i="9"/>
  <c r="J17" i="9"/>
  <c r="K17" i="9"/>
  <c r="L17" i="9"/>
  <c r="M17" i="9"/>
  <c r="N17" i="9"/>
  <c r="O17" i="9"/>
  <c r="P17" i="9"/>
  <c r="H18" i="9"/>
  <c r="I18" i="9"/>
  <c r="J18" i="9"/>
  <c r="K18" i="9"/>
  <c r="L18" i="9"/>
  <c r="M18" i="9"/>
  <c r="N18" i="9"/>
  <c r="O18" i="9"/>
  <c r="P18" i="9"/>
  <c r="H19" i="9"/>
  <c r="I19" i="9"/>
  <c r="J19" i="9"/>
  <c r="K19" i="9"/>
  <c r="L19" i="9"/>
  <c r="M19" i="9"/>
  <c r="N19" i="9"/>
  <c r="O19" i="9"/>
  <c r="P19" i="9"/>
  <c r="H20" i="9"/>
  <c r="I20" i="9"/>
  <c r="J20" i="9"/>
  <c r="K20" i="9"/>
  <c r="L20" i="9"/>
  <c r="M20" i="9"/>
  <c r="N20" i="9"/>
  <c r="O20" i="9"/>
  <c r="P20" i="9"/>
  <c r="H21" i="9"/>
  <c r="I21" i="9"/>
  <c r="J21" i="9"/>
  <c r="K21" i="9"/>
  <c r="L21" i="9"/>
  <c r="M21" i="9"/>
  <c r="N21" i="9"/>
  <c r="O21" i="9"/>
  <c r="P21" i="9"/>
  <c r="H22" i="9"/>
  <c r="I22" i="9"/>
  <c r="J22" i="9"/>
  <c r="K22" i="9"/>
  <c r="L22" i="9"/>
  <c r="M22" i="9"/>
  <c r="N22" i="9"/>
  <c r="O22" i="9"/>
  <c r="P22" i="9"/>
  <c r="H23" i="9"/>
  <c r="I23" i="9"/>
  <c r="J23" i="9"/>
  <c r="K23" i="9"/>
  <c r="L23" i="9"/>
  <c r="M23" i="9"/>
  <c r="N23" i="9"/>
  <c r="O23" i="9"/>
  <c r="P23" i="9"/>
  <c r="H24" i="9"/>
  <c r="I24" i="9"/>
  <c r="J24" i="9"/>
  <c r="K24" i="9"/>
  <c r="L24" i="9"/>
  <c r="M24" i="9"/>
  <c r="N24" i="9"/>
  <c r="O24" i="9"/>
  <c r="P24" i="9"/>
  <c r="H25" i="9"/>
  <c r="I25" i="9"/>
  <c r="J25" i="9"/>
  <c r="K25" i="9"/>
  <c r="L25" i="9"/>
  <c r="M25" i="9"/>
  <c r="N25" i="9"/>
  <c r="O25" i="9"/>
  <c r="P25" i="9"/>
  <c r="H26" i="9"/>
  <c r="I26" i="9"/>
  <c r="J26" i="9"/>
  <c r="K26" i="9"/>
  <c r="L26" i="9"/>
  <c r="M26" i="9"/>
  <c r="N26" i="9"/>
  <c r="O26" i="9"/>
  <c r="P26" i="9"/>
  <c r="H27" i="9"/>
  <c r="I27" i="9"/>
  <c r="J27" i="9"/>
  <c r="K27" i="9"/>
  <c r="L27" i="9"/>
  <c r="M27" i="9"/>
  <c r="N27" i="9"/>
  <c r="O27" i="9"/>
  <c r="P27" i="9"/>
  <c r="H28" i="9"/>
  <c r="I28" i="9"/>
  <c r="J28" i="9"/>
  <c r="K28" i="9"/>
  <c r="L28" i="9"/>
  <c r="M28" i="9"/>
  <c r="N28" i="9"/>
  <c r="O28" i="9"/>
  <c r="P28" i="9"/>
  <c r="H29" i="9"/>
  <c r="I29" i="9"/>
  <c r="J29" i="9"/>
  <c r="K29" i="9"/>
  <c r="L29" i="9"/>
  <c r="M29" i="9"/>
  <c r="N29" i="9"/>
  <c r="O29" i="9"/>
  <c r="P29" i="9"/>
  <c r="H30" i="9"/>
  <c r="I30" i="9"/>
  <c r="J30" i="9"/>
  <c r="K30" i="9"/>
  <c r="L30" i="9"/>
  <c r="M30" i="9"/>
  <c r="N30" i="9"/>
  <c r="O30" i="9"/>
  <c r="P30" i="9"/>
  <c r="H31" i="9"/>
  <c r="I31" i="9"/>
  <c r="J31" i="9"/>
  <c r="K31" i="9"/>
  <c r="L31" i="9"/>
  <c r="M31" i="9"/>
  <c r="N31" i="9"/>
  <c r="O31" i="9"/>
  <c r="P31" i="9"/>
  <c r="H32" i="9"/>
  <c r="I32" i="9"/>
  <c r="J32" i="9"/>
  <c r="K32" i="9"/>
  <c r="L32" i="9"/>
  <c r="M32" i="9"/>
  <c r="N32" i="9"/>
  <c r="O32" i="9"/>
  <c r="P32" i="9"/>
  <c r="H33" i="9"/>
  <c r="I33" i="9"/>
  <c r="J33" i="9"/>
  <c r="K33" i="9"/>
  <c r="L33" i="9"/>
  <c r="M33" i="9"/>
  <c r="N33" i="9"/>
  <c r="O33" i="9"/>
  <c r="P33" i="9"/>
  <c r="H34" i="9"/>
  <c r="I34" i="9"/>
  <c r="J34" i="9"/>
  <c r="K34" i="9"/>
  <c r="L34" i="9"/>
  <c r="M34" i="9"/>
  <c r="N34" i="9"/>
  <c r="O34" i="9"/>
  <c r="P34" i="9"/>
  <c r="J6" i="9"/>
  <c r="K6" i="9"/>
  <c r="L6" i="9"/>
  <c r="M6" i="9"/>
  <c r="N6" i="9"/>
  <c r="O6" i="9"/>
  <c r="P6" i="9"/>
  <c r="I6" i="9"/>
  <c r="H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D6" i="9"/>
  <c r="C6" i="9"/>
  <c r="G34" i="9"/>
  <c r="B34" i="9"/>
  <c r="B33" i="9"/>
  <c r="G33" i="9" s="1"/>
  <c r="B32" i="9"/>
  <c r="G32" i="9" s="1"/>
  <c r="B31" i="9"/>
  <c r="G31" i="9" s="1"/>
  <c r="B30" i="9"/>
  <c r="G30" i="9" s="1"/>
  <c r="B29" i="9"/>
  <c r="G29" i="9" s="1"/>
  <c r="B28" i="9"/>
  <c r="G28" i="9" s="1"/>
  <c r="B27" i="9"/>
  <c r="G27" i="9" s="1"/>
  <c r="B26" i="9"/>
  <c r="G26" i="9" s="1"/>
  <c r="B25" i="9"/>
  <c r="G25" i="9" s="1"/>
  <c r="B24" i="9"/>
  <c r="G24" i="9" s="1"/>
  <c r="B23" i="9"/>
  <c r="G23" i="9" s="1"/>
  <c r="B22" i="9"/>
  <c r="G22" i="9" s="1"/>
  <c r="B21" i="9"/>
  <c r="G21" i="9" s="1"/>
  <c r="B20" i="9"/>
  <c r="G20" i="9" s="1"/>
  <c r="B19" i="9"/>
  <c r="G19" i="9" s="1"/>
  <c r="B18" i="9"/>
  <c r="G18" i="9" s="1"/>
  <c r="B17" i="9"/>
  <c r="G17" i="9" s="1"/>
  <c r="B16" i="9"/>
  <c r="G16" i="9" s="1"/>
  <c r="B15" i="9"/>
  <c r="G15" i="9" s="1"/>
  <c r="B14" i="9"/>
  <c r="G14" i="9" s="1"/>
  <c r="B13" i="9"/>
  <c r="G13" i="9" s="1"/>
  <c r="B12" i="9"/>
  <c r="G12" i="9" s="1"/>
  <c r="B11" i="9"/>
  <c r="G11" i="9" s="1"/>
  <c r="B10" i="9"/>
  <c r="G10" i="9" s="1"/>
  <c r="B9" i="9"/>
  <c r="G9" i="9" s="1"/>
  <c r="B8" i="9"/>
  <c r="G8" i="9" s="1"/>
  <c r="B7" i="9"/>
  <c r="G7" i="9" s="1"/>
  <c r="B6" i="9"/>
  <c r="G6" i="9" s="1"/>
  <c r="H7" i="6"/>
  <c r="I7" i="6"/>
  <c r="J7" i="6"/>
  <c r="K7" i="6"/>
  <c r="L7" i="6"/>
  <c r="M7" i="6"/>
  <c r="N7" i="6"/>
  <c r="O7" i="6"/>
  <c r="P7" i="6"/>
  <c r="H8" i="6"/>
  <c r="I8" i="6"/>
  <c r="J8" i="6"/>
  <c r="K8" i="6"/>
  <c r="L8" i="6"/>
  <c r="M8" i="6"/>
  <c r="N8" i="6"/>
  <c r="O8" i="6"/>
  <c r="P8" i="6"/>
  <c r="H9" i="6"/>
  <c r="I9" i="6"/>
  <c r="J9" i="6"/>
  <c r="K9" i="6"/>
  <c r="L9" i="6"/>
  <c r="M9" i="6"/>
  <c r="N9" i="6"/>
  <c r="O9" i="6"/>
  <c r="P9" i="6"/>
  <c r="H10" i="6"/>
  <c r="I10" i="6"/>
  <c r="J10" i="6"/>
  <c r="K10" i="6"/>
  <c r="L10" i="6"/>
  <c r="M10" i="6"/>
  <c r="N10" i="6"/>
  <c r="O10" i="6"/>
  <c r="P10" i="6"/>
  <c r="H11" i="6"/>
  <c r="I11" i="6"/>
  <c r="J11" i="6"/>
  <c r="K11" i="6"/>
  <c r="L11" i="6"/>
  <c r="M11" i="6"/>
  <c r="N11" i="6"/>
  <c r="O11" i="6"/>
  <c r="P11" i="6"/>
  <c r="H12" i="6"/>
  <c r="I12" i="6"/>
  <c r="J12" i="6"/>
  <c r="K12" i="6"/>
  <c r="L12" i="6"/>
  <c r="M12" i="6"/>
  <c r="N12" i="6"/>
  <c r="O12" i="6"/>
  <c r="P12" i="6"/>
  <c r="H13" i="6"/>
  <c r="I13" i="6"/>
  <c r="J13" i="6"/>
  <c r="K13" i="6"/>
  <c r="L13" i="6"/>
  <c r="M13" i="6"/>
  <c r="N13" i="6"/>
  <c r="O13" i="6"/>
  <c r="P13" i="6"/>
  <c r="H14" i="6"/>
  <c r="I14" i="6"/>
  <c r="J14" i="6"/>
  <c r="K14" i="6"/>
  <c r="L14" i="6"/>
  <c r="M14" i="6"/>
  <c r="N14" i="6"/>
  <c r="O14" i="6"/>
  <c r="P14" i="6"/>
  <c r="H15" i="6"/>
  <c r="I15" i="6"/>
  <c r="J15" i="6"/>
  <c r="K15" i="6"/>
  <c r="L15" i="6"/>
  <c r="M15" i="6"/>
  <c r="N15" i="6"/>
  <c r="O15" i="6"/>
  <c r="P15" i="6"/>
  <c r="H16" i="6"/>
  <c r="I16" i="6"/>
  <c r="J16" i="6"/>
  <c r="K16" i="6"/>
  <c r="L16" i="6"/>
  <c r="M16" i="6"/>
  <c r="N16" i="6"/>
  <c r="O16" i="6"/>
  <c r="P16" i="6"/>
  <c r="H17" i="6"/>
  <c r="I17" i="6"/>
  <c r="J17" i="6"/>
  <c r="K17" i="6"/>
  <c r="L17" i="6"/>
  <c r="M17" i="6"/>
  <c r="N17" i="6"/>
  <c r="O17" i="6"/>
  <c r="P17" i="6"/>
  <c r="H18" i="6"/>
  <c r="I18" i="6"/>
  <c r="J18" i="6"/>
  <c r="K18" i="6"/>
  <c r="L18" i="6"/>
  <c r="M18" i="6"/>
  <c r="N18" i="6"/>
  <c r="O18" i="6"/>
  <c r="P18" i="6"/>
  <c r="H19" i="6"/>
  <c r="I19" i="6"/>
  <c r="J19" i="6"/>
  <c r="K19" i="6"/>
  <c r="L19" i="6"/>
  <c r="M19" i="6"/>
  <c r="N19" i="6"/>
  <c r="O19" i="6"/>
  <c r="P19" i="6"/>
  <c r="H20" i="6"/>
  <c r="I20" i="6"/>
  <c r="J20" i="6"/>
  <c r="K20" i="6"/>
  <c r="L20" i="6"/>
  <c r="M20" i="6"/>
  <c r="N20" i="6"/>
  <c r="O20" i="6"/>
  <c r="P20" i="6"/>
  <c r="H21" i="6"/>
  <c r="I21" i="6"/>
  <c r="J21" i="6"/>
  <c r="K21" i="6"/>
  <c r="L21" i="6"/>
  <c r="M21" i="6"/>
  <c r="N21" i="6"/>
  <c r="O21" i="6"/>
  <c r="P21" i="6"/>
  <c r="H22" i="6"/>
  <c r="I22" i="6"/>
  <c r="J22" i="6"/>
  <c r="K22" i="6"/>
  <c r="L22" i="6"/>
  <c r="M22" i="6"/>
  <c r="N22" i="6"/>
  <c r="O22" i="6"/>
  <c r="P22" i="6"/>
  <c r="H23" i="6"/>
  <c r="I23" i="6"/>
  <c r="J23" i="6"/>
  <c r="K23" i="6"/>
  <c r="L23" i="6"/>
  <c r="M23" i="6"/>
  <c r="N23" i="6"/>
  <c r="O23" i="6"/>
  <c r="P23" i="6"/>
  <c r="H24" i="6"/>
  <c r="I24" i="6"/>
  <c r="J24" i="6"/>
  <c r="K24" i="6"/>
  <c r="L24" i="6"/>
  <c r="M24" i="6"/>
  <c r="N24" i="6"/>
  <c r="O24" i="6"/>
  <c r="P24" i="6"/>
  <c r="H25" i="6"/>
  <c r="I25" i="6"/>
  <c r="J25" i="6"/>
  <c r="K25" i="6"/>
  <c r="L25" i="6"/>
  <c r="M25" i="6"/>
  <c r="N25" i="6"/>
  <c r="O25" i="6"/>
  <c r="P25" i="6"/>
  <c r="H26" i="6"/>
  <c r="I26" i="6"/>
  <c r="J26" i="6"/>
  <c r="K26" i="6"/>
  <c r="L26" i="6"/>
  <c r="M26" i="6"/>
  <c r="N26" i="6"/>
  <c r="O26" i="6"/>
  <c r="P26" i="6"/>
  <c r="H27" i="6"/>
  <c r="I27" i="6"/>
  <c r="J27" i="6"/>
  <c r="K27" i="6"/>
  <c r="L27" i="6"/>
  <c r="M27" i="6"/>
  <c r="N27" i="6"/>
  <c r="O27" i="6"/>
  <c r="P27" i="6"/>
  <c r="H28" i="6"/>
  <c r="I28" i="6"/>
  <c r="J28" i="6"/>
  <c r="K28" i="6"/>
  <c r="L28" i="6"/>
  <c r="M28" i="6"/>
  <c r="N28" i="6"/>
  <c r="O28" i="6"/>
  <c r="P28" i="6"/>
  <c r="H29" i="6"/>
  <c r="I29" i="6"/>
  <c r="J29" i="6"/>
  <c r="K29" i="6"/>
  <c r="L29" i="6"/>
  <c r="M29" i="6"/>
  <c r="N29" i="6"/>
  <c r="O29" i="6"/>
  <c r="P29" i="6"/>
  <c r="H30" i="6"/>
  <c r="I30" i="6"/>
  <c r="J30" i="6"/>
  <c r="K30" i="6"/>
  <c r="L30" i="6"/>
  <c r="M30" i="6"/>
  <c r="N30" i="6"/>
  <c r="O30" i="6"/>
  <c r="P30" i="6"/>
  <c r="H31" i="6"/>
  <c r="I31" i="6"/>
  <c r="J31" i="6"/>
  <c r="K31" i="6"/>
  <c r="L31" i="6"/>
  <c r="M31" i="6"/>
  <c r="N31" i="6"/>
  <c r="O31" i="6"/>
  <c r="P31" i="6"/>
  <c r="H32" i="6"/>
  <c r="I32" i="6"/>
  <c r="J32" i="6"/>
  <c r="K32" i="6"/>
  <c r="L32" i="6"/>
  <c r="M32" i="6"/>
  <c r="N32" i="6"/>
  <c r="O32" i="6"/>
  <c r="P32" i="6"/>
  <c r="H33" i="6"/>
  <c r="I33" i="6"/>
  <c r="J33" i="6"/>
  <c r="K33" i="6"/>
  <c r="L33" i="6"/>
  <c r="M33" i="6"/>
  <c r="N33" i="6"/>
  <c r="O33" i="6"/>
  <c r="P33" i="6"/>
  <c r="H34" i="6"/>
  <c r="I34" i="6"/>
  <c r="J34" i="6"/>
  <c r="K34" i="6"/>
  <c r="L34" i="6"/>
  <c r="M34" i="6"/>
  <c r="N34" i="6"/>
  <c r="O34" i="6"/>
  <c r="P34" i="6"/>
  <c r="I6" i="6"/>
  <c r="J6" i="6"/>
  <c r="K6" i="6"/>
  <c r="L6" i="6"/>
  <c r="M6" i="6"/>
  <c r="N6" i="6"/>
  <c r="O6" i="6"/>
  <c r="P6" i="6"/>
  <c r="H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D6" i="6"/>
  <c r="C6" i="6"/>
  <c r="G33" i="6"/>
  <c r="B34" i="6"/>
  <c r="G34" i="6" s="1"/>
  <c r="B7" i="6"/>
  <c r="G7" i="6" s="1"/>
  <c r="B8" i="6"/>
  <c r="G8" i="6" s="1"/>
  <c r="B9" i="6"/>
  <c r="G9" i="6" s="1"/>
  <c r="B10" i="6"/>
  <c r="G10" i="6" s="1"/>
  <c r="B11" i="6"/>
  <c r="G11" i="6" s="1"/>
  <c r="B12" i="6"/>
  <c r="G12" i="6" s="1"/>
  <c r="B13" i="6"/>
  <c r="G13" i="6" s="1"/>
  <c r="B14" i="6"/>
  <c r="G14" i="6" s="1"/>
  <c r="B15" i="6"/>
  <c r="G15" i="6" s="1"/>
  <c r="B16" i="6"/>
  <c r="G16" i="6" s="1"/>
  <c r="B17" i="6"/>
  <c r="G17" i="6" s="1"/>
  <c r="B18" i="6"/>
  <c r="G18" i="6" s="1"/>
  <c r="B19" i="6"/>
  <c r="G19" i="6" s="1"/>
  <c r="B20" i="6"/>
  <c r="G20" i="6" s="1"/>
  <c r="B21" i="6"/>
  <c r="G21" i="6" s="1"/>
  <c r="B22" i="6"/>
  <c r="G22" i="6" s="1"/>
  <c r="B23" i="6"/>
  <c r="G23" i="6" s="1"/>
  <c r="B24" i="6"/>
  <c r="G24" i="6" s="1"/>
  <c r="B25" i="6"/>
  <c r="G25" i="6" s="1"/>
  <c r="B26" i="6"/>
  <c r="G26" i="6" s="1"/>
  <c r="B27" i="6"/>
  <c r="G27" i="6" s="1"/>
  <c r="B28" i="6"/>
  <c r="G28" i="6" s="1"/>
  <c r="B29" i="6"/>
  <c r="G29" i="6" s="1"/>
  <c r="B30" i="6"/>
  <c r="G30" i="6" s="1"/>
  <c r="B31" i="6"/>
  <c r="G31" i="6" s="1"/>
  <c r="B32" i="6"/>
  <c r="G32" i="6" s="1"/>
  <c r="B6" i="6"/>
  <c r="G6" i="6" s="1"/>
</calcChain>
</file>

<file path=xl/sharedStrings.xml><?xml version="1.0" encoding="utf-8"?>
<sst xmlns="http://schemas.openxmlformats.org/spreadsheetml/2006/main" count="63" uniqueCount="21">
  <si>
    <t>anio</t>
  </si>
  <si>
    <t>Tasa empleo (por sexo)</t>
  </si>
  <si>
    <t>Tasa</t>
  </si>
  <si>
    <t>Tasa actividad (por sexo)</t>
  </si>
  <si>
    <t>Tasa actividad (por edad)</t>
  </si>
  <si>
    <t>Entre 14 y 19</t>
  </si>
  <si>
    <t>año</t>
  </si>
  <si>
    <t>Hombres</t>
  </si>
  <si>
    <t>Mujeres</t>
  </si>
  <si>
    <t xml:space="preserve">Hombres </t>
  </si>
  <si>
    <t>Entre 20 y 29</t>
  </si>
  <si>
    <t>90 o más</t>
  </si>
  <si>
    <t>Entre 30 y 39</t>
  </si>
  <si>
    <t>Entre 40 y 49</t>
  </si>
  <si>
    <t>Entre 50 y 59</t>
  </si>
  <si>
    <t>Entre 60 y 69</t>
  </si>
  <si>
    <t>Entre 70 y 79</t>
  </si>
  <si>
    <t>Entre 80 y 89</t>
  </si>
  <si>
    <t>Tasa empleo (por edad)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</si>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</sst>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PEA!$C$6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PEA!$B$7:$B$40</c:f>
              <c:numCache>
                <c:formatCode>General</c:formatCod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numCache>
            </c:numRef>
          </c:cat>
          <c:val>
            <c:numRef>
              <c:f>PEA!$C$7:$C$40</c:f>
              <c:numCache>
                <c:formatCode>General</c:formatCode>
                <c:ptCount val="34"/>
                <c:pt idx="0">
                  <c:v>829173</c:v>
                </c:pt>
                <c:pt idx="1">
                  <c:v>846913</c:v>
                </c:pt>
                <c:pt idx="2">
                  <c:v>847093</c:v>
                </c:pt>
                <c:pt idx="3">
                  <c:v>858950</c:v>
                </c:pt>
                <c:pt idx="4">
                  <c:v>853650</c:v>
                </c:pt>
                <c:pt idx="5">
                  <c:v>864642</c:v>
                </c:pt>
                <c:pt idx="6">
                  <c:v>871443</c:v>
                </c:pt>
                <c:pt idx="7">
                  <c:v>869124</c:v>
                </c:pt>
                <c:pt idx="8">
                  <c:v>889643</c:v>
                </c:pt>
                <c:pt idx="9">
                  <c:v>903341</c:v>
                </c:pt>
                <c:pt idx="10">
                  <c:v>893528</c:v>
                </c:pt>
                <c:pt idx="11">
                  <c:v>894793</c:v>
                </c:pt>
                <c:pt idx="12">
                  <c:v>906999</c:v>
                </c:pt>
                <c:pt idx="13">
                  <c:v>905968</c:v>
                </c:pt>
                <c:pt idx="14">
                  <c:v>913868</c:v>
                </c:pt>
                <c:pt idx="15">
                  <c:v>922794</c:v>
                </c:pt>
                <c:pt idx="16">
                  <c:v>905933</c:v>
                </c:pt>
                <c:pt idx="17">
                  <c:v>888534</c:v>
                </c:pt>
                <c:pt idx="18">
                  <c:v>898024</c:v>
                </c:pt>
                <c:pt idx="19">
                  <c:v>900362</c:v>
                </c:pt>
                <c:pt idx="20">
                  <c:v>926976</c:v>
                </c:pt>
                <c:pt idx="21">
                  <c:v>944091</c:v>
                </c:pt>
                <c:pt idx="22">
                  <c:v>944743</c:v>
                </c:pt>
                <c:pt idx="23">
                  <c:v>955601</c:v>
                </c:pt>
                <c:pt idx="24">
                  <c:v>960257</c:v>
                </c:pt>
                <c:pt idx="25">
                  <c:v>969769</c:v>
                </c:pt>
                <c:pt idx="26">
                  <c:v>974227</c:v>
                </c:pt>
                <c:pt idx="27">
                  <c:v>979407</c:v>
                </c:pt>
                <c:pt idx="28">
                  <c:v>984821</c:v>
                </c:pt>
                <c:pt idx="29">
                  <c:v>973954</c:v>
                </c:pt>
                <c:pt idx="30">
                  <c:v>971376</c:v>
                </c:pt>
                <c:pt idx="31">
                  <c:v>969504</c:v>
                </c:pt>
                <c:pt idx="32">
                  <c:v>965546</c:v>
                </c:pt>
                <c:pt idx="33">
                  <c:v>964022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C-4137-8A51-057A1E9431F0}"/>
            </c:ext>
          </c:extLst>
        </c:ser>
        <c:ser>
          <c:idx val="1"/>
          <c:order val="1"/>
          <c:tx>
            <c:strRef>
              <c:f>PEA!$D$6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PEA!$B$7:$B$40</c:f>
              <c:numCache>
                <c:formatCode>General</c:formatCod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numCache>
            </c:numRef>
          </c:cat>
          <c:val>
            <c:numRef>
              <c:f>PEA!$D$7:$D$40</c:f>
              <c:numCache>
                <c:formatCode>General</c:formatCode>
                <c:ptCount val="34"/>
                <c:pt idx="0">
                  <c:v>501904</c:v>
                </c:pt>
                <c:pt idx="1">
                  <c:v>529011</c:v>
                </c:pt>
                <c:pt idx="2">
                  <c:v>534200</c:v>
                </c:pt>
                <c:pt idx="3">
                  <c:v>553630</c:v>
                </c:pt>
                <c:pt idx="4">
                  <c:v>559460</c:v>
                </c:pt>
                <c:pt idx="5">
                  <c:v>569482</c:v>
                </c:pt>
                <c:pt idx="6">
                  <c:v>592154</c:v>
                </c:pt>
                <c:pt idx="7">
                  <c:v>596552</c:v>
                </c:pt>
                <c:pt idx="8">
                  <c:v>615435</c:v>
                </c:pt>
                <c:pt idx="9">
                  <c:v>636841</c:v>
                </c:pt>
                <c:pt idx="10">
                  <c:v>645664</c:v>
                </c:pt>
                <c:pt idx="11">
                  <c:v>650664</c:v>
                </c:pt>
                <c:pt idx="12">
                  <c:v>668545</c:v>
                </c:pt>
                <c:pt idx="13">
                  <c:v>670939</c:v>
                </c:pt>
                <c:pt idx="14">
                  <c:v>686311</c:v>
                </c:pt>
                <c:pt idx="15">
                  <c:v>710106</c:v>
                </c:pt>
                <c:pt idx="16">
                  <c:v>692459</c:v>
                </c:pt>
                <c:pt idx="17">
                  <c:v>693079</c:v>
                </c:pt>
                <c:pt idx="18">
                  <c:v>691041</c:v>
                </c:pt>
                <c:pt idx="19">
                  <c:v>707773</c:v>
                </c:pt>
                <c:pt idx="20">
                  <c:v>714236</c:v>
                </c:pt>
                <c:pt idx="21">
                  <c:v>733544</c:v>
                </c:pt>
                <c:pt idx="22">
                  <c:v>754331</c:v>
                </c:pt>
                <c:pt idx="23">
                  <c:v>762662</c:v>
                </c:pt>
                <c:pt idx="24">
                  <c:v>770370</c:v>
                </c:pt>
                <c:pt idx="25">
                  <c:v>786596</c:v>
                </c:pt>
                <c:pt idx="26">
                  <c:v>794102</c:v>
                </c:pt>
                <c:pt idx="27">
                  <c:v>787264</c:v>
                </c:pt>
                <c:pt idx="28">
                  <c:v>807666</c:v>
                </c:pt>
                <c:pt idx="29">
                  <c:v>809235</c:v>
                </c:pt>
                <c:pt idx="30">
                  <c:v>814708</c:v>
                </c:pt>
                <c:pt idx="31">
                  <c:v>815986</c:v>
                </c:pt>
                <c:pt idx="32">
                  <c:v>819384</c:v>
                </c:pt>
                <c:pt idx="33">
                  <c:v>822676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C-4137-8A51-057A1E943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95168"/>
        <c:axId val="395223200"/>
      </c:lineChart>
      <c:catAx>
        <c:axId val="3078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223200"/>
        <c:crosses val="autoZero"/>
        <c:auto val="1"/>
        <c:lblAlgn val="ctr"/>
        <c:lblOffset val="100"/>
        <c:noMultiLvlLbl val="0"/>
      </c:catAx>
      <c:valAx>
        <c:axId val="3952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78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'Tasa de actividad'!$C$5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'Tasa de actividad'!$B$6:$B$39</c:f>
              <c:numCache>
                <c:formatCode>General</c:formatCod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numCache>
            </c:numRef>
          </c:cat>
          <c:val>
            <c:numRef>
              <c:f>'Tasa de actividad'!$C$6:$C$39</c:f>
              <c:numCache>
                <c:formatCode>0.00</c:formatCode>
                <c:ptCount val="34"/>
                <c:pt idx="0">
                  <c:v>75.440744969770861</c:v>
                </c:pt>
                <c:pt idx="1">
                  <c:v>76.565828062676516</c:v>
                </c:pt>
                <c:pt idx="2">
                  <c:v>75.9051388499349</c:v>
                </c:pt>
                <c:pt idx="3">
                  <c:v>76.391106099104334</c:v>
                </c:pt>
                <c:pt idx="4">
                  <c:v>75.296568720412594</c:v>
                </c:pt>
                <c:pt idx="5">
                  <c:v>75.634278876265327</c:v>
                </c:pt>
                <c:pt idx="6">
                  <c:v>75.576028473602591</c:v>
                </c:pt>
                <c:pt idx="7">
                  <c:v>74.681189469822016</c:v>
                </c:pt>
                <c:pt idx="8">
                  <c:v>75.748852242384615</c:v>
                </c:pt>
                <c:pt idx="9">
                  <c:v>76.218186911282785</c:v>
                </c:pt>
                <c:pt idx="10">
                  <c:v>74.661256576000852</c:v>
                </c:pt>
                <c:pt idx="11">
                  <c:v>74.335951616454068</c:v>
                </c:pt>
                <c:pt idx="12">
                  <c:v>74.675691430152213</c:v>
                </c:pt>
                <c:pt idx="13">
                  <c:v>74.035804849107905</c:v>
                </c:pt>
                <c:pt idx="14">
                  <c:v>73.929226405768276</c:v>
                </c:pt>
                <c:pt idx="15">
                  <c:v>74.763567188400074</c:v>
                </c:pt>
                <c:pt idx="16">
                  <c:v>73.452557975867506</c:v>
                </c:pt>
                <c:pt idx="17">
                  <c:v>72.248757141254131</c:v>
                </c:pt>
                <c:pt idx="18">
                  <c:v>72.676360905371112</c:v>
                </c:pt>
                <c:pt idx="19">
                  <c:v>72.524038093642446</c:v>
                </c:pt>
                <c:pt idx="20">
                  <c:v>74.398954053644076</c:v>
                </c:pt>
                <c:pt idx="21">
                  <c:v>75.513627136213771</c:v>
                </c:pt>
                <c:pt idx="22">
                  <c:v>75.264233390560335</c:v>
                </c:pt>
                <c:pt idx="23">
                  <c:v>75.390799428810368</c:v>
                </c:pt>
                <c:pt idx="24">
                  <c:v>75.012108088515589</c:v>
                </c:pt>
                <c:pt idx="25">
                  <c:v>75.073291308080499</c:v>
                </c:pt>
                <c:pt idx="26">
                  <c:v>74.742413571409941</c:v>
                </c:pt>
                <c:pt idx="27">
                  <c:v>74.450009615947423</c:v>
                </c:pt>
                <c:pt idx="28">
                  <c:v>74.294825273582902</c:v>
                </c:pt>
                <c:pt idx="29">
                  <c:v>73.024332346883455</c:v>
                </c:pt>
                <c:pt idx="30">
                  <c:v>72.250271484462161</c:v>
                </c:pt>
                <c:pt idx="31">
                  <c:v>71.554071258556746</c:v>
                </c:pt>
                <c:pt idx="32">
                  <c:v>70.666856956749257</c:v>
                </c:pt>
                <c:pt idx="33">
                  <c:v>70.090861567163913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6-48AA-96DC-EFEC4678350E}"/>
            </c:ext>
          </c:extLst>
        </c:ser>
        <c:ser>
          <c:idx val="1"/>
          <c:order val="1"/>
          <c:tx>
            <c:strRef>
              <c:f>'Tasa de actividad'!$D$5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'Tasa de actividad'!$B$6:$B$39</c:f>
              <c:numCache>
                <c:formatCode>General</c:formatCod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numCache>
            </c:numRef>
          </c:cat>
          <c:val>
            <c:numRef>
              <c:f>'Tasa de actividad'!$D$6:$D$39</c:f>
              <c:numCache>
                <c:formatCode>0.00</c:formatCode>
                <c:ptCount val="34"/>
                <c:pt idx="0">
                  <c:v>42.452282796431973</c:v>
                </c:pt>
                <c:pt idx="1">
                  <c:v>44.273963935463463</c:v>
                </c:pt>
                <c:pt idx="2">
                  <c:v>44.355029546494315</c:v>
                </c:pt>
                <c:pt idx="3">
                  <c:v>45.413642877474295</c:v>
                </c:pt>
                <c:pt idx="4">
                  <c:v>45.308549391064631</c:v>
                </c:pt>
                <c:pt idx="5">
                  <c:v>45.649566976724799</c:v>
                </c:pt>
                <c:pt idx="6">
                  <c:v>46.937788727080182</c:v>
                </c:pt>
                <c:pt idx="7">
                  <c:v>46.893765205736813</c:v>
                </c:pt>
                <c:pt idx="8">
                  <c:v>47.986872586270486</c:v>
                </c:pt>
                <c:pt idx="9">
                  <c:v>49.292243627948018</c:v>
                </c:pt>
                <c:pt idx="10">
                  <c:v>49.311042715198909</c:v>
                </c:pt>
                <c:pt idx="11">
                  <c:v>49.339113515054684</c:v>
                </c:pt>
                <c:pt idx="12">
                  <c:v>50.372892543053304</c:v>
                </c:pt>
                <c:pt idx="13">
                  <c:v>50.034751585820757</c:v>
                </c:pt>
                <c:pt idx="14">
                  <c:v>50.843576461942384</c:v>
                </c:pt>
                <c:pt idx="15">
                  <c:v>52.556725035396482</c:v>
                </c:pt>
                <c:pt idx="16">
                  <c:v>51.21787413636374</c:v>
                </c:pt>
                <c:pt idx="17">
                  <c:v>51.138457270314518</c:v>
                </c:pt>
                <c:pt idx="18">
                  <c:v>50.830825043472117</c:v>
                </c:pt>
                <c:pt idx="19">
                  <c:v>51.796669459802622</c:v>
                </c:pt>
                <c:pt idx="20">
                  <c:v>52.033214488137581</c:v>
                </c:pt>
                <c:pt idx="21">
                  <c:v>53.329843655147094</c:v>
                </c:pt>
                <c:pt idx="22">
                  <c:v>54.54392293736926</c:v>
                </c:pt>
                <c:pt idx="23">
                  <c:v>54.536080557529957</c:v>
                </c:pt>
                <c:pt idx="24">
                  <c:v>54.59454671084103</c:v>
                </c:pt>
                <c:pt idx="25">
                  <c:v>55.184654855621872</c:v>
                </c:pt>
                <c:pt idx="26">
                  <c:v>55.382231282477953</c:v>
                </c:pt>
                <c:pt idx="27">
                  <c:v>54.646482245154793</c:v>
                </c:pt>
                <c:pt idx="28">
                  <c:v>55.590229693604208</c:v>
                </c:pt>
                <c:pt idx="29">
                  <c:v>55.366000506291016</c:v>
                </c:pt>
                <c:pt idx="30">
                  <c:v>55.349229350904693</c:v>
                </c:pt>
                <c:pt idx="31">
                  <c:v>55.007931120259776</c:v>
                </c:pt>
                <c:pt idx="32">
                  <c:v>54.905729029508556</c:v>
                </c:pt>
                <c:pt idx="33">
                  <c:v>54.936701084074905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6-48AA-96DC-EFEC46783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498896"/>
        <c:axId val="395226112"/>
      </c:lineChart>
      <c:catAx>
        <c:axId val="39449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226112"/>
        <c:crosses val="autoZero"/>
        <c:auto val="1"/>
        <c:lblAlgn val="ctr"/>
        <c:lblOffset val="100"/>
        <c:noMultiLvlLbl val="0"/>
      </c:catAx>
      <c:valAx>
        <c:axId val="3952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449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19</xdr:row>
      <xdr:rowOff>71437</xdr:rowOff>
    </xdr:from>
    <xdr:to>
      <xdr:col>11</xdr:col>
      <xdr:colOff>533400</xdr:colOff>
      <xdr:row>33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62CAE3-ABB8-4E0B-A8EF-B47EDD09A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18</xdr:row>
      <xdr:rowOff>71437</xdr:rowOff>
    </xdr:from>
    <xdr:to>
      <xdr:col>11</xdr:col>
      <xdr:colOff>533400</xdr:colOff>
      <xdr:row>32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574DC2-7916-4EC5-AA87-B80274971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D38"/>
  <sheetViews>
    <sheetView workbookViewId="0">
      <selection activeCell="B2" sqref="B2"/>
    </sheetView>
  </sheetViews>
  <sheetFormatPr baseColWidth="10" defaultRowHeight="15" x14ac:dyDescent="0.25"/>
  <sheetData>
    <row r="4" spans="2:4" x14ac:dyDescent="0.25">
      <c r="C4" t="s">
        <v>7</v>
      </c>
      <c r="D4" t="s">
        <v>8</v>
      </c>
    </row>
    <row r="5" spans="2:4" x14ac:dyDescent="0.25">
      <c r="B5">
        <v>1986</v>
      </c>
      <c r="C5">
        <v>1099105</v>
      </c>
      <c r="D5">
        <v>1182278</v>
      </c>
    </row>
    <row r="6" spans="2:4" x14ac:dyDescent="0.25">
      <c r="B6">
        <v>1987</v>
      </c>
      <c r="C6">
        <v>1106124</v>
      </c>
      <c r="D6">
        <v>1194858</v>
      </c>
    </row>
    <row r="7" spans="2:4" x14ac:dyDescent="0.25">
      <c r="B7">
        <v>1988</v>
      </c>
      <c r="C7">
        <v>1115989</v>
      </c>
      <c r="D7">
        <v>1204373</v>
      </c>
    </row>
    <row r="8" spans="2:4" x14ac:dyDescent="0.25">
      <c r="B8">
        <v>1989</v>
      </c>
      <c r="C8">
        <v>1124411</v>
      </c>
      <c r="D8">
        <v>1219083</v>
      </c>
    </row>
    <row r="9" spans="2:4" x14ac:dyDescent="0.25">
      <c r="B9">
        <v>1990</v>
      </c>
      <c r="C9">
        <v>1133717</v>
      </c>
      <c r="D9">
        <v>1234778</v>
      </c>
    </row>
    <row r="10" spans="2:4" x14ac:dyDescent="0.25">
      <c r="B10">
        <v>1991</v>
      </c>
      <c r="C10">
        <v>1143188</v>
      </c>
      <c r="D10">
        <v>1247508</v>
      </c>
    </row>
    <row r="11" spans="2:4" x14ac:dyDescent="0.25">
      <c r="B11">
        <v>1992</v>
      </c>
      <c r="C11">
        <v>1153068</v>
      </c>
      <c r="D11">
        <v>1261572</v>
      </c>
    </row>
    <row r="12" spans="2:4" x14ac:dyDescent="0.25">
      <c r="B12">
        <v>1993</v>
      </c>
      <c r="C12">
        <v>1163779</v>
      </c>
      <c r="D12">
        <v>1272135</v>
      </c>
    </row>
    <row r="13" spans="2:4" x14ac:dyDescent="0.25">
      <c r="B13">
        <v>1994</v>
      </c>
      <c r="C13">
        <v>1174464</v>
      </c>
      <c r="D13">
        <v>1282507</v>
      </c>
    </row>
    <row r="14" spans="2:4" x14ac:dyDescent="0.25">
      <c r="B14">
        <v>1995</v>
      </c>
      <c r="C14">
        <v>1185204</v>
      </c>
      <c r="D14">
        <v>1291970</v>
      </c>
    </row>
    <row r="15" spans="2:4" x14ac:dyDescent="0.25">
      <c r="B15">
        <v>1996</v>
      </c>
      <c r="C15">
        <v>1196776</v>
      </c>
      <c r="D15">
        <v>1309370</v>
      </c>
    </row>
    <row r="16" spans="2:4" x14ac:dyDescent="0.25">
      <c r="B16">
        <v>1997</v>
      </c>
      <c r="C16">
        <v>1203715</v>
      </c>
      <c r="D16">
        <v>1318759</v>
      </c>
    </row>
    <row r="17" spans="2:4" x14ac:dyDescent="0.25">
      <c r="B17">
        <v>1998</v>
      </c>
      <c r="C17">
        <v>1214584</v>
      </c>
      <c r="D17">
        <v>1327192</v>
      </c>
    </row>
    <row r="18" spans="2:4" x14ac:dyDescent="0.25">
      <c r="B18">
        <v>1999</v>
      </c>
      <c r="C18">
        <v>1223689</v>
      </c>
      <c r="D18">
        <v>1340946</v>
      </c>
    </row>
    <row r="19" spans="2:4" x14ac:dyDescent="0.25">
      <c r="B19">
        <v>2000</v>
      </c>
      <c r="C19">
        <v>1236139</v>
      </c>
      <c r="D19">
        <v>1349848</v>
      </c>
    </row>
    <row r="20" spans="2:4" x14ac:dyDescent="0.25">
      <c r="B20">
        <v>2001</v>
      </c>
      <c r="C20">
        <v>1234283</v>
      </c>
      <c r="D20">
        <v>1351123</v>
      </c>
    </row>
    <row r="21" spans="2:4" x14ac:dyDescent="0.25">
      <c r="B21">
        <v>2002</v>
      </c>
      <c r="C21">
        <v>1233358</v>
      </c>
      <c r="D21">
        <v>1351987</v>
      </c>
    </row>
    <row r="22" spans="2:4" x14ac:dyDescent="0.25">
      <c r="B22">
        <v>2003</v>
      </c>
      <c r="C22">
        <v>1229826</v>
      </c>
      <c r="D22">
        <v>1355299</v>
      </c>
    </row>
    <row r="23" spans="2:4" x14ac:dyDescent="0.25">
      <c r="B23">
        <v>2004</v>
      </c>
      <c r="C23">
        <v>1235648</v>
      </c>
      <c r="D23">
        <v>1359492</v>
      </c>
    </row>
    <row r="24" spans="2:4" x14ac:dyDescent="0.25">
      <c r="B24">
        <v>2005</v>
      </c>
      <c r="C24">
        <v>1241467</v>
      </c>
      <c r="D24">
        <v>1366445</v>
      </c>
    </row>
    <row r="25" spans="2:4" x14ac:dyDescent="0.25">
      <c r="B25">
        <v>2006</v>
      </c>
      <c r="C25">
        <v>1245953</v>
      </c>
      <c r="D25">
        <v>1372654</v>
      </c>
    </row>
    <row r="26" spans="2:4" x14ac:dyDescent="0.25">
      <c r="B26">
        <v>2007</v>
      </c>
      <c r="C26">
        <v>1250226</v>
      </c>
      <c r="D26">
        <v>1375485</v>
      </c>
    </row>
    <row r="27" spans="2:4" x14ac:dyDescent="0.25">
      <c r="B27">
        <v>2008</v>
      </c>
      <c r="C27">
        <v>1255235</v>
      </c>
      <c r="D27">
        <v>1382979</v>
      </c>
    </row>
    <row r="28" spans="2:4" x14ac:dyDescent="0.25">
      <c r="B28">
        <v>2009</v>
      </c>
      <c r="C28">
        <v>1267530</v>
      </c>
      <c r="D28">
        <v>1398454</v>
      </c>
    </row>
    <row r="29" spans="2:4" x14ac:dyDescent="0.25">
      <c r="B29">
        <v>2010</v>
      </c>
      <c r="C29">
        <v>1280136</v>
      </c>
      <c r="D29">
        <v>1411075</v>
      </c>
    </row>
    <row r="30" spans="2:4" x14ac:dyDescent="0.25">
      <c r="B30">
        <v>2011</v>
      </c>
      <c r="C30">
        <v>1291763</v>
      </c>
      <c r="D30">
        <v>1425389</v>
      </c>
    </row>
    <row r="31" spans="2:4" x14ac:dyDescent="0.25">
      <c r="B31">
        <v>2012</v>
      </c>
      <c r="C31">
        <v>1303446</v>
      </c>
      <c r="D31">
        <v>1433857</v>
      </c>
    </row>
    <row r="32" spans="2:4" x14ac:dyDescent="0.25">
      <c r="B32">
        <v>2013</v>
      </c>
      <c r="C32">
        <v>1315523</v>
      </c>
      <c r="D32">
        <v>1440649</v>
      </c>
    </row>
    <row r="33" spans="2:4" x14ac:dyDescent="0.25">
      <c r="B33">
        <v>2014</v>
      </c>
      <c r="C33">
        <v>1325558</v>
      </c>
      <c r="D33">
        <v>1452892</v>
      </c>
    </row>
    <row r="34" spans="2:4" x14ac:dyDescent="0.25">
      <c r="B34">
        <v>2015</v>
      </c>
      <c r="C34">
        <v>1333739</v>
      </c>
      <c r="D34">
        <v>1461610</v>
      </c>
    </row>
    <row r="35" spans="2:4" x14ac:dyDescent="0.25">
      <c r="B35">
        <v>2016</v>
      </c>
      <c r="C35">
        <v>1344460</v>
      </c>
      <c r="D35">
        <v>1471941</v>
      </c>
    </row>
    <row r="36" spans="2:4" x14ac:dyDescent="0.25">
      <c r="B36">
        <v>2017</v>
      </c>
      <c r="C36">
        <v>1354925</v>
      </c>
      <c r="D36">
        <v>1483397</v>
      </c>
    </row>
    <row r="37" spans="2:4" x14ac:dyDescent="0.25">
      <c r="B37">
        <v>2018</v>
      </c>
      <c r="C37">
        <v>1366335</v>
      </c>
      <c r="D37">
        <v>1492347</v>
      </c>
    </row>
    <row r="38" spans="2:4" x14ac:dyDescent="0.25">
      <c r="B38">
        <v>2019</v>
      </c>
      <c r="C38">
        <v>1375389</v>
      </c>
      <c r="D38">
        <v>1497498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K41"/>
  <sheetViews>
    <sheetView workbookViewId="0">
      <selection activeCell="B2" sqref="B2"/>
    </sheetView>
  </sheetViews>
  <sheetFormatPr baseColWidth="10" defaultRowHeight="15" x14ac:dyDescent="0.25"/>
  <cols>
    <col min="3" max="4" width="12" bestFit="1" customWidth="1"/>
  </cols>
  <sheetData>
    <row r="6" spans="2:11" x14ac:dyDescent="0.25">
      <c r="B6" t="s">
        <v>6</v>
      </c>
      <c r="C6" t="s">
        <v>5</v>
      </c>
      <c r="D6" t="s">
        <v>10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11</v>
      </c>
    </row>
    <row r="8" spans="2:11" x14ac:dyDescent="0.25">
      <c r="B8">
        <v>1986</v>
      </c>
      <c r="C8">
        <v>287749</v>
      </c>
      <c r="D8">
        <v>452780</v>
      </c>
      <c r="E8">
        <v>384753</v>
      </c>
      <c r="F8">
        <v>341302</v>
      </c>
      <c r="G8">
        <v>333846</v>
      </c>
      <c r="H8">
        <v>250179</v>
      </c>
      <c r="I8">
        <v>164288</v>
      </c>
      <c r="J8">
        <v>59160</v>
      </c>
      <c r="K8">
        <v>7326</v>
      </c>
    </row>
    <row r="9" spans="2:11" x14ac:dyDescent="0.25">
      <c r="B9">
        <v>1987</v>
      </c>
      <c r="C9">
        <v>294592</v>
      </c>
      <c r="D9">
        <v>455230</v>
      </c>
      <c r="E9">
        <v>390254</v>
      </c>
      <c r="F9">
        <v>340540</v>
      </c>
      <c r="G9">
        <v>332156</v>
      </c>
      <c r="H9">
        <v>255590</v>
      </c>
      <c r="I9">
        <v>164555</v>
      </c>
      <c r="J9">
        <v>59307</v>
      </c>
      <c r="K9">
        <v>8758</v>
      </c>
    </row>
    <row r="10" spans="2:11" x14ac:dyDescent="0.25">
      <c r="B10">
        <v>1988</v>
      </c>
      <c r="C10">
        <v>300154</v>
      </c>
      <c r="D10">
        <v>455181</v>
      </c>
      <c r="E10">
        <v>395224</v>
      </c>
      <c r="F10">
        <v>342179</v>
      </c>
      <c r="G10">
        <v>328729</v>
      </c>
      <c r="H10">
        <v>261238</v>
      </c>
      <c r="I10">
        <v>167356</v>
      </c>
      <c r="J10">
        <v>61581</v>
      </c>
      <c r="K10">
        <v>8720</v>
      </c>
    </row>
    <row r="11" spans="2:11" x14ac:dyDescent="0.25">
      <c r="B11">
        <v>1989</v>
      </c>
      <c r="C11">
        <v>311826</v>
      </c>
      <c r="D11">
        <v>454632</v>
      </c>
      <c r="E11">
        <v>402073</v>
      </c>
      <c r="F11">
        <v>344202</v>
      </c>
      <c r="G11">
        <v>325742</v>
      </c>
      <c r="H11">
        <v>265592</v>
      </c>
      <c r="I11">
        <v>167521</v>
      </c>
      <c r="J11">
        <v>62759</v>
      </c>
      <c r="K11">
        <v>9147</v>
      </c>
    </row>
    <row r="12" spans="2:11" x14ac:dyDescent="0.25">
      <c r="B12">
        <v>1990</v>
      </c>
      <c r="C12">
        <v>317556</v>
      </c>
      <c r="D12">
        <v>457020</v>
      </c>
      <c r="E12">
        <v>408659</v>
      </c>
      <c r="F12">
        <v>349474</v>
      </c>
      <c r="G12">
        <v>321847</v>
      </c>
      <c r="H12">
        <v>272015</v>
      </c>
      <c r="I12">
        <v>167982</v>
      </c>
      <c r="J12">
        <v>64468</v>
      </c>
      <c r="K12">
        <v>9474</v>
      </c>
    </row>
    <row r="13" spans="2:11" x14ac:dyDescent="0.25">
      <c r="B13">
        <v>1991</v>
      </c>
      <c r="C13">
        <v>320580</v>
      </c>
      <c r="D13">
        <v>460333</v>
      </c>
      <c r="E13">
        <v>413148</v>
      </c>
      <c r="F13">
        <v>354215</v>
      </c>
      <c r="G13">
        <v>319610</v>
      </c>
      <c r="H13">
        <v>274726</v>
      </c>
      <c r="I13">
        <v>171125</v>
      </c>
      <c r="J13">
        <v>66814</v>
      </c>
      <c r="K13">
        <v>10145</v>
      </c>
    </row>
    <row r="14" spans="2:11" x14ac:dyDescent="0.25">
      <c r="B14">
        <v>1992</v>
      </c>
      <c r="C14">
        <v>324838</v>
      </c>
      <c r="D14">
        <v>466221</v>
      </c>
      <c r="E14">
        <v>419793</v>
      </c>
      <c r="F14">
        <v>354681</v>
      </c>
      <c r="G14">
        <v>317873</v>
      </c>
      <c r="H14">
        <v>278279</v>
      </c>
      <c r="I14">
        <v>173466</v>
      </c>
      <c r="J14">
        <v>68058</v>
      </c>
      <c r="K14">
        <v>11431</v>
      </c>
    </row>
    <row r="15" spans="2:11" x14ac:dyDescent="0.25">
      <c r="B15">
        <v>1993</v>
      </c>
      <c r="C15">
        <v>330100</v>
      </c>
      <c r="D15">
        <v>469614</v>
      </c>
      <c r="E15">
        <v>422811</v>
      </c>
      <c r="F15">
        <v>357869</v>
      </c>
      <c r="G15">
        <v>316209</v>
      </c>
      <c r="H15">
        <v>281093</v>
      </c>
      <c r="I15">
        <v>175854</v>
      </c>
      <c r="J15">
        <v>71418</v>
      </c>
      <c r="K15">
        <v>10946</v>
      </c>
    </row>
    <row r="16" spans="2:11" x14ac:dyDescent="0.25">
      <c r="B16">
        <v>1994</v>
      </c>
      <c r="C16">
        <v>327433</v>
      </c>
      <c r="D16">
        <v>476931</v>
      </c>
      <c r="E16">
        <v>430169</v>
      </c>
      <c r="F16">
        <v>362158</v>
      </c>
      <c r="G16">
        <v>313582</v>
      </c>
      <c r="H16">
        <v>283380</v>
      </c>
      <c r="I16">
        <v>178267</v>
      </c>
      <c r="J16">
        <v>73720</v>
      </c>
      <c r="K16">
        <v>11331</v>
      </c>
    </row>
    <row r="17" spans="2:11" x14ac:dyDescent="0.25">
      <c r="B17">
        <v>1995</v>
      </c>
      <c r="C17">
        <v>325091</v>
      </c>
      <c r="D17">
        <v>486475</v>
      </c>
      <c r="E17">
        <v>435307</v>
      </c>
      <c r="F17">
        <v>365505</v>
      </c>
      <c r="G17">
        <v>314244</v>
      </c>
      <c r="H17">
        <v>281110</v>
      </c>
      <c r="I17">
        <v>181296</v>
      </c>
      <c r="J17">
        <v>75250</v>
      </c>
      <c r="K17">
        <v>12896</v>
      </c>
    </row>
    <row r="18" spans="2:11" x14ac:dyDescent="0.25">
      <c r="B18">
        <v>1996</v>
      </c>
      <c r="C18">
        <v>330236</v>
      </c>
      <c r="D18">
        <v>493475</v>
      </c>
      <c r="E18">
        <v>435599</v>
      </c>
      <c r="F18">
        <v>371749</v>
      </c>
      <c r="G18">
        <v>315757</v>
      </c>
      <c r="H18">
        <v>282708</v>
      </c>
      <c r="I18">
        <v>186129</v>
      </c>
      <c r="J18">
        <v>78925</v>
      </c>
      <c r="K18">
        <v>11568</v>
      </c>
    </row>
    <row r="19" spans="2:11" x14ac:dyDescent="0.25">
      <c r="B19">
        <v>1997</v>
      </c>
      <c r="C19">
        <v>319453</v>
      </c>
      <c r="D19">
        <v>504524</v>
      </c>
      <c r="E19">
        <v>439685</v>
      </c>
      <c r="F19">
        <v>378380</v>
      </c>
      <c r="G19">
        <v>317002</v>
      </c>
      <c r="H19">
        <v>280593</v>
      </c>
      <c r="I19">
        <v>190123</v>
      </c>
      <c r="J19">
        <v>80011</v>
      </c>
      <c r="K19">
        <v>12703</v>
      </c>
    </row>
    <row r="20" spans="2:11" x14ac:dyDescent="0.25">
      <c r="B20">
        <v>1998</v>
      </c>
      <c r="C20">
        <v>315385</v>
      </c>
      <c r="D20">
        <v>512888</v>
      </c>
      <c r="E20">
        <v>440615</v>
      </c>
      <c r="F20">
        <v>384743</v>
      </c>
      <c r="G20">
        <v>319269</v>
      </c>
      <c r="H20">
        <v>279540</v>
      </c>
      <c r="I20">
        <v>194984</v>
      </c>
      <c r="J20">
        <v>82342</v>
      </c>
      <c r="K20">
        <v>12010</v>
      </c>
    </row>
    <row r="21" spans="2:11" x14ac:dyDescent="0.25">
      <c r="B21">
        <v>1999</v>
      </c>
      <c r="C21">
        <v>313333</v>
      </c>
      <c r="D21">
        <v>520603</v>
      </c>
      <c r="E21">
        <v>444212</v>
      </c>
      <c r="F21">
        <v>391986</v>
      </c>
      <c r="G21">
        <v>322078</v>
      </c>
      <c r="H21">
        <v>277724</v>
      </c>
      <c r="I21">
        <v>198365</v>
      </c>
      <c r="J21">
        <v>84349</v>
      </c>
      <c r="K21">
        <v>11985</v>
      </c>
    </row>
    <row r="22" spans="2:11" x14ac:dyDescent="0.25">
      <c r="B22">
        <v>2000</v>
      </c>
      <c r="C22">
        <v>315391</v>
      </c>
      <c r="D22">
        <v>522588</v>
      </c>
      <c r="E22">
        <v>446522</v>
      </c>
      <c r="F22">
        <v>398855</v>
      </c>
      <c r="G22">
        <v>325432</v>
      </c>
      <c r="H22">
        <v>277008</v>
      </c>
      <c r="I22">
        <v>201724</v>
      </c>
      <c r="J22">
        <v>84468</v>
      </c>
      <c r="K22">
        <v>13999</v>
      </c>
    </row>
    <row r="23" spans="2:11" x14ac:dyDescent="0.25">
      <c r="B23">
        <v>2001</v>
      </c>
      <c r="C23">
        <v>307941</v>
      </c>
      <c r="D23">
        <v>519373</v>
      </c>
      <c r="E23">
        <v>445491</v>
      </c>
      <c r="F23">
        <v>404416</v>
      </c>
      <c r="G23">
        <v>327019</v>
      </c>
      <c r="H23">
        <v>274730</v>
      </c>
      <c r="I23">
        <v>205290</v>
      </c>
      <c r="J23">
        <v>86797</v>
      </c>
      <c r="K23">
        <v>14349</v>
      </c>
    </row>
    <row r="24" spans="2:11" x14ac:dyDescent="0.25">
      <c r="B24">
        <v>2002</v>
      </c>
      <c r="C24">
        <v>305368</v>
      </c>
      <c r="D24">
        <v>512786</v>
      </c>
      <c r="E24">
        <v>444353</v>
      </c>
      <c r="F24">
        <v>409639</v>
      </c>
      <c r="G24">
        <v>329353</v>
      </c>
      <c r="H24">
        <v>272334</v>
      </c>
      <c r="I24">
        <v>208239</v>
      </c>
      <c r="J24">
        <v>88705</v>
      </c>
      <c r="K24">
        <v>14568</v>
      </c>
    </row>
    <row r="25" spans="2:11" x14ac:dyDescent="0.25">
      <c r="B25">
        <v>2003</v>
      </c>
      <c r="C25">
        <v>307528</v>
      </c>
      <c r="D25">
        <v>505196</v>
      </c>
      <c r="E25">
        <v>440892</v>
      </c>
      <c r="F25">
        <v>412809</v>
      </c>
      <c r="G25">
        <v>332247</v>
      </c>
      <c r="H25">
        <v>272106</v>
      </c>
      <c r="I25">
        <v>208711</v>
      </c>
      <c r="J25">
        <v>88414</v>
      </c>
      <c r="K25">
        <v>17222</v>
      </c>
    </row>
    <row r="26" spans="2:11" x14ac:dyDescent="0.25">
      <c r="B26">
        <v>2004</v>
      </c>
      <c r="C26">
        <v>308362</v>
      </c>
      <c r="D26">
        <v>500746</v>
      </c>
      <c r="E26">
        <v>442872</v>
      </c>
      <c r="F26">
        <v>416858</v>
      </c>
      <c r="G26">
        <v>336307</v>
      </c>
      <c r="H26">
        <v>271125</v>
      </c>
      <c r="I26">
        <v>211240</v>
      </c>
      <c r="J26">
        <v>90726</v>
      </c>
      <c r="K26">
        <v>16904</v>
      </c>
    </row>
    <row r="27" spans="2:11" x14ac:dyDescent="0.25">
      <c r="B27">
        <v>2005</v>
      </c>
      <c r="C27">
        <v>308845</v>
      </c>
      <c r="D27">
        <v>498778</v>
      </c>
      <c r="E27">
        <v>447328</v>
      </c>
      <c r="F27">
        <v>417803</v>
      </c>
      <c r="G27">
        <v>341678</v>
      </c>
      <c r="H27">
        <v>272928</v>
      </c>
      <c r="I27">
        <v>210782</v>
      </c>
      <c r="J27">
        <v>92763</v>
      </c>
      <c r="K27">
        <v>17007</v>
      </c>
    </row>
    <row r="28" spans="2:11" x14ac:dyDescent="0.25">
      <c r="B28">
        <v>2006</v>
      </c>
      <c r="C28">
        <v>308251</v>
      </c>
      <c r="D28">
        <v>496778</v>
      </c>
      <c r="E28">
        <v>452758</v>
      </c>
      <c r="F28">
        <v>417496</v>
      </c>
      <c r="G28">
        <v>345631</v>
      </c>
      <c r="H28">
        <v>274497</v>
      </c>
      <c r="I28">
        <v>211050</v>
      </c>
      <c r="J28">
        <v>95865</v>
      </c>
      <c r="K28">
        <v>16281</v>
      </c>
    </row>
    <row r="29" spans="2:11" x14ac:dyDescent="0.25">
      <c r="B29">
        <v>2007</v>
      </c>
      <c r="C29">
        <v>309437</v>
      </c>
      <c r="D29">
        <v>489902</v>
      </c>
      <c r="E29">
        <v>456047</v>
      </c>
      <c r="F29">
        <v>416585</v>
      </c>
      <c r="G29">
        <v>353367</v>
      </c>
      <c r="H29">
        <v>275491</v>
      </c>
      <c r="I29">
        <v>210039</v>
      </c>
      <c r="J29">
        <v>98459</v>
      </c>
      <c r="K29">
        <v>16384</v>
      </c>
    </row>
    <row r="30" spans="2:11" x14ac:dyDescent="0.25">
      <c r="B30">
        <v>2008</v>
      </c>
      <c r="C30">
        <v>312558</v>
      </c>
      <c r="D30">
        <v>486683</v>
      </c>
      <c r="E30">
        <v>461743</v>
      </c>
      <c r="F30">
        <v>416573</v>
      </c>
      <c r="G30">
        <v>357214</v>
      </c>
      <c r="H30">
        <v>277870</v>
      </c>
      <c r="I30">
        <v>207561</v>
      </c>
      <c r="J30">
        <v>101320</v>
      </c>
      <c r="K30">
        <v>16692</v>
      </c>
    </row>
    <row r="31" spans="2:11" x14ac:dyDescent="0.25">
      <c r="B31">
        <v>2009</v>
      </c>
      <c r="C31">
        <v>315859</v>
      </c>
      <c r="D31">
        <v>487066</v>
      </c>
      <c r="E31">
        <v>467882</v>
      </c>
      <c r="F31">
        <v>417785</v>
      </c>
      <c r="G31">
        <v>365881</v>
      </c>
      <c r="H31">
        <v>280286</v>
      </c>
      <c r="I31">
        <v>210079</v>
      </c>
      <c r="J31">
        <v>103784</v>
      </c>
      <c r="K31">
        <v>17362</v>
      </c>
    </row>
    <row r="32" spans="2:11" x14ac:dyDescent="0.25">
      <c r="B32">
        <v>2010</v>
      </c>
      <c r="C32">
        <v>320933</v>
      </c>
      <c r="D32">
        <v>492032</v>
      </c>
      <c r="E32">
        <v>472348</v>
      </c>
      <c r="F32">
        <v>418453</v>
      </c>
      <c r="G32">
        <v>370322</v>
      </c>
      <c r="H32">
        <v>284185</v>
      </c>
      <c r="I32">
        <v>208915</v>
      </c>
      <c r="J32">
        <v>106831</v>
      </c>
      <c r="K32">
        <v>17192</v>
      </c>
    </row>
    <row r="33" spans="2:11" x14ac:dyDescent="0.25">
      <c r="B33">
        <v>2011</v>
      </c>
      <c r="C33">
        <v>324596</v>
      </c>
      <c r="D33">
        <v>492535</v>
      </c>
      <c r="E33">
        <v>476575</v>
      </c>
      <c r="F33">
        <v>421281</v>
      </c>
      <c r="G33">
        <v>378896</v>
      </c>
      <c r="H33">
        <v>286266</v>
      </c>
      <c r="I33">
        <v>209686</v>
      </c>
      <c r="J33">
        <v>109851</v>
      </c>
      <c r="K33">
        <v>17466</v>
      </c>
    </row>
    <row r="34" spans="2:11" x14ac:dyDescent="0.25">
      <c r="B34">
        <v>2012</v>
      </c>
      <c r="C34">
        <v>324805</v>
      </c>
      <c r="D34">
        <v>497237</v>
      </c>
      <c r="E34">
        <v>479671</v>
      </c>
      <c r="F34">
        <v>423201</v>
      </c>
      <c r="G34">
        <v>385699</v>
      </c>
      <c r="H34">
        <v>289490</v>
      </c>
      <c r="I34">
        <v>207554</v>
      </c>
      <c r="J34">
        <v>110603</v>
      </c>
      <c r="K34">
        <v>19043</v>
      </c>
    </row>
    <row r="35" spans="2:11" x14ac:dyDescent="0.25">
      <c r="B35">
        <v>2013</v>
      </c>
      <c r="C35">
        <v>326103</v>
      </c>
      <c r="D35">
        <v>502511</v>
      </c>
      <c r="E35">
        <v>478306</v>
      </c>
      <c r="F35">
        <v>424713</v>
      </c>
      <c r="G35">
        <v>393290</v>
      </c>
      <c r="H35">
        <v>293232</v>
      </c>
      <c r="I35">
        <v>206592</v>
      </c>
      <c r="J35">
        <v>112996</v>
      </c>
      <c r="K35">
        <v>18429</v>
      </c>
    </row>
    <row r="36" spans="2:11" x14ac:dyDescent="0.25">
      <c r="B36">
        <v>2014</v>
      </c>
      <c r="C36">
        <v>326217</v>
      </c>
      <c r="D36">
        <v>508915</v>
      </c>
      <c r="E36">
        <v>479528</v>
      </c>
      <c r="F36">
        <v>427044</v>
      </c>
      <c r="G36">
        <v>396195</v>
      </c>
      <c r="H36">
        <v>299874</v>
      </c>
      <c r="I36">
        <v>207217</v>
      </c>
      <c r="J36">
        <v>113213</v>
      </c>
      <c r="K36">
        <v>20247</v>
      </c>
    </row>
    <row r="37" spans="2:11" x14ac:dyDescent="0.25">
      <c r="B37">
        <v>2015</v>
      </c>
      <c r="C37">
        <v>342775</v>
      </c>
      <c r="D37">
        <v>490803</v>
      </c>
      <c r="E37">
        <v>467244</v>
      </c>
      <c r="F37">
        <v>446402</v>
      </c>
      <c r="G37">
        <v>402881</v>
      </c>
      <c r="H37">
        <v>302186</v>
      </c>
      <c r="I37">
        <v>214572</v>
      </c>
      <c r="J37">
        <v>109913</v>
      </c>
      <c r="K37">
        <v>18573</v>
      </c>
    </row>
    <row r="38" spans="2:11" x14ac:dyDescent="0.25">
      <c r="B38">
        <v>2016</v>
      </c>
      <c r="C38">
        <v>342797</v>
      </c>
      <c r="D38">
        <v>495226</v>
      </c>
      <c r="E38">
        <v>467900</v>
      </c>
      <c r="F38">
        <v>452193</v>
      </c>
      <c r="G38">
        <v>401769</v>
      </c>
      <c r="H38">
        <v>312395</v>
      </c>
      <c r="I38">
        <v>215211</v>
      </c>
      <c r="J38">
        <v>109456</v>
      </c>
      <c r="K38">
        <v>19454</v>
      </c>
    </row>
    <row r="39" spans="2:11" x14ac:dyDescent="0.25">
      <c r="B39">
        <v>2017</v>
      </c>
      <c r="C39">
        <v>344607</v>
      </c>
      <c r="D39">
        <v>496546</v>
      </c>
      <c r="E39">
        <v>457068</v>
      </c>
      <c r="F39">
        <v>470777</v>
      </c>
      <c r="G39">
        <v>401480</v>
      </c>
      <c r="H39">
        <v>321589</v>
      </c>
      <c r="I39">
        <v>219187</v>
      </c>
      <c r="J39">
        <v>107636</v>
      </c>
      <c r="K39">
        <v>19432</v>
      </c>
    </row>
    <row r="40" spans="2:11" x14ac:dyDescent="0.25">
      <c r="B40">
        <v>2018</v>
      </c>
      <c r="C40">
        <v>345967</v>
      </c>
      <c r="D40">
        <v>496840</v>
      </c>
      <c r="E40">
        <v>456094</v>
      </c>
      <c r="F40">
        <v>479886</v>
      </c>
      <c r="G40">
        <v>400821</v>
      </c>
      <c r="H40">
        <v>326876</v>
      </c>
      <c r="I40">
        <v>221048</v>
      </c>
      <c r="J40">
        <v>111466</v>
      </c>
      <c r="K40">
        <v>19684</v>
      </c>
    </row>
    <row r="41" spans="2:11" x14ac:dyDescent="0.25">
      <c r="B41">
        <v>2019</v>
      </c>
      <c r="C41">
        <v>343879</v>
      </c>
      <c r="D41">
        <v>495998</v>
      </c>
      <c r="E41">
        <v>449907</v>
      </c>
      <c r="F41">
        <v>492911</v>
      </c>
      <c r="G41">
        <v>400891</v>
      </c>
      <c r="H41">
        <v>335379</v>
      </c>
      <c r="I41">
        <v>221146</v>
      </c>
      <c r="J41">
        <v>111434</v>
      </c>
      <c r="K41">
        <v>21342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D40"/>
  <sheetViews>
    <sheetView workbookViewId="0">
      <selection activeCell="N34" sqref="N34"/>
    </sheetView>
  </sheetViews>
  <sheetFormatPr baseColWidth="10" defaultRowHeight="15" x14ac:dyDescent="0.25"/>
  <sheetData>
    <row r="6" spans="2:4" x14ac:dyDescent="0.25">
      <c r="B6" t="s">
        <v>6</v>
      </c>
      <c r="C6" t="s">
        <v>7</v>
      </c>
      <c r="D6" t="s">
        <v>8</v>
      </c>
    </row>
    <row r="7" spans="2:4" x14ac:dyDescent="0.25">
      <c r="B7">
        <v>1986</v>
      </c>
      <c r="C7">
        <v>829173</v>
      </c>
      <c r="D7">
        <v>501904</v>
      </c>
    </row>
    <row r="8" spans="2:4" x14ac:dyDescent="0.25">
      <c r="B8">
        <v>1987</v>
      </c>
      <c r="C8">
        <v>846913</v>
      </c>
      <c r="D8">
        <v>529011</v>
      </c>
    </row>
    <row r="9" spans="2:4" x14ac:dyDescent="0.25">
      <c r="B9">
        <v>1988</v>
      </c>
      <c r="C9">
        <v>847093</v>
      </c>
      <c r="D9">
        <v>534200</v>
      </c>
    </row>
    <row r="10" spans="2:4" x14ac:dyDescent="0.25">
      <c r="B10">
        <v>1989</v>
      </c>
      <c r="C10">
        <v>858950</v>
      </c>
      <c r="D10">
        <v>553630</v>
      </c>
    </row>
    <row r="11" spans="2:4" x14ac:dyDescent="0.25">
      <c r="B11">
        <v>1990</v>
      </c>
      <c r="C11">
        <v>853650</v>
      </c>
      <c r="D11">
        <v>559460</v>
      </c>
    </row>
    <row r="12" spans="2:4" x14ac:dyDescent="0.25">
      <c r="B12">
        <v>1991</v>
      </c>
      <c r="C12">
        <v>864642</v>
      </c>
      <c r="D12">
        <v>569482</v>
      </c>
    </row>
    <row r="13" spans="2:4" x14ac:dyDescent="0.25">
      <c r="B13">
        <v>1992</v>
      </c>
      <c r="C13">
        <v>871443</v>
      </c>
      <c r="D13">
        <v>592154</v>
      </c>
    </row>
    <row r="14" spans="2:4" x14ac:dyDescent="0.25">
      <c r="B14">
        <v>1993</v>
      </c>
      <c r="C14">
        <v>869124</v>
      </c>
      <c r="D14">
        <v>596552</v>
      </c>
    </row>
    <row r="15" spans="2:4" x14ac:dyDescent="0.25">
      <c r="B15">
        <v>1994</v>
      </c>
      <c r="C15">
        <v>889643</v>
      </c>
      <c r="D15">
        <v>615435</v>
      </c>
    </row>
    <row r="16" spans="2:4" x14ac:dyDescent="0.25">
      <c r="B16">
        <v>1995</v>
      </c>
      <c r="C16">
        <v>903341</v>
      </c>
      <c r="D16">
        <v>636841</v>
      </c>
    </row>
    <row r="17" spans="2:4" x14ac:dyDescent="0.25">
      <c r="B17">
        <v>1996</v>
      </c>
      <c r="C17">
        <v>893528</v>
      </c>
      <c r="D17">
        <v>645664</v>
      </c>
    </row>
    <row r="18" spans="2:4" x14ac:dyDescent="0.25">
      <c r="B18">
        <v>1997</v>
      </c>
      <c r="C18">
        <v>894793</v>
      </c>
      <c r="D18">
        <v>650664</v>
      </c>
    </row>
    <row r="19" spans="2:4" x14ac:dyDescent="0.25">
      <c r="B19">
        <v>1998</v>
      </c>
      <c r="C19">
        <v>906999</v>
      </c>
      <c r="D19">
        <v>668545</v>
      </c>
    </row>
    <row r="20" spans="2:4" x14ac:dyDescent="0.25">
      <c r="B20">
        <v>1999</v>
      </c>
      <c r="C20">
        <v>905968</v>
      </c>
      <c r="D20">
        <v>670939</v>
      </c>
    </row>
    <row r="21" spans="2:4" x14ac:dyDescent="0.25">
      <c r="B21">
        <v>2000</v>
      </c>
      <c r="C21">
        <v>913868</v>
      </c>
      <c r="D21">
        <v>686311</v>
      </c>
    </row>
    <row r="22" spans="2:4" x14ac:dyDescent="0.25">
      <c r="B22">
        <v>2001</v>
      </c>
      <c r="C22">
        <v>922794</v>
      </c>
      <c r="D22">
        <v>710106</v>
      </c>
    </row>
    <row r="23" spans="2:4" x14ac:dyDescent="0.25">
      <c r="B23">
        <v>2002</v>
      </c>
      <c r="C23">
        <v>905933</v>
      </c>
      <c r="D23">
        <v>692459</v>
      </c>
    </row>
    <row r="24" spans="2:4" x14ac:dyDescent="0.25">
      <c r="B24">
        <v>2003</v>
      </c>
      <c r="C24">
        <v>888534</v>
      </c>
      <c r="D24">
        <v>693079</v>
      </c>
    </row>
    <row r="25" spans="2:4" x14ac:dyDescent="0.25">
      <c r="B25">
        <v>2004</v>
      </c>
      <c r="C25">
        <v>898024</v>
      </c>
      <c r="D25">
        <v>691041</v>
      </c>
    </row>
    <row r="26" spans="2:4" x14ac:dyDescent="0.25">
      <c r="B26">
        <v>2005</v>
      </c>
      <c r="C26">
        <v>900362</v>
      </c>
      <c r="D26">
        <v>707773</v>
      </c>
    </row>
    <row r="27" spans="2:4" x14ac:dyDescent="0.25">
      <c r="B27">
        <v>2006</v>
      </c>
      <c r="C27">
        <v>926976</v>
      </c>
      <c r="D27">
        <v>714236</v>
      </c>
    </row>
    <row r="28" spans="2:4" x14ac:dyDescent="0.25">
      <c r="B28">
        <v>2007</v>
      </c>
      <c r="C28">
        <v>944091</v>
      </c>
      <c r="D28">
        <v>733544</v>
      </c>
    </row>
    <row r="29" spans="2:4" x14ac:dyDescent="0.25">
      <c r="B29">
        <v>2008</v>
      </c>
      <c r="C29">
        <v>944743</v>
      </c>
      <c r="D29">
        <v>754331</v>
      </c>
    </row>
    <row r="30" spans="2:4" x14ac:dyDescent="0.25">
      <c r="B30">
        <v>2009</v>
      </c>
      <c r="C30">
        <v>955601</v>
      </c>
      <c r="D30">
        <v>762662</v>
      </c>
    </row>
    <row r="31" spans="2:4" x14ac:dyDescent="0.25">
      <c r="B31">
        <v>2010</v>
      </c>
      <c r="C31">
        <v>960257</v>
      </c>
      <c r="D31">
        <v>770370</v>
      </c>
    </row>
    <row r="32" spans="2:4" x14ac:dyDescent="0.25">
      <c r="B32">
        <v>2011</v>
      </c>
      <c r="C32">
        <v>969769</v>
      </c>
      <c r="D32">
        <v>786596</v>
      </c>
    </row>
    <row r="33" spans="2:4" x14ac:dyDescent="0.25">
      <c r="B33">
        <v>2012</v>
      </c>
      <c r="C33">
        <v>974227</v>
      </c>
      <c r="D33">
        <v>794102</v>
      </c>
    </row>
    <row r="34" spans="2:4" x14ac:dyDescent="0.25">
      <c r="B34">
        <v>2013</v>
      </c>
      <c r="C34">
        <v>979407</v>
      </c>
      <c r="D34">
        <v>787264</v>
      </c>
    </row>
    <row r="35" spans="2:4" x14ac:dyDescent="0.25">
      <c r="B35">
        <v>2014</v>
      </c>
      <c r="C35">
        <v>984821</v>
      </c>
      <c r="D35">
        <v>807666</v>
      </c>
    </row>
    <row r="36" spans="2:4" x14ac:dyDescent="0.25">
      <c r="B36">
        <v>2015</v>
      </c>
      <c r="C36">
        <v>973954</v>
      </c>
      <c r="D36">
        <v>809235</v>
      </c>
    </row>
    <row r="37" spans="2:4" x14ac:dyDescent="0.25">
      <c r="B37">
        <v>2016</v>
      </c>
      <c r="C37">
        <v>971376</v>
      </c>
      <c r="D37">
        <v>814708</v>
      </c>
    </row>
    <row r="38" spans="2:4" x14ac:dyDescent="0.25">
      <c r="B38">
        <v>2017</v>
      </c>
      <c r="C38">
        <v>969504</v>
      </c>
      <c r="D38">
        <v>815986</v>
      </c>
    </row>
    <row r="39" spans="2:4" x14ac:dyDescent="0.25">
      <c r="B39">
        <v>2018</v>
      </c>
      <c r="C39">
        <v>965546</v>
      </c>
      <c r="D39">
        <v>819384</v>
      </c>
    </row>
    <row r="40" spans="2:4" x14ac:dyDescent="0.25">
      <c r="B40">
        <v>2019</v>
      </c>
      <c r="C40">
        <v>964022</v>
      </c>
      <c r="D40">
        <v>822676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K39"/>
  <sheetViews>
    <sheetView workbookViewId="0">
      <selection activeCell="B2" sqref="B2"/>
    </sheetView>
  </sheetViews>
  <sheetFormatPr baseColWidth="10" defaultRowHeight="15" x14ac:dyDescent="0.25"/>
  <sheetData>
    <row r="4" spans="2:11" x14ac:dyDescent="0.25">
      <c r="B4" t="s">
        <v>0</v>
      </c>
      <c r="C4" t="s">
        <v>5</v>
      </c>
      <c r="D4" t="s">
        <v>10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11</v>
      </c>
    </row>
    <row r="6" spans="2:11" x14ac:dyDescent="0.25">
      <c r="B6">
        <v>1986</v>
      </c>
      <c r="C6">
        <v>102941</v>
      </c>
      <c r="D6">
        <v>356210</v>
      </c>
      <c r="E6">
        <v>312801</v>
      </c>
      <c r="F6">
        <v>262147</v>
      </c>
      <c r="G6">
        <v>209141</v>
      </c>
      <c r="H6">
        <v>72778</v>
      </c>
      <c r="I6">
        <v>13710</v>
      </c>
      <c r="J6">
        <v>1263</v>
      </c>
      <c r="K6">
        <v>86</v>
      </c>
    </row>
    <row r="7" spans="2:11" x14ac:dyDescent="0.25">
      <c r="B7">
        <v>1987</v>
      </c>
      <c r="C7">
        <v>118278</v>
      </c>
      <c r="D7">
        <v>362236</v>
      </c>
      <c r="E7">
        <v>320864</v>
      </c>
      <c r="F7">
        <v>264460</v>
      </c>
      <c r="G7">
        <v>217272</v>
      </c>
      <c r="H7">
        <v>77600</v>
      </c>
      <c r="I7">
        <v>13908</v>
      </c>
      <c r="J7">
        <v>1159</v>
      </c>
      <c r="K7">
        <v>147</v>
      </c>
    </row>
    <row r="8" spans="2:11" x14ac:dyDescent="0.25">
      <c r="B8">
        <v>1988</v>
      </c>
      <c r="C8">
        <v>115869</v>
      </c>
      <c r="D8">
        <v>363422</v>
      </c>
      <c r="E8">
        <v>323056</v>
      </c>
      <c r="F8">
        <v>268667</v>
      </c>
      <c r="G8">
        <v>211783</v>
      </c>
      <c r="H8">
        <v>82835</v>
      </c>
      <c r="I8">
        <v>14209</v>
      </c>
      <c r="J8">
        <v>1320</v>
      </c>
      <c r="K8">
        <v>132</v>
      </c>
    </row>
    <row r="9" spans="2:11" x14ac:dyDescent="0.25">
      <c r="B9">
        <v>1989</v>
      </c>
      <c r="C9">
        <v>122974</v>
      </c>
      <c r="D9">
        <v>365320</v>
      </c>
      <c r="E9">
        <v>331645</v>
      </c>
      <c r="F9">
        <v>275666</v>
      </c>
      <c r="G9">
        <v>215702</v>
      </c>
      <c r="H9">
        <v>86434</v>
      </c>
      <c r="I9">
        <v>13511</v>
      </c>
      <c r="J9">
        <v>1212</v>
      </c>
      <c r="K9">
        <v>116</v>
      </c>
    </row>
    <row r="10" spans="2:11" x14ac:dyDescent="0.25">
      <c r="B10">
        <v>1990</v>
      </c>
      <c r="C10">
        <v>115540</v>
      </c>
      <c r="D10">
        <v>369828</v>
      </c>
      <c r="E10">
        <v>341395</v>
      </c>
      <c r="F10">
        <v>277521</v>
      </c>
      <c r="G10">
        <v>213505</v>
      </c>
      <c r="H10">
        <v>80094</v>
      </c>
      <c r="I10">
        <v>13938</v>
      </c>
      <c r="J10">
        <v>1179</v>
      </c>
      <c r="K10">
        <v>110</v>
      </c>
    </row>
    <row r="11" spans="2:11" x14ac:dyDescent="0.25">
      <c r="B11">
        <v>1991</v>
      </c>
      <c r="C11">
        <v>120774</v>
      </c>
      <c r="D11">
        <v>369243</v>
      </c>
      <c r="E11">
        <v>345385</v>
      </c>
      <c r="F11">
        <v>284570</v>
      </c>
      <c r="G11">
        <v>215802</v>
      </c>
      <c r="H11">
        <v>84526</v>
      </c>
      <c r="I11">
        <v>12126</v>
      </c>
      <c r="J11">
        <v>1590</v>
      </c>
      <c r="K11">
        <v>108</v>
      </c>
    </row>
    <row r="12" spans="2:11" x14ac:dyDescent="0.25">
      <c r="B12">
        <v>1992</v>
      </c>
      <c r="C12">
        <v>125698</v>
      </c>
      <c r="D12">
        <v>377657</v>
      </c>
      <c r="E12">
        <v>354970</v>
      </c>
      <c r="F12">
        <v>291098</v>
      </c>
      <c r="G12">
        <v>215176</v>
      </c>
      <c r="H12">
        <v>84350</v>
      </c>
      <c r="I12">
        <v>13378</v>
      </c>
      <c r="J12">
        <v>1218</v>
      </c>
      <c r="K12">
        <v>52</v>
      </c>
    </row>
    <row r="13" spans="2:11" x14ac:dyDescent="0.25">
      <c r="B13">
        <v>1993</v>
      </c>
      <c r="C13">
        <v>125507</v>
      </c>
      <c r="D13">
        <v>380321</v>
      </c>
      <c r="E13">
        <v>358127</v>
      </c>
      <c r="F13">
        <v>291293</v>
      </c>
      <c r="G13">
        <v>213949</v>
      </c>
      <c r="H13">
        <v>82299</v>
      </c>
      <c r="I13">
        <v>12688</v>
      </c>
      <c r="J13">
        <v>1439</v>
      </c>
      <c r="K13">
        <v>53</v>
      </c>
    </row>
    <row r="14" spans="2:11" x14ac:dyDescent="0.25">
      <c r="B14">
        <v>1994</v>
      </c>
      <c r="C14">
        <v>137941</v>
      </c>
      <c r="D14">
        <v>389078</v>
      </c>
      <c r="E14">
        <v>362889</v>
      </c>
      <c r="F14">
        <v>296235</v>
      </c>
      <c r="G14">
        <v>217416</v>
      </c>
      <c r="H14">
        <v>86235</v>
      </c>
      <c r="I14">
        <v>13998</v>
      </c>
      <c r="J14">
        <v>1092</v>
      </c>
      <c r="K14">
        <v>194</v>
      </c>
    </row>
    <row r="15" spans="2:11" x14ac:dyDescent="0.25">
      <c r="B15">
        <v>1995</v>
      </c>
      <c r="C15">
        <v>135990</v>
      </c>
      <c r="D15">
        <v>401340</v>
      </c>
      <c r="E15">
        <v>372487</v>
      </c>
      <c r="F15">
        <v>300251</v>
      </c>
      <c r="G15">
        <v>221428</v>
      </c>
      <c r="H15">
        <v>91283</v>
      </c>
      <c r="I15">
        <v>15680</v>
      </c>
      <c r="J15">
        <v>1579</v>
      </c>
      <c r="K15">
        <v>144</v>
      </c>
    </row>
    <row r="16" spans="2:11" x14ac:dyDescent="0.25">
      <c r="B16">
        <v>1996</v>
      </c>
      <c r="C16">
        <v>129108</v>
      </c>
      <c r="D16">
        <v>406608</v>
      </c>
      <c r="E16">
        <v>370347</v>
      </c>
      <c r="F16">
        <v>310293</v>
      </c>
      <c r="G16">
        <v>221613</v>
      </c>
      <c r="H16">
        <v>84529</v>
      </c>
      <c r="I16">
        <v>15157</v>
      </c>
      <c r="J16">
        <v>1397</v>
      </c>
      <c r="K16">
        <v>140</v>
      </c>
    </row>
    <row r="17" spans="2:11" x14ac:dyDescent="0.25">
      <c r="B17">
        <v>1997</v>
      </c>
      <c r="C17">
        <v>120050</v>
      </c>
      <c r="D17">
        <v>414538</v>
      </c>
      <c r="E17">
        <v>375466</v>
      </c>
      <c r="F17">
        <v>314349</v>
      </c>
      <c r="G17">
        <v>219918</v>
      </c>
      <c r="H17">
        <v>83422</v>
      </c>
      <c r="I17">
        <v>15465</v>
      </c>
      <c r="J17">
        <v>1861</v>
      </c>
      <c r="K17">
        <v>388</v>
      </c>
    </row>
    <row r="18" spans="2:11" x14ac:dyDescent="0.25">
      <c r="B18">
        <v>1998</v>
      </c>
      <c r="C18">
        <v>117755</v>
      </c>
      <c r="D18">
        <v>421578</v>
      </c>
      <c r="E18">
        <v>379710</v>
      </c>
      <c r="F18">
        <v>323030</v>
      </c>
      <c r="G18">
        <v>226575</v>
      </c>
      <c r="H18">
        <v>88534</v>
      </c>
      <c r="I18">
        <v>16502</v>
      </c>
      <c r="J18">
        <v>1860</v>
      </c>
      <c r="K18">
        <v>0</v>
      </c>
    </row>
    <row r="19" spans="2:11" x14ac:dyDescent="0.25">
      <c r="B19">
        <v>1999</v>
      </c>
      <c r="C19">
        <v>107110</v>
      </c>
      <c r="D19">
        <v>424695</v>
      </c>
      <c r="E19">
        <v>383719</v>
      </c>
      <c r="F19">
        <v>329354</v>
      </c>
      <c r="G19">
        <v>230969</v>
      </c>
      <c r="H19">
        <v>86318</v>
      </c>
      <c r="I19">
        <v>13415</v>
      </c>
      <c r="J19">
        <v>1269</v>
      </c>
      <c r="K19">
        <v>58</v>
      </c>
    </row>
    <row r="20" spans="2:11" x14ac:dyDescent="0.25">
      <c r="B20">
        <v>2000</v>
      </c>
      <c r="C20">
        <v>105847</v>
      </c>
      <c r="D20">
        <v>429748</v>
      </c>
      <c r="E20">
        <v>386025</v>
      </c>
      <c r="F20">
        <v>340854</v>
      </c>
      <c r="G20">
        <v>235090</v>
      </c>
      <c r="H20">
        <v>87114</v>
      </c>
      <c r="I20">
        <v>13930</v>
      </c>
      <c r="J20">
        <v>1209</v>
      </c>
      <c r="K20">
        <v>362</v>
      </c>
    </row>
    <row r="21" spans="2:11" x14ac:dyDescent="0.25">
      <c r="B21">
        <v>2001</v>
      </c>
      <c r="C21">
        <v>109862</v>
      </c>
      <c r="D21">
        <v>428986</v>
      </c>
      <c r="E21">
        <v>389792</v>
      </c>
      <c r="F21">
        <v>349526</v>
      </c>
      <c r="G21">
        <v>245656</v>
      </c>
      <c r="H21">
        <v>91572</v>
      </c>
      <c r="I21">
        <v>15358</v>
      </c>
      <c r="J21">
        <v>2018</v>
      </c>
      <c r="K21">
        <v>130</v>
      </c>
    </row>
    <row r="22" spans="2:11" x14ac:dyDescent="0.25">
      <c r="B22">
        <v>2002</v>
      </c>
      <c r="C22">
        <v>94623</v>
      </c>
      <c r="D22">
        <v>415270</v>
      </c>
      <c r="E22">
        <v>386237</v>
      </c>
      <c r="F22">
        <v>351322</v>
      </c>
      <c r="G22">
        <v>246160</v>
      </c>
      <c r="H22">
        <v>89830</v>
      </c>
      <c r="I22">
        <v>13394</v>
      </c>
      <c r="J22">
        <v>1407</v>
      </c>
      <c r="K22">
        <v>149</v>
      </c>
    </row>
    <row r="23" spans="2:11" x14ac:dyDescent="0.25">
      <c r="B23">
        <v>2003</v>
      </c>
      <c r="C23">
        <v>83905</v>
      </c>
      <c r="D23">
        <v>405213</v>
      </c>
      <c r="E23">
        <v>380718</v>
      </c>
      <c r="F23">
        <v>356798</v>
      </c>
      <c r="G23">
        <v>249837</v>
      </c>
      <c r="H23">
        <v>91284</v>
      </c>
      <c r="I23">
        <v>13154</v>
      </c>
      <c r="J23">
        <v>646</v>
      </c>
      <c r="K23">
        <v>58</v>
      </c>
    </row>
    <row r="24" spans="2:11" x14ac:dyDescent="0.25">
      <c r="B24">
        <v>2004</v>
      </c>
      <c r="C24">
        <v>87502</v>
      </c>
      <c r="D24">
        <v>398281</v>
      </c>
      <c r="E24">
        <v>380055</v>
      </c>
      <c r="F24">
        <v>356224</v>
      </c>
      <c r="G24">
        <v>254732</v>
      </c>
      <c r="H24">
        <v>94075</v>
      </c>
      <c r="I24">
        <v>16249</v>
      </c>
      <c r="J24">
        <v>1884</v>
      </c>
      <c r="K24">
        <v>63</v>
      </c>
    </row>
    <row r="25" spans="2:11" x14ac:dyDescent="0.25">
      <c r="B25">
        <v>2005</v>
      </c>
      <c r="C25">
        <v>87754</v>
      </c>
      <c r="D25">
        <v>399386</v>
      </c>
      <c r="E25">
        <v>386100</v>
      </c>
      <c r="F25">
        <v>360414</v>
      </c>
      <c r="G25">
        <v>259479</v>
      </c>
      <c r="H25">
        <v>98597</v>
      </c>
      <c r="I25">
        <v>14797</v>
      </c>
      <c r="J25">
        <v>1499</v>
      </c>
      <c r="K25">
        <v>109</v>
      </c>
    </row>
    <row r="26" spans="2:11" x14ac:dyDescent="0.25">
      <c r="B26">
        <v>2006</v>
      </c>
      <c r="C26">
        <v>92288</v>
      </c>
      <c r="D26">
        <v>397035</v>
      </c>
      <c r="E26">
        <v>389593</v>
      </c>
      <c r="F26">
        <v>359638</v>
      </c>
      <c r="G26">
        <v>266503</v>
      </c>
      <c r="H26">
        <v>112908</v>
      </c>
      <c r="I26">
        <v>21028</v>
      </c>
      <c r="J26">
        <v>2110</v>
      </c>
      <c r="K26">
        <v>109</v>
      </c>
    </row>
    <row r="27" spans="2:11" x14ac:dyDescent="0.25">
      <c r="B27">
        <v>2007</v>
      </c>
      <c r="C27">
        <v>98477</v>
      </c>
      <c r="D27">
        <v>393968</v>
      </c>
      <c r="E27">
        <v>396476</v>
      </c>
      <c r="F27">
        <v>359108</v>
      </c>
      <c r="G27">
        <v>278126</v>
      </c>
      <c r="H27">
        <v>122830</v>
      </c>
      <c r="I27">
        <v>25817</v>
      </c>
      <c r="J27">
        <v>2778</v>
      </c>
      <c r="K27">
        <v>55</v>
      </c>
    </row>
    <row r="28" spans="2:11" x14ac:dyDescent="0.25">
      <c r="B28">
        <v>2008</v>
      </c>
      <c r="C28">
        <v>94506</v>
      </c>
      <c r="D28">
        <v>392734</v>
      </c>
      <c r="E28">
        <v>403101</v>
      </c>
      <c r="F28">
        <v>362351</v>
      </c>
      <c r="G28">
        <v>286026</v>
      </c>
      <c r="H28">
        <v>128059</v>
      </c>
      <c r="I28">
        <v>28567</v>
      </c>
      <c r="J28">
        <v>3630</v>
      </c>
      <c r="K28">
        <v>100</v>
      </c>
    </row>
    <row r="29" spans="2:11" x14ac:dyDescent="0.25">
      <c r="B29">
        <v>2009</v>
      </c>
      <c r="C29">
        <v>93474</v>
      </c>
      <c r="D29">
        <v>394277</v>
      </c>
      <c r="E29">
        <v>410693</v>
      </c>
      <c r="F29">
        <v>363404</v>
      </c>
      <c r="G29">
        <v>294299</v>
      </c>
      <c r="H29">
        <v>130280</v>
      </c>
      <c r="I29">
        <v>28472</v>
      </c>
      <c r="J29">
        <v>3224</v>
      </c>
      <c r="K29">
        <v>140</v>
      </c>
    </row>
    <row r="30" spans="2:11" x14ac:dyDescent="0.25">
      <c r="B30">
        <v>2010</v>
      </c>
      <c r="C30">
        <v>94786</v>
      </c>
      <c r="D30">
        <v>398210</v>
      </c>
      <c r="E30">
        <v>415076</v>
      </c>
      <c r="F30">
        <v>365510</v>
      </c>
      <c r="G30">
        <v>296435</v>
      </c>
      <c r="H30">
        <v>129409</v>
      </c>
      <c r="I30">
        <v>27570</v>
      </c>
      <c r="J30">
        <v>3358</v>
      </c>
      <c r="K30">
        <v>273</v>
      </c>
    </row>
    <row r="31" spans="2:11" x14ac:dyDescent="0.25">
      <c r="B31">
        <v>2011</v>
      </c>
      <c r="C31">
        <v>90513</v>
      </c>
      <c r="D31">
        <v>405424</v>
      </c>
      <c r="E31">
        <v>424651</v>
      </c>
      <c r="F31">
        <v>368878</v>
      </c>
      <c r="G31">
        <v>305342</v>
      </c>
      <c r="H31">
        <v>129608</v>
      </c>
      <c r="I31">
        <v>27666</v>
      </c>
      <c r="J31">
        <v>4161</v>
      </c>
      <c r="K31">
        <v>122</v>
      </c>
    </row>
    <row r="32" spans="2:11" x14ac:dyDescent="0.25">
      <c r="B32">
        <v>2012</v>
      </c>
      <c r="C32">
        <v>88559</v>
      </c>
      <c r="D32">
        <v>408472</v>
      </c>
      <c r="E32">
        <v>428214</v>
      </c>
      <c r="F32">
        <v>372225</v>
      </c>
      <c r="G32">
        <v>311288</v>
      </c>
      <c r="H32">
        <v>128810</v>
      </c>
      <c r="I32">
        <v>26743</v>
      </c>
      <c r="J32">
        <v>3894</v>
      </c>
      <c r="K32">
        <v>124</v>
      </c>
    </row>
    <row r="33" spans="2:11" x14ac:dyDescent="0.25">
      <c r="B33">
        <v>2013</v>
      </c>
      <c r="C33">
        <v>88944</v>
      </c>
      <c r="D33">
        <v>410208</v>
      </c>
      <c r="E33">
        <v>424249</v>
      </c>
      <c r="F33">
        <v>372592</v>
      </c>
      <c r="G33">
        <v>313434</v>
      </c>
      <c r="H33">
        <v>127320</v>
      </c>
      <c r="I33">
        <v>26529</v>
      </c>
      <c r="J33">
        <v>3201</v>
      </c>
      <c r="K33">
        <v>194</v>
      </c>
    </row>
    <row r="34" spans="2:11" x14ac:dyDescent="0.25">
      <c r="B34">
        <v>2014</v>
      </c>
      <c r="C34">
        <v>85929</v>
      </c>
      <c r="D34">
        <v>416029</v>
      </c>
      <c r="E34">
        <v>427748</v>
      </c>
      <c r="F34">
        <v>376622</v>
      </c>
      <c r="G34">
        <v>321017</v>
      </c>
      <c r="H34">
        <v>133196</v>
      </c>
      <c r="I34">
        <v>27689</v>
      </c>
      <c r="J34">
        <v>4110</v>
      </c>
      <c r="K34">
        <v>147</v>
      </c>
    </row>
    <row r="35" spans="2:11" x14ac:dyDescent="0.25">
      <c r="B35">
        <v>2015</v>
      </c>
      <c r="C35">
        <v>84220</v>
      </c>
      <c r="D35">
        <v>398774</v>
      </c>
      <c r="E35">
        <v>416193</v>
      </c>
      <c r="F35">
        <v>394624</v>
      </c>
      <c r="G35">
        <v>327198</v>
      </c>
      <c r="H35">
        <v>130245</v>
      </c>
      <c r="I35">
        <v>28179</v>
      </c>
      <c r="J35">
        <v>3536</v>
      </c>
      <c r="K35">
        <v>220</v>
      </c>
    </row>
    <row r="36" spans="2:11" x14ac:dyDescent="0.25">
      <c r="B36">
        <v>2016</v>
      </c>
      <c r="C36">
        <v>76013</v>
      </c>
      <c r="D36">
        <v>402160</v>
      </c>
      <c r="E36">
        <v>417343</v>
      </c>
      <c r="F36">
        <v>401195</v>
      </c>
      <c r="G36">
        <v>325036</v>
      </c>
      <c r="H36">
        <v>133832</v>
      </c>
      <c r="I36">
        <v>26691</v>
      </c>
      <c r="J36">
        <v>3631</v>
      </c>
      <c r="K36">
        <v>183</v>
      </c>
    </row>
    <row r="37" spans="2:11" x14ac:dyDescent="0.25">
      <c r="B37">
        <v>2017</v>
      </c>
      <c r="C37">
        <v>73908</v>
      </c>
      <c r="D37">
        <v>396470</v>
      </c>
      <c r="E37">
        <v>408704</v>
      </c>
      <c r="F37">
        <v>418679</v>
      </c>
      <c r="G37">
        <v>323884</v>
      </c>
      <c r="H37">
        <v>133395</v>
      </c>
      <c r="I37">
        <v>27104</v>
      </c>
      <c r="J37">
        <v>3253</v>
      </c>
      <c r="K37">
        <v>93</v>
      </c>
    </row>
    <row r="38" spans="2:11" x14ac:dyDescent="0.25">
      <c r="B38">
        <v>2018</v>
      </c>
      <c r="C38">
        <v>69110</v>
      </c>
      <c r="D38">
        <v>396695</v>
      </c>
      <c r="E38">
        <v>407374</v>
      </c>
      <c r="F38">
        <v>425727</v>
      </c>
      <c r="G38">
        <v>321346</v>
      </c>
      <c r="H38">
        <v>135092</v>
      </c>
      <c r="I38">
        <v>25929</v>
      </c>
      <c r="J38">
        <v>3462</v>
      </c>
      <c r="K38">
        <v>195</v>
      </c>
    </row>
    <row r="39" spans="2:11" x14ac:dyDescent="0.25">
      <c r="B39">
        <v>2019</v>
      </c>
      <c r="C39">
        <v>68275</v>
      </c>
      <c r="D39">
        <v>394659</v>
      </c>
      <c r="E39">
        <v>403255</v>
      </c>
      <c r="F39">
        <v>438094</v>
      </c>
      <c r="G39">
        <v>323776</v>
      </c>
      <c r="H39">
        <v>132046</v>
      </c>
      <c r="I39">
        <v>23492</v>
      </c>
      <c r="J39">
        <v>2985</v>
      </c>
      <c r="K39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K40"/>
  <sheetViews>
    <sheetView workbookViewId="0">
      <selection activeCell="B2" sqref="B2"/>
    </sheetView>
  </sheetViews>
  <sheetFormatPr baseColWidth="10" defaultRowHeight="15" x14ac:dyDescent="0.25"/>
  <sheetData>
    <row r="5" spans="2:11" x14ac:dyDescent="0.25">
      <c r="B5" t="s">
        <v>0</v>
      </c>
      <c r="C5" t="s">
        <v>5</v>
      </c>
      <c r="D5" t="s">
        <v>10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17</v>
      </c>
      <c r="K5" t="s">
        <v>11</v>
      </c>
    </row>
    <row r="7" spans="2:11" x14ac:dyDescent="0.25">
      <c r="B7">
        <v>1986</v>
      </c>
      <c r="C7">
        <v>69134</v>
      </c>
      <c r="D7">
        <v>306008</v>
      </c>
      <c r="E7">
        <v>293139</v>
      </c>
      <c r="F7">
        <v>248101</v>
      </c>
      <c r="G7">
        <v>200025</v>
      </c>
      <c r="H7">
        <v>68612</v>
      </c>
      <c r="I7">
        <v>13214</v>
      </c>
      <c r="J7">
        <v>1263</v>
      </c>
      <c r="K7">
        <v>86</v>
      </c>
    </row>
    <row r="8" spans="2:11" x14ac:dyDescent="0.25">
      <c r="B8">
        <v>1987</v>
      </c>
      <c r="C8">
        <v>83107</v>
      </c>
      <c r="D8">
        <v>313026</v>
      </c>
      <c r="E8">
        <v>300997</v>
      </c>
      <c r="F8">
        <v>253244</v>
      </c>
      <c r="G8">
        <v>210041</v>
      </c>
      <c r="H8">
        <v>74700</v>
      </c>
      <c r="I8">
        <v>13546</v>
      </c>
      <c r="J8">
        <v>1159</v>
      </c>
      <c r="K8">
        <v>147</v>
      </c>
    </row>
    <row r="9" spans="2:11" x14ac:dyDescent="0.25">
      <c r="B9">
        <v>1988</v>
      </c>
      <c r="C9">
        <v>79597</v>
      </c>
      <c r="D9">
        <v>317026</v>
      </c>
      <c r="E9">
        <v>305335</v>
      </c>
      <c r="F9">
        <v>258342</v>
      </c>
      <c r="G9">
        <v>205157</v>
      </c>
      <c r="H9">
        <v>79859</v>
      </c>
      <c r="I9">
        <v>13899</v>
      </c>
      <c r="J9">
        <v>1320</v>
      </c>
      <c r="K9">
        <v>132</v>
      </c>
    </row>
    <row r="10" spans="2:11" x14ac:dyDescent="0.25">
      <c r="B10">
        <v>1989</v>
      </c>
      <c r="C10">
        <v>89906</v>
      </c>
      <c r="D10">
        <v>317468</v>
      </c>
      <c r="E10">
        <v>316112</v>
      </c>
      <c r="F10">
        <v>264958</v>
      </c>
      <c r="G10">
        <v>209480</v>
      </c>
      <c r="H10">
        <v>83988</v>
      </c>
      <c r="I10">
        <v>13464</v>
      </c>
      <c r="J10">
        <v>1212</v>
      </c>
      <c r="K10">
        <v>116</v>
      </c>
    </row>
    <row r="11" spans="2:11" x14ac:dyDescent="0.25">
      <c r="B11">
        <v>1990</v>
      </c>
      <c r="C11">
        <v>79547</v>
      </c>
      <c r="D11">
        <v>318616</v>
      </c>
      <c r="E11">
        <v>324320</v>
      </c>
      <c r="F11">
        <v>266468</v>
      </c>
      <c r="G11">
        <v>206659</v>
      </c>
      <c r="H11">
        <v>78241</v>
      </c>
      <c r="I11">
        <v>13742</v>
      </c>
      <c r="J11">
        <v>1179</v>
      </c>
      <c r="K11">
        <v>54</v>
      </c>
    </row>
    <row r="12" spans="2:11" x14ac:dyDescent="0.25">
      <c r="B12">
        <v>1991</v>
      </c>
      <c r="C12">
        <v>80908</v>
      </c>
      <c r="D12">
        <v>321286</v>
      </c>
      <c r="E12">
        <v>327100</v>
      </c>
      <c r="F12">
        <v>273359</v>
      </c>
      <c r="G12">
        <v>208551</v>
      </c>
      <c r="H12">
        <v>81420</v>
      </c>
      <c r="I12">
        <v>11729</v>
      </c>
      <c r="J12">
        <v>1590</v>
      </c>
      <c r="K12">
        <v>54</v>
      </c>
    </row>
    <row r="13" spans="2:11" x14ac:dyDescent="0.25">
      <c r="B13">
        <v>1992</v>
      </c>
      <c r="C13">
        <v>85311</v>
      </c>
      <c r="D13">
        <v>327756</v>
      </c>
      <c r="E13">
        <v>334672</v>
      </c>
      <c r="F13">
        <v>278338</v>
      </c>
      <c r="G13">
        <v>207812</v>
      </c>
      <c r="H13">
        <v>81812</v>
      </c>
      <c r="I13">
        <v>13170</v>
      </c>
      <c r="J13">
        <v>1180</v>
      </c>
      <c r="K13">
        <v>52</v>
      </c>
    </row>
    <row r="14" spans="2:11" x14ac:dyDescent="0.25">
      <c r="B14">
        <v>1993</v>
      </c>
      <c r="C14">
        <v>85905</v>
      </c>
      <c r="D14">
        <v>332320</v>
      </c>
      <c r="E14">
        <v>341377</v>
      </c>
      <c r="F14">
        <v>279493</v>
      </c>
      <c r="G14">
        <v>208968</v>
      </c>
      <c r="H14">
        <v>80585</v>
      </c>
      <c r="I14">
        <v>12602</v>
      </c>
      <c r="J14">
        <v>1398</v>
      </c>
      <c r="K14">
        <v>53</v>
      </c>
    </row>
    <row r="15" spans="2:11" x14ac:dyDescent="0.25">
      <c r="B15">
        <v>1994</v>
      </c>
      <c r="C15">
        <v>90621</v>
      </c>
      <c r="D15">
        <v>340188</v>
      </c>
      <c r="E15">
        <v>343087</v>
      </c>
      <c r="F15">
        <v>283389</v>
      </c>
      <c r="G15">
        <v>209792</v>
      </c>
      <c r="H15">
        <v>83532</v>
      </c>
      <c r="I15">
        <v>13611</v>
      </c>
      <c r="J15">
        <v>1092</v>
      </c>
      <c r="K15">
        <v>147</v>
      </c>
    </row>
    <row r="16" spans="2:11" x14ac:dyDescent="0.25">
      <c r="B16">
        <v>1995</v>
      </c>
      <c r="C16">
        <v>87204</v>
      </c>
      <c r="D16">
        <v>344445</v>
      </c>
      <c r="E16">
        <v>346953</v>
      </c>
      <c r="F16">
        <v>284934</v>
      </c>
      <c r="G16">
        <v>211176</v>
      </c>
      <c r="H16">
        <v>87479</v>
      </c>
      <c r="I16">
        <v>15288</v>
      </c>
      <c r="J16">
        <v>1490</v>
      </c>
      <c r="K16">
        <v>144</v>
      </c>
    </row>
    <row r="17" spans="2:11" x14ac:dyDescent="0.25">
      <c r="B17">
        <v>1996</v>
      </c>
      <c r="C17">
        <v>80514</v>
      </c>
      <c r="D17">
        <v>339493</v>
      </c>
      <c r="E17">
        <v>340118</v>
      </c>
      <c r="F17">
        <v>289948</v>
      </c>
      <c r="G17">
        <v>209154</v>
      </c>
      <c r="H17">
        <v>79471</v>
      </c>
      <c r="I17">
        <v>14580</v>
      </c>
      <c r="J17">
        <v>1351</v>
      </c>
      <c r="K17">
        <v>140</v>
      </c>
    </row>
    <row r="18" spans="2:11" x14ac:dyDescent="0.25">
      <c r="B18">
        <v>1997</v>
      </c>
      <c r="C18">
        <v>74107</v>
      </c>
      <c r="D18">
        <v>348528</v>
      </c>
      <c r="E18">
        <v>344973</v>
      </c>
      <c r="F18">
        <v>293838</v>
      </c>
      <c r="G18">
        <v>208148</v>
      </c>
      <c r="H18">
        <v>79087</v>
      </c>
      <c r="I18">
        <v>14849</v>
      </c>
      <c r="J18">
        <v>1818</v>
      </c>
      <c r="K18">
        <v>388</v>
      </c>
    </row>
    <row r="19" spans="2:11" x14ac:dyDescent="0.25">
      <c r="B19">
        <v>1998</v>
      </c>
      <c r="C19">
        <v>78019</v>
      </c>
      <c r="D19">
        <v>360588</v>
      </c>
      <c r="E19">
        <v>355120</v>
      </c>
      <c r="F19">
        <v>304617</v>
      </c>
      <c r="G19">
        <v>215562</v>
      </c>
      <c r="H19">
        <v>84226</v>
      </c>
      <c r="I19">
        <v>16279</v>
      </c>
      <c r="J19">
        <v>1798</v>
      </c>
      <c r="K19">
        <v>0</v>
      </c>
    </row>
    <row r="20" spans="2:11" x14ac:dyDescent="0.25">
      <c r="B20">
        <v>1999</v>
      </c>
      <c r="C20">
        <v>68269</v>
      </c>
      <c r="D20">
        <v>357391</v>
      </c>
      <c r="E20">
        <v>353350</v>
      </c>
      <c r="F20">
        <v>307119</v>
      </c>
      <c r="G20">
        <v>217406</v>
      </c>
      <c r="H20">
        <v>80815</v>
      </c>
      <c r="I20">
        <v>12973</v>
      </c>
      <c r="J20">
        <v>1269</v>
      </c>
      <c r="K20">
        <v>58</v>
      </c>
    </row>
    <row r="21" spans="2:11" x14ac:dyDescent="0.25">
      <c r="B21">
        <v>2000</v>
      </c>
      <c r="C21">
        <v>60340</v>
      </c>
      <c r="D21">
        <v>348171</v>
      </c>
      <c r="E21">
        <v>350204</v>
      </c>
      <c r="F21">
        <v>313098</v>
      </c>
      <c r="G21">
        <v>216666</v>
      </c>
      <c r="H21">
        <v>81479</v>
      </c>
      <c r="I21">
        <v>13261</v>
      </c>
      <c r="J21">
        <v>1178</v>
      </c>
      <c r="K21">
        <v>362</v>
      </c>
    </row>
    <row r="22" spans="2:11" x14ac:dyDescent="0.25">
      <c r="B22">
        <v>2001</v>
      </c>
      <c r="C22">
        <v>60166</v>
      </c>
      <c r="D22">
        <v>335094</v>
      </c>
      <c r="E22">
        <v>345670</v>
      </c>
      <c r="F22">
        <v>318687</v>
      </c>
      <c r="G22">
        <v>226594</v>
      </c>
      <c r="H22">
        <v>84077</v>
      </c>
      <c r="I22">
        <v>13963</v>
      </c>
      <c r="J22">
        <v>1740</v>
      </c>
      <c r="K22">
        <v>130</v>
      </c>
    </row>
    <row r="23" spans="2:11" x14ac:dyDescent="0.25">
      <c r="B23">
        <v>2002</v>
      </c>
      <c r="C23">
        <v>48422</v>
      </c>
      <c r="D23">
        <v>313402</v>
      </c>
      <c r="E23">
        <v>332551</v>
      </c>
      <c r="F23">
        <v>314097</v>
      </c>
      <c r="G23">
        <v>221369</v>
      </c>
      <c r="H23">
        <v>82869</v>
      </c>
      <c r="I23">
        <v>12828</v>
      </c>
      <c r="J23">
        <v>1205</v>
      </c>
      <c r="K23">
        <v>111</v>
      </c>
    </row>
    <row r="24" spans="2:11" x14ac:dyDescent="0.25">
      <c r="B24">
        <v>2003</v>
      </c>
      <c r="C24">
        <v>41540</v>
      </c>
      <c r="D24">
        <v>302940</v>
      </c>
      <c r="E24">
        <v>329932</v>
      </c>
      <c r="F24">
        <v>318698</v>
      </c>
      <c r="G24">
        <v>226657</v>
      </c>
      <c r="H24">
        <v>82417</v>
      </c>
      <c r="I24">
        <v>12545</v>
      </c>
      <c r="J24">
        <v>594</v>
      </c>
      <c r="K24">
        <v>0</v>
      </c>
    </row>
    <row r="25" spans="2:11" x14ac:dyDescent="0.25">
      <c r="B25">
        <v>2004</v>
      </c>
      <c r="C25">
        <v>48630</v>
      </c>
      <c r="D25">
        <v>316867</v>
      </c>
      <c r="E25">
        <v>343547</v>
      </c>
      <c r="F25">
        <v>329581</v>
      </c>
      <c r="G25">
        <v>237219</v>
      </c>
      <c r="H25">
        <v>88812</v>
      </c>
      <c r="I25">
        <v>15481</v>
      </c>
      <c r="J25">
        <v>1834</v>
      </c>
      <c r="K25">
        <v>63</v>
      </c>
    </row>
    <row r="26" spans="2:11" x14ac:dyDescent="0.25">
      <c r="B26">
        <v>2005</v>
      </c>
      <c r="C26">
        <v>52112</v>
      </c>
      <c r="D26">
        <v>323305</v>
      </c>
      <c r="E26">
        <v>349218</v>
      </c>
      <c r="F26">
        <v>335493</v>
      </c>
      <c r="G26">
        <v>242799</v>
      </c>
      <c r="H26">
        <v>93706</v>
      </c>
      <c r="I26">
        <v>14089</v>
      </c>
      <c r="J26">
        <v>1389</v>
      </c>
      <c r="K26">
        <v>109</v>
      </c>
    </row>
    <row r="27" spans="2:11" x14ac:dyDescent="0.25">
      <c r="B27">
        <v>2006</v>
      </c>
      <c r="C27">
        <v>58624</v>
      </c>
      <c r="D27">
        <v>329260</v>
      </c>
      <c r="E27">
        <v>359409</v>
      </c>
      <c r="F27">
        <v>337870</v>
      </c>
      <c r="G27">
        <v>251594</v>
      </c>
      <c r="H27">
        <v>106671</v>
      </c>
      <c r="I27">
        <v>19934</v>
      </c>
      <c r="J27">
        <v>2061</v>
      </c>
      <c r="K27">
        <v>109</v>
      </c>
    </row>
    <row r="28" spans="2:11" x14ac:dyDescent="0.25">
      <c r="B28">
        <v>2007</v>
      </c>
      <c r="C28">
        <v>65865</v>
      </c>
      <c r="D28">
        <v>337305</v>
      </c>
      <c r="E28">
        <v>369834</v>
      </c>
      <c r="F28">
        <v>340716</v>
      </c>
      <c r="G28">
        <v>265043</v>
      </c>
      <c r="H28">
        <v>117417</v>
      </c>
      <c r="I28">
        <v>24701</v>
      </c>
      <c r="J28">
        <v>2752</v>
      </c>
      <c r="K28">
        <v>55</v>
      </c>
    </row>
    <row r="29" spans="2:11" x14ac:dyDescent="0.25">
      <c r="B29">
        <v>2008</v>
      </c>
      <c r="C29">
        <v>67504</v>
      </c>
      <c r="D29">
        <v>345691</v>
      </c>
      <c r="E29">
        <v>380061</v>
      </c>
      <c r="F29">
        <v>347072</v>
      </c>
      <c r="G29">
        <v>275729</v>
      </c>
      <c r="H29">
        <v>123431</v>
      </c>
      <c r="I29">
        <v>27773</v>
      </c>
      <c r="J29">
        <v>3543</v>
      </c>
      <c r="K29">
        <v>100</v>
      </c>
    </row>
    <row r="30" spans="2:11" x14ac:dyDescent="0.25">
      <c r="B30">
        <v>2009</v>
      </c>
      <c r="C30">
        <v>68744</v>
      </c>
      <c r="D30">
        <v>345459</v>
      </c>
      <c r="E30">
        <v>388622</v>
      </c>
      <c r="F30">
        <v>348530</v>
      </c>
      <c r="G30">
        <v>284031</v>
      </c>
      <c r="H30">
        <v>126397</v>
      </c>
      <c r="I30">
        <v>27604</v>
      </c>
      <c r="J30">
        <v>3145</v>
      </c>
      <c r="K30">
        <v>140</v>
      </c>
    </row>
    <row r="31" spans="2:11" x14ac:dyDescent="0.25">
      <c r="B31">
        <v>2010</v>
      </c>
      <c r="C31">
        <v>69989</v>
      </c>
      <c r="D31">
        <v>352001</v>
      </c>
      <c r="E31">
        <v>394915</v>
      </c>
      <c r="F31">
        <v>352634</v>
      </c>
      <c r="G31">
        <v>287293</v>
      </c>
      <c r="H31">
        <v>125761</v>
      </c>
      <c r="I31">
        <v>26906</v>
      </c>
      <c r="J31">
        <v>3332</v>
      </c>
      <c r="K31">
        <v>182</v>
      </c>
    </row>
    <row r="32" spans="2:11" x14ac:dyDescent="0.25">
      <c r="B32">
        <v>2011</v>
      </c>
      <c r="C32">
        <v>68010</v>
      </c>
      <c r="D32">
        <v>363958</v>
      </c>
      <c r="E32">
        <v>406727</v>
      </c>
      <c r="F32">
        <v>357175</v>
      </c>
      <c r="G32">
        <v>297260</v>
      </c>
      <c r="H32">
        <v>126514</v>
      </c>
      <c r="I32">
        <v>27219</v>
      </c>
      <c r="J32">
        <v>4066</v>
      </c>
      <c r="K32">
        <v>122</v>
      </c>
    </row>
    <row r="33" spans="2:11" x14ac:dyDescent="0.25">
      <c r="B33">
        <v>2012</v>
      </c>
      <c r="C33">
        <v>64851</v>
      </c>
      <c r="D33">
        <v>363998</v>
      </c>
      <c r="E33">
        <v>407298</v>
      </c>
      <c r="F33">
        <v>360023</v>
      </c>
      <c r="G33">
        <v>303295</v>
      </c>
      <c r="H33">
        <v>125398</v>
      </c>
      <c r="I33">
        <v>26197</v>
      </c>
      <c r="J33">
        <v>3821</v>
      </c>
      <c r="K33">
        <v>124</v>
      </c>
    </row>
    <row r="34" spans="2:11" x14ac:dyDescent="0.25">
      <c r="B34">
        <v>2013</v>
      </c>
      <c r="C34">
        <v>63588</v>
      </c>
      <c r="D34">
        <v>365832</v>
      </c>
      <c r="E34">
        <v>405157</v>
      </c>
      <c r="F34">
        <v>360377</v>
      </c>
      <c r="G34">
        <v>304468</v>
      </c>
      <c r="H34">
        <v>124176</v>
      </c>
      <c r="I34">
        <v>26159</v>
      </c>
      <c r="J34">
        <v>3201</v>
      </c>
      <c r="K34">
        <v>194</v>
      </c>
    </row>
    <row r="35" spans="2:11" x14ac:dyDescent="0.25">
      <c r="B35">
        <v>2014</v>
      </c>
      <c r="C35">
        <v>61319</v>
      </c>
      <c r="D35">
        <v>368593</v>
      </c>
      <c r="E35">
        <v>408215</v>
      </c>
      <c r="F35">
        <v>363012</v>
      </c>
      <c r="G35">
        <v>312228</v>
      </c>
      <c r="H35">
        <v>129703</v>
      </c>
      <c r="I35">
        <v>27213</v>
      </c>
      <c r="J35">
        <v>4040</v>
      </c>
      <c r="K35">
        <v>147</v>
      </c>
    </row>
    <row r="36" spans="2:11" x14ac:dyDescent="0.25">
      <c r="B36">
        <v>2015</v>
      </c>
      <c r="C36">
        <v>56608</v>
      </c>
      <c r="D36">
        <v>346108</v>
      </c>
      <c r="E36">
        <v>393975</v>
      </c>
      <c r="F36">
        <v>378756</v>
      </c>
      <c r="G36">
        <v>316502</v>
      </c>
      <c r="H36">
        <v>126588</v>
      </c>
      <c r="I36">
        <v>27246</v>
      </c>
      <c r="J36">
        <v>3512</v>
      </c>
      <c r="K36">
        <v>194</v>
      </c>
    </row>
    <row r="37" spans="2:11" x14ac:dyDescent="0.25">
      <c r="B37">
        <v>2016</v>
      </c>
      <c r="C37">
        <v>48716</v>
      </c>
      <c r="D37">
        <v>344925</v>
      </c>
      <c r="E37">
        <v>395293</v>
      </c>
      <c r="F37">
        <v>385253</v>
      </c>
      <c r="G37">
        <v>312464</v>
      </c>
      <c r="H37">
        <v>129600</v>
      </c>
      <c r="I37">
        <v>25923</v>
      </c>
      <c r="J37">
        <v>3610</v>
      </c>
      <c r="K37">
        <v>183</v>
      </c>
    </row>
    <row r="38" spans="2:11" x14ac:dyDescent="0.25">
      <c r="B38">
        <v>2017</v>
      </c>
      <c r="C38">
        <v>48769</v>
      </c>
      <c r="D38">
        <v>335913</v>
      </c>
      <c r="E38">
        <v>386072</v>
      </c>
      <c r="F38">
        <v>401157</v>
      </c>
      <c r="G38">
        <v>313219</v>
      </c>
      <c r="H38">
        <v>129623</v>
      </c>
      <c r="I38">
        <v>26641</v>
      </c>
      <c r="J38">
        <v>3202</v>
      </c>
      <c r="K38">
        <v>93</v>
      </c>
    </row>
    <row r="39" spans="2:11" x14ac:dyDescent="0.25">
      <c r="B39">
        <v>2018</v>
      </c>
      <c r="C39">
        <v>43643</v>
      </c>
      <c r="D39">
        <v>332501</v>
      </c>
      <c r="E39">
        <v>383684</v>
      </c>
      <c r="F39">
        <v>407057</v>
      </c>
      <c r="G39">
        <v>309390</v>
      </c>
      <c r="H39">
        <v>130942</v>
      </c>
      <c r="I39">
        <v>25346</v>
      </c>
      <c r="J39">
        <v>3462</v>
      </c>
      <c r="K39">
        <v>195</v>
      </c>
    </row>
    <row r="40" spans="2:11" x14ac:dyDescent="0.25">
      <c r="B40">
        <v>2019</v>
      </c>
      <c r="C40">
        <v>41527</v>
      </c>
      <c r="D40">
        <v>328077</v>
      </c>
      <c r="E40">
        <v>377801</v>
      </c>
      <c r="F40">
        <v>416788</v>
      </c>
      <c r="G40">
        <v>310779</v>
      </c>
      <c r="H40">
        <v>127261</v>
      </c>
      <c r="I40">
        <v>22874</v>
      </c>
      <c r="J40">
        <v>2955</v>
      </c>
      <c r="K40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D39"/>
  <sheetViews>
    <sheetView workbookViewId="0">
      <selection activeCell="B2" sqref="B2"/>
    </sheetView>
  </sheetViews>
  <sheetFormatPr baseColWidth="10" defaultRowHeight="15" x14ac:dyDescent="0.25"/>
  <sheetData>
    <row r="4" spans="2:4" x14ac:dyDescent="0.25">
      <c r="B4" t="s">
        <v>6</v>
      </c>
      <c r="C4" t="s">
        <v>9</v>
      </c>
      <c r="D4" t="s">
        <v>8</v>
      </c>
    </row>
    <row r="6" spans="2:4" x14ac:dyDescent="0.25">
      <c r="B6">
        <v>1986</v>
      </c>
      <c r="C6">
        <v>763281</v>
      </c>
      <c r="D6">
        <v>436301</v>
      </c>
    </row>
    <row r="7" spans="2:4" x14ac:dyDescent="0.25">
      <c r="B7">
        <v>1987</v>
      </c>
      <c r="C7">
        <v>789285</v>
      </c>
      <c r="D7">
        <v>460682</v>
      </c>
    </row>
    <row r="8" spans="2:4" x14ac:dyDescent="0.25">
      <c r="B8">
        <v>1988</v>
      </c>
      <c r="C8">
        <v>791265</v>
      </c>
      <c r="D8">
        <v>469402</v>
      </c>
    </row>
    <row r="9" spans="2:4" x14ac:dyDescent="0.25">
      <c r="B9">
        <v>1989</v>
      </c>
      <c r="C9">
        <v>804843</v>
      </c>
      <c r="D9">
        <v>491861</v>
      </c>
    </row>
    <row r="10" spans="2:4" x14ac:dyDescent="0.25">
      <c r="B10">
        <v>1990</v>
      </c>
      <c r="C10">
        <v>793509</v>
      </c>
      <c r="D10">
        <v>495317</v>
      </c>
    </row>
    <row r="11" spans="2:4" x14ac:dyDescent="0.25">
      <c r="B11">
        <v>1991</v>
      </c>
      <c r="C11">
        <v>804148</v>
      </c>
      <c r="D11">
        <v>501849</v>
      </c>
    </row>
    <row r="12" spans="2:4" x14ac:dyDescent="0.25">
      <c r="B12">
        <v>1992</v>
      </c>
      <c r="C12">
        <v>811091</v>
      </c>
      <c r="D12">
        <v>519012</v>
      </c>
    </row>
    <row r="13" spans="2:4" x14ac:dyDescent="0.25">
      <c r="B13">
        <v>1993</v>
      </c>
      <c r="C13">
        <v>813513</v>
      </c>
      <c r="D13">
        <v>529188</v>
      </c>
    </row>
    <row r="14" spans="2:4" x14ac:dyDescent="0.25">
      <c r="B14">
        <v>1994</v>
      </c>
      <c r="C14">
        <v>827459</v>
      </c>
      <c r="D14">
        <v>538000</v>
      </c>
    </row>
    <row r="15" spans="2:4" x14ac:dyDescent="0.25">
      <c r="B15">
        <v>1995</v>
      </c>
      <c r="C15">
        <v>829790</v>
      </c>
      <c r="D15">
        <v>549323</v>
      </c>
    </row>
    <row r="16" spans="2:4" x14ac:dyDescent="0.25">
      <c r="B16">
        <v>1996</v>
      </c>
      <c r="C16">
        <v>806124</v>
      </c>
      <c r="D16">
        <v>548645</v>
      </c>
    </row>
    <row r="17" spans="2:4" x14ac:dyDescent="0.25">
      <c r="B17">
        <v>1997</v>
      </c>
      <c r="C17">
        <v>813433</v>
      </c>
      <c r="D17">
        <v>552303</v>
      </c>
    </row>
    <row r="18" spans="2:4" x14ac:dyDescent="0.25">
      <c r="B18">
        <v>1998</v>
      </c>
      <c r="C18">
        <v>836651</v>
      </c>
      <c r="D18">
        <v>579558</v>
      </c>
    </row>
    <row r="19" spans="2:4" x14ac:dyDescent="0.25">
      <c r="B19">
        <v>1999</v>
      </c>
      <c r="C19">
        <v>827988</v>
      </c>
      <c r="D19">
        <v>570662</v>
      </c>
    </row>
    <row r="20" spans="2:4" x14ac:dyDescent="0.25">
      <c r="B20">
        <v>2000</v>
      </c>
      <c r="C20">
        <v>816423</v>
      </c>
      <c r="D20">
        <v>568336</v>
      </c>
    </row>
    <row r="21" spans="2:4" x14ac:dyDescent="0.25">
      <c r="B21">
        <v>2001</v>
      </c>
      <c r="C21">
        <v>818094</v>
      </c>
      <c r="D21">
        <v>568027</v>
      </c>
    </row>
    <row r="22" spans="2:4" x14ac:dyDescent="0.25">
      <c r="B22">
        <v>2002</v>
      </c>
      <c r="C22">
        <v>783504</v>
      </c>
      <c r="D22">
        <v>543350</v>
      </c>
    </row>
    <row r="23" spans="2:4" x14ac:dyDescent="0.25">
      <c r="B23">
        <v>2003</v>
      </c>
      <c r="C23">
        <v>769320</v>
      </c>
      <c r="D23">
        <v>546003</v>
      </c>
    </row>
    <row r="24" spans="2:4" x14ac:dyDescent="0.25">
      <c r="B24">
        <v>2004</v>
      </c>
      <c r="C24">
        <v>807680</v>
      </c>
      <c r="D24">
        <v>574354</v>
      </c>
    </row>
    <row r="25" spans="2:4" x14ac:dyDescent="0.25">
      <c r="B25">
        <v>2005</v>
      </c>
      <c r="C25">
        <v>815607</v>
      </c>
      <c r="D25">
        <v>596613</v>
      </c>
    </row>
    <row r="26" spans="2:4" x14ac:dyDescent="0.25">
      <c r="B26">
        <v>2006</v>
      </c>
      <c r="C26">
        <v>852661</v>
      </c>
      <c r="D26">
        <v>612871</v>
      </c>
    </row>
    <row r="27" spans="2:4" x14ac:dyDescent="0.25">
      <c r="B27">
        <v>2007</v>
      </c>
      <c r="C27">
        <v>882026</v>
      </c>
      <c r="D27">
        <v>641662</v>
      </c>
    </row>
    <row r="28" spans="2:4" x14ac:dyDescent="0.25">
      <c r="B28">
        <v>2008</v>
      </c>
      <c r="C28">
        <v>894426</v>
      </c>
      <c r="D28">
        <v>676478</v>
      </c>
    </row>
    <row r="29" spans="2:4" x14ac:dyDescent="0.25">
      <c r="B29">
        <v>2009</v>
      </c>
      <c r="C29">
        <v>905875</v>
      </c>
      <c r="D29">
        <v>686797</v>
      </c>
    </row>
    <row r="30" spans="2:4" x14ac:dyDescent="0.25">
      <c r="B30">
        <v>2010</v>
      </c>
      <c r="C30">
        <v>912732</v>
      </c>
      <c r="D30">
        <v>700281</v>
      </c>
    </row>
    <row r="31" spans="2:4" x14ac:dyDescent="0.25">
      <c r="B31">
        <v>2011</v>
      </c>
      <c r="C31">
        <v>926040</v>
      </c>
      <c r="D31">
        <v>725011</v>
      </c>
    </row>
    <row r="32" spans="2:4" x14ac:dyDescent="0.25">
      <c r="B32">
        <v>2012</v>
      </c>
      <c r="C32">
        <v>926906</v>
      </c>
      <c r="D32">
        <v>728099</v>
      </c>
    </row>
    <row r="33" spans="2:4" x14ac:dyDescent="0.25">
      <c r="B33">
        <v>2013</v>
      </c>
      <c r="C33">
        <v>930610</v>
      </c>
      <c r="D33">
        <v>722542</v>
      </c>
    </row>
    <row r="34" spans="2:4" x14ac:dyDescent="0.25">
      <c r="B34">
        <v>2014</v>
      </c>
      <c r="C34">
        <v>934559</v>
      </c>
      <c r="D34">
        <v>739911</v>
      </c>
    </row>
    <row r="35" spans="2:4" x14ac:dyDescent="0.25">
      <c r="B35">
        <v>2015</v>
      </c>
      <c r="C35">
        <v>911890</v>
      </c>
      <c r="D35">
        <v>737599</v>
      </c>
    </row>
    <row r="36" spans="2:4" x14ac:dyDescent="0.25">
      <c r="B36">
        <v>2016</v>
      </c>
      <c r="C36">
        <v>908192</v>
      </c>
      <c r="D36">
        <v>737775</v>
      </c>
    </row>
    <row r="37" spans="2:4" x14ac:dyDescent="0.25">
      <c r="B37">
        <v>2017</v>
      </c>
      <c r="C37">
        <v>905935</v>
      </c>
      <c r="D37">
        <v>738754</v>
      </c>
    </row>
    <row r="38" spans="2:4" x14ac:dyDescent="0.25">
      <c r="B38">
        <v>2018</v>
      </c>
      <c r="C38">
        <v>899327</v>
      </c>
      <c r="D38">
        <v>736893</v>
      </c>
    </row>
    <row r="39" spans="2:4" x14ac:dyDescent="0.25">
      <c r="B39">
        <v>2019</v>
      </c>
      <c r="C39">
        <v>893386</v>
      </c>
      <c r="D39">
        <v>734792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P39"/>
  <sheetViews>
    <sheetView workbookViewId="0">
      <selection activeCell="F52" sqref="F52"/>
    </sheetView>
  </sheetViews>
  <sheetFormatPr baseColWidth="10" defaultRowHeight="15" x14ac:dyDescent="0.25"/>
  <sheetData>
    <row r="4" spans="2:16" x14ac:dyDescent="0.25">
      <c r="B4" t="s">
        <v>1</v>
      </c>
      <c r="G4" t="s">
        <v>18</v>
      </c>
    </row>
    <row r="5" spans="2:16" x14ac:dyDescent="0.25">
      <c r="C5">
        <v>1</v>
      </c>
      <c r="D5">
        <v>2</v>
      </c>
      <c r="H5" t="s">
        <v>5</v>
      </c>
      <c r="I5" t="s">
        <v>10</v>
      </c>
      <c r="J5" t="s">
        <v>12</v>
      </c>
      <c r="K5" t="s">
        <v>13</v>
      </c>
      <c r="L5" t="s">
        <v>14</v>
      </c>
      <c r="M5" t="s">
        <v>15</v>
      </c>
      <c r="N5" t="s">
        <v>16</v>
      </c>
      <c r="O5" t="s">
        <v>17</v>
      </c>
      <c r="P5" t="s">
        <v>11</v>
      </c>
    </row>
    <row r="6" spans="2:16" x14ac:dyDescent="0.25">
      <c r="B6">
        <f>+'Ocupados sexo'!B6</f>
        <v>1986</v>
      </c>
      <c r="C6" s="1">
        <f>+'Ocupados sexo'!C6/PET!C5*100</f>
        <v>69.445685353082737</v>
      </c>
      <c r="D6" s="1">
        <f>+'Ocupados sexo'!D6/PET!D5*100</f>
        <v>36.903418654495809</v>
      </c>
      <c r="G6">
        <f>+B6</f>
        <v>1986</v>
      </c>
      <c r="H6" s="1">
        <f>+'Ocupados edad'!C7/'PET edad'!C8*100</f>
        <v>24.025800263424028</v>
      </c>
      <c r="I6" s="1">
        <f>+'Ocupados edad'!D7/'PET edad'!D8*100</f>
        <v>67.584257255179111</v>
      </c>
      <c r="J6" s="1">
        <f>+'Ocupados edad'!E7/'PET edad'!E8*100</f>
        <v>76.188879618872363</v>
      </c>
      <c r="K6" s="1">
        <f>+'Ocupados edad'!F7/'PET edad'!F8*100</f>
        <v>72.692512789259951</v>
      </c>
      <c r="L6" s="1">
        <f>+'Ocupados edad'!G7/'PET edad'!G8*100</f>
        <v>59.915350191405615</v>
      </c>
      <c r="M6" s="1">
        <f>+'Ocupados edad'!H7/'PET edad'!H8*100</f>
        <v>27.425163582874664</v>
      </c>
      <c r="N6" s="1">
        <f>+'Ocupados edad'!I7/'PET edad'!I8*100</f>
        <v>8.0431924425399295</v>
      </c>
      <c r="O6" s="1">
        <f>+'Ocupados edad'!J7/'PET edad'!J8*100</f>
        <v>2.1348884381338742</v>
      </c>
      <c r="P6" s="1">
        <f>+'Ocupados edad'!K7/'PET edad'!K8*100</f>
        <v>1.173901173901174</v>
      </c>
    </row>
    <row r="7" spans="2:16" x14ac:dyDescent="0.25">
      <c r="B7">
        <f>+'Ocupados sexo'!B7</f>
        <v>1987</v>
      </c>
      <c r="C7" s="1">
        <f>+'Ocupados sexo'!C7/PET!C6*100</f>
        <v>71.355923928962767</v>
      </c>
      <c r="D7" s="1">
        <f>+'Ocupados sexo'!D7/PET!D6*100</f>
        <v>38.555376454775384</v>
      </c>
      <c r="G7">
        <f t="shared" ref="G7:G39" si="0">+B7</f>
        <v>1987</v>
      </c>
      <c r="H7" s="1">
        <f>+'Ocupados edad'!C8/'PET edad'!C9*100</f>
        <v>28.21088149033239</v>
      </c>
      <c r="I7" s="1">
        <f>+'Ocupados edad'!D8/'PET edad'!D9*100</f>
        <v>68.762164180743795</v>
      </c>
      <c r="J7" s="1">
        <f>+'Ocupados edad'!E8/'PET edad'!E9*100</f>
        <v>77.12848555043638</v>
      </c>
      <c r="K7" s="1">
        <f>+'Ocupados edad'!F8/'PET edad'!F9*100</f>
        <v>74.365419627650198</v>
      </c>
      <c r="L7" s="1">
        <f>+'Ocupados edad'!G8/'PET edad'!G9*100</f>
        <v>63.235648309830317</v>
      </c>
      <c r="M7" s="1">
        <f>+'Ocupados edad'!H8/'PET edad'!H9*100</f>
        <v>29.226495559294179</v>
      </c>
      <c r="N7" s="1">
        <f>+'Ocupados edad'!I8/'PET edad'!I9*100</f>
        <v>8.2318981495548602</v>
      </c>
      <c r="O7" s="1">
        <f>+'Ocupados edad'!J8/'PET edad'!J9*100</f>
        <v>1.9542381169170588</v>
      </c>
      <c r="P7" s="1">
        <f>+'Ocupados edad'!K8/'PET edad'!K9*100</f>
        <v>1.6784654030600594</v>
      </c>
    </row>
    <row r="8" spans="2:16" x14ac:dyDescent="0.25">
      <c r="B8">
        <f>+'Ocupados sexo'!B8</f>
        <v>1988</v>
      </c>
      <c r="C8" s="1">
        <f>+'Ocupados sexo'!C8/PET!C7*100</f>
        <v>70.902580580991398</v>
      </c>
      <c r="D8" s="1">
        <f>+'Ocupados sexo'!D8/PET!D7*100</f>
        <v>38.974802656652052</v>
      </c>
      <c r="G8">
        <f t="shared" si="0"/>
        <v>1988</v>
      </c>
      <c r="H8" s="1">
        <f>+'Ocupados edad'!C9/'PET edad'!C10*100</f>
        <v>26.518720390199697</v>
      </c>
      <c r="I8" s="1">
        <f>+'Ocupados edad'!D9/'PET edad'!D10*100</f>
        <v>69.64833769423592</v>
      </c>
      <c r="J8" s="1">
        <f>+'Ocupados edad'!E9/'PET edad'!E10*100</f>
        <v>77.256188895411213</v>
      </c>
      <c r="K8" s="1">
        <f>+'Ocupados edad'!F9/'PET edad'!F10*100</f>
        <v>75.499080890411165</v>
      </c>
      <c r="L8" s="1">
        <f>+'Ocupados edad'!G9/'PET edad'!G10*100</f>
        <v>62.40915769524441</v>
      </c>
      <c r="M8" s="1">
        <f>+'Ocupados edad'!H9/'PET edad'!H10*100</f>
        <v>30.569442424149628</v>
      </c>
      <c r="N8" s="1">
        <f>+'Ocupados edad'!I9/'PET edad'!I10*100</f>
        <v>8.305050311909941</v>
      </c>
      <c r="O8" s="1">
        <f>+'Ocupados edad'!J9/'PET edad'!J10*100</f>
        <v>2.1435182929799774</v>
      </c>
      <c r="P8" s="1">
        <f>+'Ocupados edad'!K9/'PET edad'!K10*100</f>
        <v>1.5137614678899083</v>
      </c>
    </row>
    <row r="9" spans="2:16" x14ac:dyDescent="0.25">
      <c r="B9">
        <f>+'Ocupados sexo'!B9</f>
        <v>1989</v>
      </c>
      <c r="C9" s="1">
        <f>+'Ocupados sexo'!C9/PET!C8*100</f>
        <v>71.579075622703797</v>
      </c>
      <c r="D9" s="1">
        <f>+'Ocupados sexo'!D9/PET!D8*100</f>
        <v>40.346801653373888</v>
      </c>
      <c r="G9">
        <f t="shared" si="0"/>
        <v>1989</v>
      </c>
      <c r="H9" s="1">
        <f>+'Ocupados edad'!C10/'PET edad'!C11*100</f>
        <v>28.832105084245701</v>
      </c>
      <c r="I9" s="1">
        <f>+'Ocupados edad'!D10/'PET edad'!D11*100</f>
        <v>69.829664431892169</v>
      </c>
      <c r="J9" s="1">
        <f>+'Ocupados edad'!E10/'PET edad'!E11*100</f>
        <v>78.620549004782717</v>
      </c>
      <c r="K9" s="1">
        <f>+'Ocupados edad'!F10/'PET edad'!F11*100</f>
        <v>76.977472530665139</v>
      </c>
      <c r="L9" s="1">
        <f>+'Ocupados edad'!G10/'PET edad'!G11*100</f>
        <v>64.308563218743657</v>
      </c>
      <c r="M9" s="1">
        <f>+'Ocupados edad'!H10/'PET edad'!H11*100</f>
        <v>31.622940450013555</v>
      </c>
      <c r="N9" s="1">
        <f>+'Ocupados edad'!I10/'PET edad'!I11*100</f>
        <v>8.0372013061049064</v>
      </c>
      <c r="O9" s="1">
        <f>+'Ocupados edad'!J10/'PET edad'!J11*100</f>
        <v>1.9311971191382911</v>
      </c>
      <c r="P9" s="1">
        <f>+'Ocupados edad'!K10/'PET edad'!K11*100</f>
        <v>1.2681753580408879</v>
      </c>
    </row>
    <row r="10" spans="2:16" x14ac:dyDescent="0.25">
      <c r="B10">
        <f>+'Ocupados sexo'!B10</f>
        <v>1990</v>
      </c>
      <c r="C10" s="1">
        <f>+'Ocupados sexo'!C10/PET!C9*100</f>
        <v>69.991805715182892</v>
      </c>
      <c r="D10" s="1">
        <f>+'Ocupados sexo'!D10/PET!D9*100</f>
        <v>40.113850424934682</v>
      </c>
      <c r="G10">
        <f t="shared" si="0"/>
        <v>1990</v>
      </c>
      <c r="H10" s="1">
        <f>+'Ocupados edad'!C11/'PET edad'!C12*100</f>
        <v>25.049755003841845</v>
      </c>
      <c r="I10" s="1">
        <f>+'Ocupados edad'!D11/'PET edad'!D12*100</f>
        <v>69.715986171283532</v>
      </c>
      <c r="J10" s="1">
        <f>+'Ocupados edad'!E11/'PET edad'!E12*100</f>
        <v>79.36201086969821</v>
      </c>
      <c r="K10" s="1">
        <f>+'Ocupados edad'!F11/'PET edad'!F12*100</f>
        <v>76.248304594905491</v>
      </c>
      <c r="L10" s="1">
        <f>+'Ocupados edad'!G11/'PET edad'!G12*100</f>
        <v>64.210323538824341</v>
      </c>
      <c r="M10" s="1">
        <f>+'Ocupados edad'!H11/'PET edad'!H12*100</f>
        <v>28.763487307685239</v>
      </c>
      <c r="N10" s="1">
        <f>+'Ocupados edad'!I11/'PET edad'!I12*100</f>
        <v>8.1806384017335176</v>
      </c>
      <c r="O10" s="1">
        <f>+'Ocupados edad'!J11/'PET edad'!J12*100</f>
        <v>1.8288142954644167</v>
      </c>
      <c r="P10" s="1">
        <f>+'Ocupados edad'!K11/'PET edad'!K12*100</f>
        <v>0.56998100063331225</v>
      </c>
    </row>
    <row r="11" spans="2:16" x14ac:dyDescent="0.25">
      <c r="B11">
        <f>+'Ocupados sexo'!B11</f>
        <v>1991</v>
      </c>
      <c r="C11" s="1">
        <f>+'Ocupados sexo'!C11/PET!C10*100</f>
        <v>70.342585821404697</v>
      </c>
      <c r="D11" s="1">
        <f>+'Ocupados sexo'!D11/PET!D10*100</f>
        <v>40.228118777595014</v>
      </c>
      <c r="G11">
        <f t="shared" si="0"/>
        <v>1991</v>
      </c>
      <c r="H11" s="1">
        <f>+'Ocupados edad'!C12/'PET edad'!C13*100</f>
        <v>25.238006113918519</v>
      </c>
      <c r="I11" s="1">
        <f>+'Ocupados edad'!D12/'PET edad'!D13*100</f>
        <v>69.79425763523362</v>
      </c>
      <c r="J11" s="1">
        <f>+'Ocupados edad'!E12/'PET edad'!E13*100</f>
        <v>79.172596744992106</v>
      </c>
      <c r="K11" s="1">
        <f>+'Ocupados edad'!F12/'PET edad'!F13*100</f>
        <v>77.173185776999844</v>
      </c>
      <c r="L11" s="1">
        <f>+'Ocupados edad'!G12/'PET edad'!G13*100</f>
        <v>65.251713025249529</v>
      </c>
      <c r="M11" s="1">
        <f>+'Ocupados edad'!H12/'PET edad'!H13*100</f>
        <v>29.636801758843355</v>
      </c>
      <c r="N11" s="1">
        <f>+'Ocupados edad'!I12/'PET edad'!I13*100</f>
        <v>6.8540540540540542</v>
      </c>
      <c r="O11" s="1">
        <f>+'Ocupados edad'!J12/'PET edad'!J13*100</f>
        <v>2.3797407728919087</v>
      </c>
      <c r="P11" s="1">
        <f>+'Ocupados edad'!K12/'PET edad'!K13*100</f>
        <v>0.53228191227205524</v>
      </c>
    </row>
    <row r="12" spans="2:16" x14ac:dyDescent="0.25">
      <c r="B12">
        <f>+'Ocupados sexo'!B12</f>
        <v>1992</v>
      </c>
      <c r="C12" s="1">
        <f>+'Ocupados sexo'!C12/PET!C11*100</f>
        <v>70.341991972719725</v>
      </c>
      <c r="D12" s="1">
        <f>+'Ocupados sexo'!D12/PET!D11*100</f>
        <v>41.140101397304313</v>
      </c>
      <c r="G12">
        <f t="shared" si="0"/>
        <v>1992</v>
      </c>
      <c r="H12" s="1">
        <f>+'Ocupados edad'!C13/'PET edad'!C14*100</f>
        <v>26.262629372179365</v>
      </c>
      <c r="I12" s="1">
        <f>+'Ocupados edad'!D13/'PET edad'!D14*100</f>
        <v>70.300565611587643</v>
      </c>
      <c r="J12" s="1">
        <f>+'Ocupados edad'!E13/'PET edad'!E14*100</f>
        <v>79.723101623895587</v>
      </c>
      <c r="K12" s="1">
        <f>+'Ocupados edad'!F13/'PET edad'!F14*100</f>
        <v>78.475587922668538</v>
      </c>
      <c r="L12" s="1">
        <f>+'Ocupados edad'!G13/'PET edad'!G14*100</f>
        <v>65.375794735633406</v>
      </c>
      <c r="M12" s="1">
        <f>+'Ocupados edad'!H13/'PET edad'!H14*100</f>
        <v>29.399271953686767</v>
      </c>
      <c r="N12" s="1">
        <f>+'Ocupados edad'!I13/'PET edad'!I14*100</f>
        <v>7.5922659195461941</v>
      </c>
      <c r="O12" s="1">
        <f>+'Ocupados edad'!J13/'PET edad'!J14*100</f>
        <v>1.7338152752064417</v>
      </c>
      <c r="P12" s="1">
        <f>+'Ocupados edad'!K13/'PET edad'!K14*100</f>
        <v>0.45490333304172864</v>
      </c>
    </row>
    <row r="13" spans="2:16" x14ac:dyDescent="0.25">
      <c r="B13">
        <f>+'Ocupados sexo'!B13</f>
        <v>1993</v>
      </c>
      <c r="C13" s="1">
        <f>+'Ocupados sexo'!C13/PET!C12*100</f>
        <v>69.902704895001548</v>
      </c>
      <c r="D13" s="1">
        <f>+'Ocupados sexo'!D13/PET!D12*100</f>
        <v>41.598415262531098</v>
      </c>
      <c r="G13">
        <f t="shared" si="0"/>
        <v>1993</v>
      </c>
      <c r="H13" s="1">
        <f>+'Ocupados edad'!C14/'PET edad'!C15*100</f>
        <v>26.023932141775219</v>
      </c>
      <c r="I13" s="1">
        <f>+'Ocupados edad'!D14/'PET edad'!D15*100</f>
        <v>70.764500206552611</v>
      </c>
      <c r="J13" s="1">
        <f>+'Ocupados edad'!E14/'PET edad'!E15*100</f>
        <v>80.739857761505732</v>
      </c>
      <c r="K13" s="1">
        <f>+'Ocupados edad'!F14/'PET edad'!F15*100</f>
        <v>78.099248607730772</v>
      </c>
      <c r="L13" s="1">
        <f>+'Ocupados edad'!G14/'PET edad'!G15*100</f>
        <v>66.085405538741782</v>
      </c>
      <c r="M13" s="1">
        <f>+'Ocupados edad'!H14/'PET edad'!H15*100</f>
        <v>28.668447809088093</v>
      </c>
      <c r="N13" s="1">
        <f>+'Ocupados edad'!I14/'PET edad'!I15*100</f>
        <v>7.166171938085002</v>
      </c>
      <c r="O13" s="1">
        <f>+'Ocupados edad'!J14/'PET edad'!J15*100</f>
        <v>1.9574897084768548</v>
      </c>
      <c r="P13" s="1">
        <f>+'Ocupados edad'!K14/'PET edad'!K15*100</f>
        <v>0.4841951397770875</v>
      </c>
    </row>
    <row r="14" spans="2:16" x14ac:dyDescent="0.25">
      <c r="B14">
        <f>+'Ocupados sexo'!B14</f>
        <v>1994</v>
      </c>
      <c r="C14" s="1">
        <f>+'Ocupados sexo'!C14/PET!C13*100</f>
        <v>70.454181652226026</v>
      </c>
      <c r="D14" s="1">
        <f>+'Ocupados sexo'!D14/PET!D13*100</f>
        <v>41.949088776903359</v>
      </c>
      <c r="G14">
        <f t="shared" si="0"/>
        <v>1994</v>
      </c>
      <c r="H14" s="1">
        <f>+'Ocupados edad'!C15/'PET edad'!C16*100</f>
        <v>27.676196351620025</v>
      </c>
      <c r="I14" s="1">
        <f>+'Ocupados edad'!D15/'PET edad'!D16*100</f>
        <v>71.32855696106985</v>
      </c>
      <c r="J14" s="1">
        <f>+'Ocupados edad'!E15/'PET edad'!E16*100</f>
        <v>79.756328326773897</v>
      </c>
      <c r="K14" s="1">
        <f>+'Ocupados edad'!F15/'PET edad'!F16*100</f>
        <v>78.250100784740368</v>
      </c>
      <c r="L14" s="1">
        <f>+'Ocupados edad'!G15/'PET edad'!G16*100</f>
        <v>66.901799210413856</v>
      </c>
      <c r="M14" s="1">
        <f>+'Ocupados edad'!H15/'PET edad'!H16*100</f>
        <v>29.477027313148422</v>
      </c>
      <c r="N14" s="1">
        <f>+'Ocupados edad'!I15/'PET edad'!I16*100</f>
        <v>7.635176448809931</v>
      </c>
      <c r="O14" s="1">
        <f>+'Ocupados edad'!J15/'PET edad'!J16*100</f>
        <v>1.4812805208898536</v>
      </c>
      <c r="P14" s="1">
        <f>+'Ocupados edad'!K15/'PET edad'!K16*100</f>
        <v>1.2973259200423617</v>
      </c>
    </row>
    <row r="15" spans="2:16" x14ac:dyDescent="0.25">
      <c r="B15">
        <f>+'Ocupados sexo'!B15</f>
        <v>1995</v>
      </c>
      <c r="C15" s="1">
        <f>+'Ocupados sexo'!C15/PET!C14*100</f>
        <v>70.012419802835637</v>
      </c>
      <c r="D15" s="1">
        <f>+'Ocupados sexo'!D15/PET!D14*100</f>
        <v>42.518247327724332</v>
      </c>
      <c r="G15">
        <f t="shared" si="0"/>
        <v>1995</v>
      </c>
      <c r="H15" s="1">
        <f>+'Ocupados edad'!C16/'PET edad'!C17*100</f>
        <v>26.824489143039948</v>
      </c>
      <c r="I15" s="1">
        <f>+'Ocupados edad'!D16/'PET edad'!D17*100</f>
        <v>70.804255100467657</v>
      </c>
      <c r="J15" s="1">
        <f>+'Ocupados edad'!E16/'PET edad'!E17*100</f>
        <v>79.703060139166155</v>
      </c>
      <c r="K15" s="1">
        <f>+'Ocupados edad'!F16/'PET edad'!F17*100</f>
        <v>77.956252308449962</v>
      </c>
      <c r="L15" s="1">
        <f>+'Ocupados edad'!G16/'PET edad'!G17*100</f>
        <v>67.201283079390535</v>
      </c>
      <c r="M15" s="1">
        <f>+'Ocupados edad'!H16/'PET edad'!H17*100</f>
        <v>31.11913485824055</v>
      </c>
      <c r="N15" s="1">
        <f>+'Ocupados edad'!I16/'PET edad'!I17*100</f>
        <v>8.4326184802753517</v>
      </c>
      <c r="O15" s="1">
        <f>+'Ocupados edad'!J16/'PET edad'!J17*100</f>
        <v>1.9800664451827241</v>
      </c>
      <c r="P15" s="1">
        <f>+'Ocupados edad'!K16/'PET edad'!K17*100</f>
        <v>1.1166253101736971</v>
      </c>
    </row>
    <row r="16" spans="2:16" x14ac:dyDescent="0.25">
      <c r="B16">
        <f>+'Ocupados sexo'!B16</f>
        <v>1996</v>
      </c>
      <c r="C16" s="1">
        <f>+'Ocupados sexo'!C16/PET!C15*100</f>
        <v>67.357968408457396</v>
      </c>
      <c r="D16" s="1">
        <f>+'Ocupados sexo'!D16/PET!D15*100</f>
        <v>41.901448788348596</v>
      </c>
      <c r="G16">
        <f t="shared" si="0"/>
        <v>1996</v>
      </c>
      <c r="H16" s="1">
        <f>+'Ocupados edad'!C17/'PET edad'!C18*100</f>
        <v>24.380745890817476</v>
      </c>
      <c r="I16" s="1">
        <f>+'Ocupados edad'!D17/'PET edad'!D18*100</f>
        <v>68.796392927706577</v>
      </c>
      <c r="J16" s="1">
        <f>+'Ocupados edad'!E17/'PET edad'!E18*100</f>
        <v>78.080528192213478</v>
      </c>
      <c r="K16" s="1">
        <f>+'Ocupados edad'!F17/'PET edad'!F18*100</f>
        <v>77.995636840986791</v>
      </c>
      <c r="L16" s="1">
        <f>+'Ocupados edad'!G17/'PET edad'!G18*100</f>
        <v>66.238911568072922</v>
      </c>
      <c r="M16" s="1">
        <f>+'Ocupados edad'!H17/'PET edad'!H18*100</f>
        <v>28.110630049379569</v>
      </c>
      <c r="N16" s="1">
        <f>+'Ocupados edad'!I17/'PET edad'!I18*100</f>
        <v>7.8332769208452193</v>
      </c>
      <c r="O16" s="1">
        <f>+'Ocupados edad'!J17/'PET edad'!J18*100</f>
        <v>1.7117516629711751</v>
      </c>
      <c r="P16" s="1">
        <f>+'Ocupados edad'!K17/'PET edad'!K18*100</f>
        <v>1.2102351313969573</v>
      </c>
    </row>
    <row r="17" spans="2:16" x14ac:dyDescent="0.25">
      <c r="B17">
        <f>+'Ocupados sexo'!B17</f>
        <v>1997</v>
      </c>
      <c r="C17" s="1">
        <f>+'Ocupados sexo'!C17/PET!C16*100</f>
        <v>67.576876586235116</v>
      </c>
      <c r="D17" s="1">
        <f>+'Ocupados sexo'!D17/PET!D16*100</f>
        <v>41.880510388933843</v>
      </c>
      <c r="G17">
        <f t="shared" si="0"/>
        <v>1997</v>
      </c>
      <c r="H17" s="1">
        <f>+'Ocupados edad'!C18/'PET edad'!C19*100</f>
        <v>23.198091738064754</v>
      </c>
      <c r="I17" s="1">
        <f>+'Ocupados edad'!D18/'PET edad'!D19*100</f>
        <v>69.080559101251865</v>
      </c>
      <c r="J17" s="1">
        <f>+'Ocupados edad'!E18/'PET edad'!E19*100</f>
        <v>78.459124145695213</v>
      </c>
      <c r="K17" s="1">
        <f>+'Ocupados edad'!F18/'PET edad'!F19*100</f>
        <v>77.656852899201851</v>
      </c>
      <c r="L17" s="1">
        <f>+'Ocupados edad'!G18/'PET edad'!G19*100</f>
        <v>65.661415385391891</v>
      </c>
      <c r="M17" s="1">
        <f>+'Ocupados edad'!H18/'PET edad'!H19*100</f>
        <v>28.185663933170108</v>
      </c>
      <c r="N17" s="1">
        <f>+'Ocupados edad'!I18/'PET edad'!I19*100</f>
        <v>7.8102070764715466</v>
      </c>
      <c r="O17" s="1">
        <f>+'Ocupados edad'!J18/'PET edad'!J19*100</f>
        <v>2.2721875742085462</v>
      </c>
      <c r="P17" s="1">
        <f>+'Ocupados edad'!K18/'PET edad'!K19*100</f>
        <v>3.0543965992285287</v>
      </c>
    </row>
    <row r="18" spans="2:16" x14ac:dyDescent="0.25">
      <c r="B18">
        <f>+'Ocupados sexo'!B18</f>
        <v>1998</v>
      </c>
      <c r="C18" s="1">
        <f>+'Ocupados sexo'!C18/PET!C17*100</f>
        <v>68.883749497770424</v>
      </c>
      <c r="D18" s="1">
        <f>+'Ocupados sexo'!D18/PET!D17*100</f>
        <v>43.66798473770185</v>
      </c>
      <c r="G18">
        <f t="shared" si="0"/>
        <v>1998</v>
      </c>
      <c r="H18" s="1">
        <f>+'Ocupados edad'!C19/'PET edad'!C20*100</f>
        <v>24.737701539388365</v>
      </c>
      <c r="I18" s="1">
        <f>+'Ocupados edad'!D19/'PET edad'!D20*100</f>
        <v>70.305407808332419</v>
      </c>
      <c r="J18" s="1">
        <f>+'Ocupados edad'!E19/'PET edad'!E20*100</f>
        <v>80.596439068120702</v>
      </c>
      <c r="K18" s="1">
        <f>+'Ocupados edad'!F19/'PET edad'!F20*100</f>
        <v>79.174150017024346</v>
      </c>
      <c r="L18" s="1">
        <f>+'Ocupados edad'!G19/'PET edad'!G20*100</f>
        <v>67.517359969179594</v>
      </c>
      <c r="M18" s="1">
        <f>+'Ocupados edad'!H19/'PET edad'!H20*100</f>
        <v>30.130213922873295</v>
      </c>
      <c r="N18" s="1">
        <f>+'Ocupados edad'!I19/'PET edad'!I20*100</f>
        <v>8.3488901653469014</v>
      </c>
      <c r="O18" s="1">
        <f>+'Ocupados edad'!J19/'PET edad'!J20*100</f>
        <v>2.1835758179300964</v>
      </c>
      <c r="P18" s="1">
        <f>+'Ocupados edad'!K19/'PET edad'!K20*100</f>
        <v>0</v>
      </c>
    </row>
    <row r="19" spans="2:16" x14ac:dyDescent="0.25">
      <c r="B19">
        <f>+'Ocupados sexo'!B19</f>
        <v>1999</v>
      </c>
      <c r="C19" s="1">
        <f>+'Ocupados sexo'!C19/PET!C18*100</f>
        <v>67.663270651284762</v>
      </c>
      <c r="D19" s="1">
        <f>+'Ocupados sexo'!D19/PET!D18*100</f>
        <v>42.556672677348679</v>
      </c>
      <c r="G19">
        <f t="shared" si="0"/>
        <v>1999</v>
      </c>
      <c r="H19" s="1">
        <f>+'Ocupados edad'!C20/'PET edad'!C21*100</f>
        <v>21.788001902129682</v>
      </c>
      <c r="I19" s="1">
        <f>+'Ocupados edad'!D20/'PET edad'!D21*100</f>
        <v>68.649431524597432</v>
      </c>
      <c r="J19" s="1">
        <f>+'Ocupados edad'!E20/'PET edad'!E21*100</f>
        <v>79.545352219210656</v>
      </c>
      <c r="K19" s="1">
        <f>+'Ocupados edad'!F20/'PET edad'!F21*100</f>
        <v>78.34948186925044</v>
      </c>
      <c r="L19" s="1">
        <f>+'Ocupados edad'!G20/'PET edad'!G21*100</f>
        <v>67.501040120716098</v>
      </c>
      <c r="M19" s="1">
        <f>+'Ocupados edad'!H20/'PET edad'!H21*100</f>
        <v>29.099033572899714</v>
      </c>
      <c r="N19" s="1">
        <f>+'Ocupados edad'!I20/'PET edad'!I21*100</f>
        <v>6.5399642073954576</v>
      </c>
      <c r="O19" s="1">
        <f>+'Ocupados edad'!J20/'PET edad'!J21*100</f>
        <v>1.5044635976715788</v>
      </c>
      <c r="P19" s="1">
        <f>+'Ocupados edad'!K20/'PET edad'!K21*100</f>
        <v>0.4839382561535252</v>
      </c>
    </row>
    <row r="20" spans="2:16" x14ac:dyDescent="0.25">
      <c r="B20">
        <f>+'Ocupados sexo'!B20</f>
        <v>2000</v>
      </c>
      <c r="C20" s="1">
        <f>+'Ocupados sexo'!C20/PET!C19*100</f>
        <v>66.046213249480843</v>
      </c>
      <c r="D20" s="1">
        <f>+'Ocupados sexo'!D20/PET!D19*100</f>
        <v>42.103703528100944</v>
      </c>
      <c r="G20">
        <f t="shared" si="0"/>
        <v>2000</v>
      </c>
      <c r="H20" s="1">
        <f>+'Ocupados edad'!C21/'PET edad'!C22*100</f>
        <v>19.131807819500242</v>
      </c>
      <c r="I20" s="1">
        <f>+'Ocupados edad'!D21/'PET edad'!D22*100</f>
        <v>66.624377138395829</v>
      </c>
      <c r="J20" s="1">
        <f>+'Ocupados edad'!E21/'PET edad'!E22*100</f>
        <v>78.429282319796116</v>
      </c>
      <c r="K20" s="1">
        <f>+'Ocupados edad'!F21/'PET edad'!F22*100</f>
        <v>78.499203971368033</v>
      </c>
      <c r="L20" s="1">
        <f>+'Ocupados edad'!G21/'PET edad'!G22*100</f>
        <v>66.577964060080149</v>
      </c>
      <c r="M20" s="1">
        <f>+'Ocupados edad'!H21/'PET edad'!H22*100</f>
        <v>29.413951943626177</v>
      </c>
      <c r="N20" s="1">
        <f>+'Ocupados edad'!I21/'PET edad'!I22*100</f>
        <v>6.5738335547579867</v>
      </c>
      <c r="O20" s="1">
        <f>+'Ocupados edad'!J21/'PET edad'!J22*100</f>
        <v>1.3946109769380119</v>
      </c>
      <c r="P20" s="1">
        <f>+'Ocupados edad'!K21/'PET edad'!K22*100</f>
        <v>2.5858989927851987</v>
      </c>
    </row>
    <row r="21" spans="2:16" x14ac:dyDescent="0.25">
      <c r="B21">
        <f>+'Ocupados sexo'!B21</f>
        <v>2001</v>
      </c>
      <c r="C21" s="1">
        <f>+'Ocupados sexo'!C21/PET!C20*100</f>
        <v>66.280909645518889</v>
      </c>
      <c r="D21" s="1">
        <f>+'Ocupados sexo'!D21/PET!D20*100</f>
        <v>42.041102105433772</v>
      </c>
      <c r="G21">
        <f t="shared" si="0"/>
        <v>2001</v>
      </c>
      <c r="H21" s="1">
        <f>+'Ocupados edad'!C22/'PET edad'!C23*100</f>
        <v>19.538158283567306</v>
      </c>
      <c r="I21" s="1">
        <f>+'Ocupados edad'!D22/'PET edad'!D23*100</f>
        <v>64.51894880942983</v>
      </c>
      <c r="J21" s="1">
        <f>+'Ocupados edad'!E22/'PET edad'!E23*100</f>
        <v>77.593037794253988</v>
      </c>
      <c r="K21" s="1">
        <f>+'Ocupados edad'!F22/'PET edad'!F23*100</f>
        <v>78.801778366830206</v>
      </c>
      <c r="L21" s="1">
        <f>+'Ocupados edad'!G22/'PET edad'!G23*100</f>
        <v>69.290775153737243</v>
      </c>
      <c r="M21" s="1">
        <f>+'Ocupados edad'!H22/'PET edad'!H23*100</f>
        <v>30.603501619772139</v>
      </c>
      <c r="N21" s="1">
        <f>+'Ocupados edad'!I22/'PET edad'!I23*100</f>
        <v>6.8015977397827454</v>
      </c>
      <c r="O21" s="1">
        <f>+'Ocupados edad'!J22/'PET edad'!J23*100</f>
        <v>2.0046775810223858</v>
      </c>
      <c r="P21" s="1">
        <f>+'Ocupados edad'!K22/'PET edad'!K23*100</f>
        <v>0.90598647989406922</v>
      </c>
    </row>
    <row r="22" spans="2:16" x14ac:dyDescent="0.25">
      <c r="B22">
        <f>+'Ocupados sexo'!B22</f>
        <v>2002</v>
      </c>
      <c r="C22" s="1">
        <f>+'Ocupados sexo'!C22/PET!C21*100</f>
        <v>63.526080829734752</v>
      </c>
      <c r="D22" s="1">
        <f>+'Ocupados sexo'!D22/PET!D21*100</f>
        <v>40.188995900108509</v>
      </c>
      <c r="G22">
        <f t="shared" si="0"/>
        <v>2002</v>
      </c>
      <c r="H22" s="1">
        <f>+'Ocupados edad'!C23/'PET edad'!C24*100</f>
        <v>15.856933273951428</v>
      </c>
      <c r="I22" s="1">
        <f>+'Ocupados edad'!D23/'PET edad'!D24*100</f>
        <v>61.117503207965896</v>
      </c>
      <c r="J22" s="1">
        <f>+'Ocupados edad'!E23/'PET edad'!E24*100</f>
        <v>74.839373201036111</v>
      </c>
      <c r="K22" s="1">
        <f>+'Ocupados edad'!F23/'PET edad'!F24*100</f>
        <v>76.676537146121333</v>
      </c>
      <c r="L22" s="1">
        <f>+'Ocupados edad'!G23/'PET edad'!G24*100</f>
        <v>67.213293942973038</v>
      </c>
      <c r="M22" s="1">
        <f>+'Ocupados edad'!H23/'PET edad'!H24*100</f>
        <v>30.429178875939105</v>
      </c>
      <c r="N22" s="1">
        <f>+'Ocupados edad'!I23/'PET edad'!I24*100</f>
        <v>6.1602293518505178</v>
      </c>
      <c r="O22" s="1">
        <f>+'Ocupados edad'!J23/'PET edad'!J24*100</f>
        <v>1.3584352629502283</v>
      </c>
      <c r="P22" s="1">
        <f>+'Ocupados edad'!K23/'PET edad'!K24*100</f>
        <v>0.7619439868204283</v>
      </c>
    </row>
    <row r="23" spans="2:16" x14ac:dyDescent="0.25">
      <c r="B23">
        <f>+'Ocupados sexo'!B23</f>
        <v>2003</v>
      </c>
      <c r="C23" s="1">
        <f>+'Ocupados sexo'!C23/PET!C22*100</f>
        <v>62.555190734298996</v>
      </c>
      <c r="D23" s="1">
        <f>+'Ocupados sexo'!D23/PET!D22*100</f>
        <v>40.286534558056928</v>
      </c>
      <c r="G23">
        <f t="shared" si="0"/>
        <v>2003</v>
      </c>
      <c r="H23" s="1">
        <f>+'Ocupados edad'!C24/'PET edad'!C25*100</f>
        <v>13.507713118805443</v>
      </c>
      <c r="I23" s="1">
        <f>+'Ocupados edad'!D24/'PET edad'!D25*100</f>
        <v>59.964845327358098</v>
      </c>
      <c r="J23" s="1">
        <f>+'Ocupados edad'!E24/'PET edad'!E25*100</f>
        <v>74.832838881177253</v>
      </c>
      <c r="K23" s="1">
        <f>+'Ocupados edad'!F24/'PET edad'!F25*100</f>
        <v>77.202289678761844</v>
      </c>
      <c r="L23" s="1">
        <f>+'Ocupados edad'!G24/'PET edad'!G25*100</f>
        <v>68.219427112961142</v>
      </c>
      <c r="M23" s="1">
        <f>+'Ocupados edad'!H24/'PET edad'!H25*100</f>
        <v>30.288564015493964</v>
      </c>
      <c r="N23" s="1">
        <f>+'Ocupados edad'!I24/'PET edad'!I25*100</f>
        <v>6.0107037961583236</v>
      </c>
      <c r="O23" s="1">
        <f>+'Ocupados edad'!J24/'PET edad'!J25*100</f>
        <v>0.67183930146809334</v>
      </c>
      <c r="P23" s="1">
        <f>+'Ocupados edad'!K24/'PET edad'!K25*100</f>
        <v>0</v>
      </c>
    </row>
    <row r="24" spans="2:16" x14ac:dyDescent="0.25">
      <c r="B24">
        <f>+'Ocupados sexo'!B24</f>
        <v>2004</v>
      </c>
      <c r="C24" s="1">
        <f>+'Ocupados sexo'!C24/PET!C23*100</f>
        <v>65.364893561920539</v>
      </c>
      <c r="D24" s="1">
        <f>+'Ocupados sexo'!D24/PET!D23*100</f>
        <v>42.247692520441461</v>
      </c>
      <c r="G24">
        <f t="shared" si="0"/>
        <v>2004</v>
      </c>
      <c r="H24" s="1">
        <f>+'Ocupados edad'!C25/'PET edad'!C26*100</f>
        <v>15.77042566853244</v>
      </c>
      <c r="I24" s="1">
        <f>+'Ocupados edad'!D25/'PET edad'!D26*100</f>
        <v>63.278987750276585</v>
      </c>
      <c r="J24" s="1">
        <f>+'Ocupados edad'!E25/'PET edad'!E26*100</f>
        <v>77.572526599107633</v>
      </c>
      <c r="K24" s="1">
        <f>+'Ocupados edad'!F25/'PET edad'!F26*100</f>
        <v>79.063134208771331</v>
      </c>
      <c r="L24" s="1">
        <f>+'Ocupados edad'!G25/'PET edad'!G26*100</f>
        <v>70.536444379688803</v>
      </c>
      <c r="M24" s="1">
        <f>+'Ocupados edad'!H25/'PET edad'!H26*100</f>
        <v>32.756846473029043</v>
      </c>
      <c r="N24" s="1">
        <f>+'Ocupados edad'!I25/'PET edad'!I26*100</f>
        <v>7.3286309411096386</v>
      </c>
      <c r="O24" s="1">
        <f>+'Ocupados edad'!J25/'PET edad'!J26*100</f>
        <v>2.0214712430835702</v>
      </c>
      <c r="P24" s="1">
        <f>+'Ocupados edad'!K25/'PET edad'!K26*100</f>
        <v>0.37269285376242306</v>
      </c>
    </row>
    <row r="25" spans="2:16" x14ac:dyDescent="0.25">
      <c r="B25">
        <f>+'Ocupados sexo'!B25</f>
        <v>2005</v>
      </c>
      <c r="C25" s="1">
        <f>+'Ocupados sexo'!C25/PET!C24*100</f>
        <v>65.697034234498375</v>
      </c>
      <c r="D25" s="1">
        <f>+'Ocupados sexo'!D25/PET!D24*100</f>
        <v>43.66169146947005</v>
      </c>
      <c r="G25">
        <f t="shared" si="0"/>
        <v>2005</v>
      </c>
      <c r="H25" s="1">
        <f>+'Ocupados edad'!C26/'PET edad'!C27*100</f>
        <v>16.873188816396574</v>
      </c>
      <c r="I25" s="1">
        <f>+'Ocupados edad'!D26/'PET edad'!D27*100</f>
        <v>64.81941865920308</v>
      </c>
      <c r="J25" s="1">
        <f>+'Ocupados edad'!E26/'PET edad'!E27*100</f>
        <v>78.067547750196724</v>
      </c>
      <c r="K25" s="1">
        <f>+'Ocupados edad'!F26/'PET edad'!F27*100</f>
        <v>80.299327673568641</v>
      </c>
      <c r="L25" s="1">
        <f>+'Ocupados edad'!G26/'PET edad'!G27*100</f>
        <v>71.06076481365497</v>
      </c>
      <c r="M25" s="1">
        <f>+'Ocupados edad'!H26/'PET edad'!H27*100</f>
        <v>34.333597139172234</v>
      </c>
      <c r="N25" s="1">
        <f>+'Ocupados edad'!I26/'PET edad'!I27*100</f>
        <v>6.6841570912127226</v>
      </c>
      <c r="O25" s="1">
        <f>+'Ocupados edad'!J26/'PET edad'!J27*100</f>
        <v>1.4973642508327674</v>
      </c>
      <c r="P25" s="1">
        <f>+'Ocupados edad'!K26/'PET edad'!K27*100</f>
        <v>0.64091256541424124</v>
      </c>
    </row>
    <row r="26" spans="2:16" x14ac:dyDescent="0.25">
      <c r="B26">
        <f>+'Ocupados sexo'!B26</f>
        <v>2006</v>
      </c>
      <c r="C26" s="1">
        <f>+'Ocupados sexo'!C26/PET!C25*100</f>
        <v>68.434443353802266</v>
      </c>
      <c r="D26" s="1">
        <f>+'Ocupados sexo'!D26/PET!D25*100</f>
        <v>44.648615018788419</v>
      </c>
      <c r="G26">
        <f t="shared" si="0"/>
        <v>2006</v>
      </c>
      <c r="H26" s="1">
        <f>+'Ocupados edad'!C27/'PET edad'!C28*100</f>
        <v>19.018267580640451</v>
      </c>
      <c r="I26" s="1">
        <f>+'Ocupados edad'!D27/'PET edad'!D28*100</f>
        <v>66.279102536746791</v>
      </c>
      <c r="J26" s="1">
        <f>+'Ocupados edad'!E27/'PET edad'!E28*100</f>
        <v>79.382142336524154</v>
      </c>
      <c r="K26" s="1">
        <f>+'Ocupados edad'!F27/'PET edad'!F28*100</f>
        <v>80.927721463199646</v>
      </c>
      <c r="L26" s="1">
        <f>+'Ocupados edad'!G27/'PET edad'!G28*100</f>
        <v>72.792660380579292</v>
      </c>
      <c r="M26" s="1">
        <f>+'Ocupados edad'!H27/'PET edad'!H28*100</f>
        <v>38.860533994907051</v>
      </c>
      <c r="N26" s="1">
        <f>+'Ocupados edad'!I27/'PET edad'!I28*100</f>
        <v>9.44515517649846</v>
      </c>
      <c r="O26" s="1">
        <f>+'Ocupados edad'!J27/'PET edad'!J28*100</f>
        <v>2.1498982944766079</v>
      </c>
      <c r="P26" s="1">
        <f>+'Ocupados edad'!K27/'PET edad'!K28*100</f>
        <v>0.66949204594312384</v>
      </c>
    </row>
    <row r="27" spans="2:16" x14ac:dyDescent="0.25">
      <c r="B27">
        <f>+'Ocupados sexo'!B27</f>
        <v>2007</v>
      </c>
      <c r="C27" s="1">
        <f>+'Ocupados sexo'!C27/PET!C26*100</f>
        <v>70.549324682097478</v>
      </c>
      <c r="D27" s="1">
        <f>+'Ocupados sexo'!D27/PET!D26*100</f>
        <v>46.649872590395383</v>
      </c>
      <c r="G27">
        <f t="shared" si="0"/>
        <v>2007</v>
      </c>
      <c r="H27" s="1">
        <f>+'Ocupados edad'!C28/'PET edad'!C29*100</f>
        <v>21.28543128326606</v>
      </c>
      <c r="I27" s="1">
        <f>+'Ocupados edad'!D28/'PET edad'!D29*100</f>
        <v>68.851525407122239</v>
      </c>
      <c r="J27" s="1">
        <f>+'Ocupados edad'!E28/'PET edad'!E29*100</f>
        <v>81.095588831852865</v>
      </c>
      <c r="K27" s="1">
        <f>+'Ocupados edad'!F28/'PET edad'!F29*100</f>
        <v>81.787870422602822</v>
      </c>
      <c r="L27" s="1">
        <f>+'Ocupados edad'!G28/'PET edad'!G29*100</f>
        <v>75.005023106288931</v>
      </c>
      <c r="M27" s="1">
        <f>+'Ocupados edad'!H28/'PET edad'!H29*100</f>
        <v>42.620993063294264</v>
      </c>
      <c r="N27" s="1">
        <f>+'Ocupados edad'!I28/'PET edad'!I29*100</f>
        <v>11.760196915810873</v>
      </c>
      <c r="O27" s="1">
        <f>+'Ocupados edad'!J28/'PET edad'!J29*100</f>
        <v>2.7950720604515586</v>
      </c>
      <c r="P27" s="1">
        <f>+'Ocupados edad'!K28/'PET edad'!K29*100</f>
        <v>0.335693359375</v>
      </c>
    </row>
    <row r="28" spans="2:16" x14ac:dyDescent="0.25">
      <c r="B28">
        <f>+'Ocupados sexo'!B28</f>
        <v>2008</v>
      </c>
      <c r="C28" s="1">
        <f>+'Ocupados sexo'!C28/PET!C27*100</f>
        <v>71.25566129051532</v>
      </c>
      <c r="D28" s="1">
        <f>+'Ocupados sexo'!D28/PET!D27*100</f>
        <v>48.914553294012421</v>
      </c>
      <c r="G28">
        <f t="shared" si="0"/>
        <v>2008</v>
      </c>
      <c r="H28" s="1">
        <f>+'Ocupados edad'!C29/'PET edad'!C30*100</f>
        <v>21.597271546400986</v>
      </c>
      <c r="I28" s="1">
        <f>+'Ocupados edad'!D29/'PET edad'!D30*100</f>
        <v>71.030013376263398</v>
      </c>
      <c r="J28" s="1">
        <f>+'Ocupados edad'!E29/'PET edad'!E30*100</f>
        <v>82.310072919351242</v>
      </c>
      <c r="K28" s="1">
        <f>+'Ocupados edad'!F29/'PET edad'!F30*100</f>
        <v>83.316009438921867</v>
      </c>
      <c r="L28" s="1">
        <f>+'Ocupados edad'!G29/'PET edad'!G30*100</f>
        <v>77.188744002194767</v>
      </c>
      <c r="M28" s="1">
        <f>+'Ocupados edad'!H29/'PET edad'!H30*100</f>
        <v>44.42041242307554</v>
      </c>
      <c r="N28" s="1">
        <f>+'Ocupados edad'!I29/'PET edad'!I30*100</f>
        <v>13.380644726128704</v>
      </c>
      <c r="O28" s="1">
        <f>+'Ocupados edad'!J29/'PET edad'!J30*100</f>
        <v>3.4968416896960126</v>
      </c>
      <c r="P28" s="1">
        <f>+'Ocupados edad'!K29/'PET edad'!K30*100</f>
        <v>0.59908938413611312</v>
      </c>
    </row>
    <row r="29" spans="2:16" x14ac:dyDescent="0.25">
      <c r="B29">
        <f>+'Ocupados sexo'!B29</f>
        <v>2009</v>
      </c>
      <c r="C29" s="1">
        <f>+'Ocupados sexo'!C29/PET!C28*100</f>
        <v>71.46773646383123</v>
      </c>
      <c r="D29" s="1">
        <f>+'Ocupados sexo'!D29/PET!D28*100</f>
        <v>49.111161325292073</v>
      </c>
      <c r="G29">
        <f t="shared" si="0"/>
        <v>2009</v>
      </c>
      <c r="H29" s="1">
        <f>+'Ocupados edad'!C30/'PET edad'!C31*100</f>
        <v>21.764141594825539</v>
      </c>
      <c r="I29" s="1">
        <f>+'Ocupados edad'!D30/'PET edad'!D31*100</f>
        <v>70.926527411069557</v>
      </c>
      <c r="J29" s="1">
        <f>+'Ocupados edad'!E30/'PET edad'!E31*100</f>
        <v>83.059831324992189</v>
      </c>
      <c r="K29" s="1">
        <f>+'Ocupados edad'!F30/'PET edad'!F31*100</f>
        <v>83.423291884581786</v>
      </c>
      <c r="L29" s="1">
        <f>+'Ocupados edad'!G30/'PET edad'!G31*100</f>
        <v>77.629338500769379</v>
      </c>
      <c r="M29" s="1">
        <f>+'Ocupados edad'!H30/'PET edad'!H31*100</f>
        <v>45.095723653696581</v>
      </c>
      <c r="N29" s="1">
        <f>+'Ocupados edad'!I30/'PET edad'!I31*100</f>
        <v>13.13981883005917</v>
      </c>
      <c r="O29" s="1">
        <f>+'Ocupados edad'!J30/'PET edad'!J31*100</f>
        <v>3.0303322284745238</v>
      </c>
      <c r="P29" s="1">
        <f>+'Ocupados edad'!K30/'PET edad'!K31*100</f>
        <v>0.80635871443382101</v>
      </c>
    </row>
    <row r="30" spans="2:16" x14ac:dyDescent="0.25">
      <c r="B30">
        <f>+'Ocupados sexo'!B30</f>
        <v>2010</v>
      </c>
      <c r="C30" s="1">
        <f>+'Ocupados sexo'!C30/PET!C29*100</f>
        <v>71.2996119162339</v>
      </c>
      <c r="D30" s="1">
        <f>+'Ocupados sexo'!D30/PET!D29*100</f>
        <v>49.627482593058488</v>
      </c>
      <c r="G30">
        <f t="shared" si="0"/>
        <v>2010</v>
      </c>
      <c r="H30" s="1">
        <f>+'Ocupados edad'!C31/'PET edad'!C32*100</f>
        <v>21.80797861235834</v>
      </c>
      <c r="I30" s="1">
        <f>+'Ocupados edad'!D31/'PET edad'!D32*100</f>
        <v>71.540265673777313</v>
      </c>
      <c r="J30" s="1">
        <f>+'Ocupados edad'!E31/'PET edad'!E32*100</f>
        <v>83.60678990913479</v>
      </c>
      <c r="K30" s="1">
        <f>+'Ocupados edad'!F31/'PET edad'!F32*100</f>
        <v>84.270873909375723</v>
      </c>
      <c r="L30" s="1">
        <f>+'Ocupados edad'!G31/'PET edad'!G32*100</f>
        <v>77.579241848985475</v>
      </c>
      <c r="M30" s="1">
        <f>+'Ocupados edad'!H31/'PET edad'!H32*100</f>
        <v>44.253215335081023</v>
      </c>
      <c r="N30" s="1">
        <f>+'Ocupados edad'!I31/'PET edad'!I32*100</f>
        <v>12.878922049637412</v>
      </c>
      <c r="O30" s="1">
        <f>+'Ocupados edad'!J31/'PET edad'!J32*100</f>
        <v>3.118944875551104</v>
      </c>
      <c r="P30" s="1">
        <f>+'Ocupados edad'!K31/'PET edad'!K32*100</f>
        <v>1.0586319218241043</v>
      </c>
    </row>
    <row r="31" spans="2:16" x14ac:dyDescent="0.25">
      <c r="B31">
        <f>+'Ocupados sexo'!B31</f>
        <v>2011</v>
      </c>
      <c r="C31" s="1">
        <f>+'Ocupados sexo'!C31/PET!C30*100</f>
        <v>71.688072812118008</v>
      </c>
      <c r="D31" s="1">
        <f>+'Ocupados sexo'!D31/PET!D30*100</f>
        <v>50.864079910817331</v>
      </c>
      <c r="G31">
        <f t="shared" si="0"/>
        <v>2011</v>
      </c>
      <c r="H31" s="1">
        <f>+'Ocupados edad'!C32/'PET edad'!C33*100</f>
        <v>20.952199041269761</v>
      </c>
      <c r="I31" s="1">
        <f>+'Ocupados edad'!D32/'PET edad'!D33*100</f>
        <v>73.894850112174765</v>
      </c>
      <c r="J31" s="1">
        <f>+'Ocupados edad'!E32/'PET edad'!E33*100</f>
        <v>85.343754917903794</v>
      </c>
      <c r="K31" s="1">
        <f>+'Ocupados edad'!F32/'PET edad'!F33*100</f>
        <v>84.783078277919017</v>
      </c>
      <c r="L31" s="1">
        <f>+'Ocupados edad'!G32/'PET edad'!G33*100</f>
        <v>78.454246020016043</v>
      </c>
      <c r="M31" s="1">
        <f>+'Ocupados edad'!H32/'PET edad'!H33*100</f>
        <v>44.194560304052871</v>
      </c>
      <c r="N31" s="1">
        <f>+'Ocupados edad'!I32/'PET edad'!I33*100</f>
        <v>12.980838014936619</v>
      </c>
      <c r="O31" s="1">
        <f>+'Ocupados edad'!J32/'PET edad'!J33*100</f>
        <v>3.7013773201882554</v>
      </c>
      <c r="P31" s="1">
        <f>+'Ocupados edad'!K32/'PET edad'!K33*100</f>
        <v>0.69849994274590632</v>
      </c>
    </row>
    <row r="32" spans="2:16" x14ac:dyDescent="0.25">
      <c r="B32">
        <f>+'Ocupados sexo'!B32</f>
        <v>2012</v>
      </c>
      <c r="C32" s="1">
        <f>+'Ocupados sexo'!C32/PET!C31*100</f>
        <v>71.11196014257591</v>
      </c>
      <c r="D32" s="1">
        <f>+'Ocupados sexo'!D32/PET!D31*100</f>
        <v>50.779052583346875</v>
      </c>
      <c r="G32">
        <f t="shared" si="0"/>
        <v>2012</v>
      </c>
      <c r="H32" s="1">
        <f>+'Ocupados edad'!C33/'PET edad'!C34*100</f>
        <v>19.966133526269608</v>
      </c>
      <c r="I32" s="1">
        <f>+'Ocupados edad'!D33/'PET edad'!D34*100</f>
        <v>73.20412600027754</v>
      </c>
      <c r="J32" s="1">
        <f>+'Ocupados edad'!E33/'PET edad'!E34*100</f>
        <v>84.911950065774249</v>
      </c>
      <c r="K32" s="1">
        <f>+'Ocupados edad'!F33/'PET edad'!F34*100</f>
        <v>85.071396334129645</v>
      </c>
      <c r="L32" s="1">
        <f>+'Ocupados edad'!G33/'PET edad'!G34*100</f>
        <v>78.635153319038949</v>
      </c>
      <c r="M32" s="1">
        <f>+'Ocupados edad'!H33/'PET edad'!H34*100</f>
        <v>43.316867594735569</v>
      </c>
      <c r="N32" s="1">
        <f>+'Ocupados edad'!I33/'PET edad'!I34*100</f>
        <v>12.621775537932297</v>
      </c>
      <c r="O32" s="1">
        <f>+'Ocupados edad'!J33/'PET edad'!J34*100</f>
        <v>3.4546983354881879</v>
      </c>
      <c r="P32" s="1">
        <f>+'Ocupados edad'!K33/'PET edad'!K34*100</f>
        <v>0.6511579057921546</v>
      </c>
    </row>
    <row r="33" spans="2:16" x14ac:dyDescent="0.25">
      <c r="B33">
        <f>+'Ocupados sexo'!B33</f>
        <v>2013</v>
      </c>
      <c r="C33" s="1">
        <f>+'Ocupados sexo'!C33/PET!C32*100</f>
        <v>70.7406864038105</v>
      </c>
      <c r="D33" s="1">
        <f>+'Ocupados sexo'!D33/PET!D32*100</f>
        <v>50.153923683006752</v>
      </c>
      <c r="G33">
        <f t="shared" si="0"/>
        <v>2013</v>
      </c>
      <c r="H33" s="1">
        <f>+'Ocupados edad'!C34/'PET edad'!C35*100</f>
        <v>19.499360631456934</v>
      </c>
      <c r="I33" s="1">
        <f>+'Ocupados edad'!D34/'PET edad'!D35*100</f>
        <v>72.800794410470616</v>
      </c>
      <c r="J33" s="1">
        <f>+'Ocupados edad'!E34/'PET edad'!E35*100</f>
        <v>84.706652226817141</v>
      </c>
      <c r="K33" s="1">
        <f>+'Ocupados edad'!F34/'PET edad'!F35*100</f>
        <v>84.851888216277814</v>
      </c>
      <c r="L33" s="1">
        <f>+'Ocupados edad'!G34/'PET edad'!G35*100</f>
        <v>77.415647486587503</v>
      </c>
      <c r="M33" s="1">
        <f>+'Ocupados edad'!H34/'PET edad'!H35*100</f>
        <v>42.347356359469636</v>
      </c>
      <c r="N33" s="1">
        <f>+'Ocupados edad'!I34/'PET edad'!I35*100</f>
        <v>12.662155359355637</v>
      </c>
      <c r="O33" s="1">
        <f>+'Ocupados edad'!J34/'PET edad'!J35*100</f>
        <v>2.832843640482849</v>
      </c>
      <c r="P33" s="1">
        <f>+'Ocupados edad'!K34/'PET edad'!K35*100</f>
        <v>1.0526886971620815</v>
      </c>
    </row>
    <row r="34" spans="2:16" x14ac:dyDescent="0.25">
      <c r="B34">
        <f>+'Ocupados sexo'!B34</f>
        <v>2014</v>
      </c>
      <c r="C34" s="1">
        <f>+'Ocupados sexo'!C34/PET!C33*100</f>
        <v>70.503063615473636</v>
      </c>
      <c r="D34" s="1">
        <f>+'Ocupados sexo'!D34/PET!D33*100</f>
        <v>50.926772258364693</v>
      </c>
      <c r="G34">
        <f t="shared" si="0"/>
        <v>2014</v>
      </c>
      <c r="H34" s="1">
        <f>+'Ocupados edad'!C35/'PET edad'!C36*100</f>
        <v>18.796997090893484</v>
      </c>
      <c r="I34" s="1">
        <f>+'Ocupados edad'!D35/'PET edad'!D36*100</f>
        <v>72.42722262067339</v>
      </c>
      <c r="J34" s="1">
        <f>+'Ocupados edad'!E35/'PET edad'!E36*100</f>
        <v>85.128501359670338</v>
      </c>
      <c r="K34" s="1">
        <f>+'Ocupados edad'!F35/'PET edad'!F36*100</f>
        <v>85.005760530530821</v>
      </c>
      <c r="L34" s="1">
        <f>+'Ocupados edad'!G35/'PET edad'!G36*100</f>
        <v>78.806648241396289</v>
      </c>
      <c r="M34" s="1">
        <f>+'Ocupados edad'!H35/'PET edad'!H36*100</f>
        <v>43.252499383074223</v>
      </c>
      <c r="N34" s="1">
        <f>+'Ocupados edad'!I35/'PET edad'!I36*100</f>
        <v>13.132609776224925</v>
      </c>
      <c r="O34" s="1">
        <f>+'Ocupados edad'!J35/'PET edad'!J36*100</f>
        <v>3.5684947841678958</v>
      </c>
      <c r="P34" s="1">
        <f>+'Ocupados edad'!K35/'PET edad'!K36*100</f>
        <v>0.72603348644243593</v>
      </c>
    </row>
    <row r="35" spans="2:16" x14ac:dyDescent="0.25">
      <c r="B35">
        <f>+'Ocupados sexo'!B35</f>
        <v>2015</v>
      </c>
      <c r="C35" s="1">
        <f>+'Ocupados sexo'!C35/PET!C34*100</f>
        <v>68.370948139028698</v>
      </c>
      <c r="D35" s="1">
        <f>+'Ocupados sexo'!D35/PET!D34*100</f>
        <v>50.464829879379593</v>
      </c>
      <c r="G35">
        <f t="shared" si="0"/>
        <v>2015</v>
      </c>
      <c r="H35" s="1">
        <f>+'Ocupados edad'!C36/'PET edad'!C37*100</f>
        <v>16.514623295164466</v>
      </c>
      <c r="I35" s="1">
        <f>+'Ocupados edad'!D36/'PET edad'!D37*100</f>
        <v>70.518721360708881</v>
      </c>
      <c r="J35" s="1">
        <f>+'Ocupados edad'!E36/'PET edad'!E37*100</f>
        <v>84.318899761152636</v>
      </c>
      <c r="K35" s="1">
        <f>+'Ocupados edad'!F36/'PET edad'!F37*100</f>
        <v>84.846394057374297</v>
      </c>
      <c r="L35" s="1">
        <f>+'Ocupados edad'!G36/'PET edad'!G37*100</f>
        <v>78.559673948386745</v>
      </c>
      <c r="M35" s="1">
        <f>+'Ocupados edad'!H36/'PET edad'!H37*100</f>
        <v>41.890756024435284</v>
      </c>
      <c r="N35" s="1">
        <f>+'Ocupados edad'!I36/'PET edad'!I37*100</f>
        <v>12.697835691516135</v>
      </c>
      <c r="O35" s="1">
        <f>+'Ocupados edad'!J36/'PET edad'!J37*100</f>
        <v>3.1952544285025426</v>
      </c>
      <c r="P35" s="1">
        <f>+'Ocupados edad'!K36/'PET edad'!K37*100</f>
        <v>1.0445270015614063</v>
      </c>
    </row>
    <row r="36" spans="2:16" x14ac:dyDescent="0.25">
      <c r="B36">
        <f>+'Ocupados sexo'!B36</f>
        <v>2016</v>
      </c>
      <c r="C36" s="1">
        <f>+'Ocupados sexo'!C36/PET!C35*100</f>
        <v>67.55068949615459</v>
      </c>
      <c r="D36" s="1">
        <f>+'Ocupados sexo'!D36/PET!D35*100</f>
        <v>50.122593228940559</v>
      </c>
      <c r="G36">
        <f t="shared" si="0"/>
        <v>2016</v>
      </c>
      <c r="H36" s="1">
        <f>+'Ocupados edad'!C37/'PET edad'!C38*100</f>
        <v>14.211326236810706</v>
      </c>
      <c r="I36" s="1">
        <f>+'Ocupados edad'!D37/'PET edad'!D38*100</f>
        <v>69.650018375448781</v>
      </c>
      <c r="J36" s="1">
        <f>+'Ocupados edad'!E37/'PET edad'!E38*100</f>
        <v>84.482368027356273</v>
      </c>
      <c r="K36" s="1">
        <f>+'Ocupados edad'!F37/'PET edad'!F38*100</f>
        <v>85.196586413323516</v>
      </c>
      <c r="L36" s="1">
        <f>+'Ocupados edad'!G37/'PET edad'!G38*100</f>
        <v>77.772053095186536</v>
      </c>
      <c r="M36" s="1">
        <f>+'Ocupados edad'!H37/'PET edad'!H38*100</f>
        <v>41.4859392755966</v>
      </c>
      <c r="N36" s="1">
        <f>+'Ocupados edad'!I37/'PET edad'!I38*100</f>
        <v>12.04538801455316</v>
      </c>
      <c r="O36" s="1">
        <f>+'Ocupados edad'!J37/'PET edad'!J38*100</f>
        <v>3.2981289285192221</v>
      </c>
      <c r="P36" s="1">
        <f>+'Ocupados edad'!K37/'PET edad'!K38*100</f>
        <v>0.94068057982934095</v>
      </c>
    </row>
    <row r="37" spans="2:16" x14ac:dyDescent="0.25">
      <c r="B37">
        <f>+'Ocupados sexo'!B37</f>
        <v>2017</v>
      </c>
      <c r="C37" s="1">
        <f>+'Ocupados sexo'!C37/PET!C36*100</f>
        <v>66.862372456039992</v>
      </c>
      <c r="D37" s="1">
        <f>+'Ocupados sexo'!D37/PET!D36*100</f>
        <v>49.801502901785568</v>
      </c>
      <c r="G37">
        <f t="shared" si="0"/>
        <v>2017</v>
      </c>
      <c r="H37" s="1">
        <f>+'Ocupados edad'!C38/'PET edad'!C39*100</f>
        <v>14.152063074748916</v>
      </c>
      <c r="I37" s="1">
        <f>+'Ocupados edad'!D38/'PET edad'!D39*100</f>
        <v>67.649925686643329</v>
      </c>
      <c r="J37" s="1">
        <f>+'Ocupados edad'!E38/'PET edad'!E39*100</f>
        <v>84.467081484593095</v>
      </c>
      <c r="K37" s="1">
        <f>+'Ocupados edad'!F38/'PET edad'!F39*100</f>
        <v>85.211681964072156</v>
      </c>
      <c r="L37" s="1">
        <f>+'Ocupados edad'!G38/'PET edad'!G39*100</f>
        <v>78.016090465278467</v>
      </c>
      <c r="M37" s="1">
        <f>+'Ocupados edad'!H38/'PET edad'!H39*100</f>
        <v>40.307037865101108</v>
      </c>
      <c r="N37" s="1">
        <f>+'Ocupados edad'!I38/'PET edad'!I39*100</f>
        <v>12.154461715338957</v>
      </c>
      <c r="O37" s="1">
        <f>+'Ocupados edad'!J38/'PET edad'!J39*100</f>
        <v>2.974841131220038</v>
      </c>
      <c r="P37" s="1">
        <f>+'Ocupados edad'!K38/'PET edad'!K39*100</f>
        <v>0.47859201317414568</v>
      </c>
    </row>
    <row r="38" spans="2:16" x14ac:dyDescent="0.25">
      <c r="B38">
        <f>+'Ocupados sexo'!B38</f>
        <v>2018</v>
      </c>
      <c r="C38" s="1">
        <f>+'Ocupados sexo'!C38/PET!C37*100</f>
        <v>65.820388118579999</v>
      </c>
      <c r="D38" s="1">
        <f>+'Ocupados sexo'!D38/PET!D37*100</f>
        <v>49.378127204999913</v>
      </c>
      <c r="G38">
        <f t="shared" si="0"/>
        <v>2018</v>
      </c>
      <c r="H38" s="1">
        <f>+'Ocupados edad'!C39/'PET edad'!C40*100</f>
        <v>12.614786959449889</v>
      </c>
      <c r="I38" s="1">
        <f>+'Ocupados edad'!D39/'PET edad'!D40*100</f>
        <v>66.92315433539973</v>
      </c>
      <c r="J38" s="1">
        <f>+'Ocupados edad'!E39/'PET edad'!E40*100</f>
        <v>84.123886742645155</v>
      </c>
      <c r="K38" s="1">
        <f>+'Ocupados edad'!F39/'PET edad'!F40*100</f>
        <v>84.823687292398603</v>
      </c>
      <c r="L38" s="1">
        <f>+'Ocupados edad'!G39/'PET edad'!G40*100</f>
        <v>77.189069434984688</v>
      </c>
      <c r="M38" s="1">
        <f>+'Ocupados edad'!H39/'PET edad'!H40*100</f>
        <v>40.058615499455449</v>
      </c>
      <c r="N38" s="1">
        <f>+'Ocupados edad'!I39/'PET edad'!I40*100</f>
        <v>11.466287865079078</v>
      </c>
      <c r="O38" s="1">
        <f>+'Ocupados edad'!J39/'PET edad'!J40*100</f>
        <v>3.1058798198553816</v>
      </c>
      <c r="P38" s="1">
        <f>+'Ocupados edad'!K39/'PET edad'!K40*100</f>
        <v>0.99065230644178015</v>
      </c>
    </row>
    <row r="39" spans="2:16" x14ac:dyDescent="0.25">
      <c r="B39">
        <f>+'Ocupados sexo'!B39</f>
        <v>2019</v>
      </c>
      <c r="C39" s="1">
        <f>+'Ocupados sexo'!C39/PET!C38*100</f>
        <v>64.955150870044761</v>
      </c>
      <c r="D39" s="1">
        <f>+'Ocupados sexo'!D39/PET!D38*100</f>
        <v>49.067978721841364</v>
      </c>
      <c r="G39">
        <f t="shared" si="0"/>
        <v>2019</v>
      </c>
      <c r="H39" s="1">
        <f>+'Ocupados edad'!C40/'PET edad'!C41*100</f>
        <v>12.076050005961399</v>
      </c>
      <c r="I39" s="1">
        <f>+'Ocupados edad'!D40/'PET edad'!D41*100</f>
        <v>66.144823164609534</v>
      </c>
      <c r="J39" s="1">
        <f>+'Ocupados edad'!E40/'PET edad'!E41*100</f>
        <v>83.973132225104294</v>
      </c>
      <c r="K39" s="1">
        <f>+'Ocupados edad'!F40/'PET edad'!F41*100</f>
        <v>84.556441223669182</v>
      </c>
      <c r="L39" s="1">
        <f>+'Ocupados edad'!G40/'PET edad'!G41*100</f>
        <v>77.522069589988291</v>
      </c>
      <c r="M39" s="1">
        <f>+'Ocupados edad'!H40/'PET edad'!H41*100</f>
        <v>37.945428902823373</v>
      </c>
      <c r="N39" s="1">
        <f>+'Ocupados edad'!I40/'PET edad'!I41*100</f>
        <v>10.343393052553516</v>
      </c>
      <c r="O39" s="1">
        <f>+'Ocupados edad'!J40/'PET edad'!J41*100</f>
        <v>2.651793886964481</v>
      </c>
      <c r="P39" s="1">
        <f>+'Ocupados edad'!K40/'PET edad'!K41*100</f>
        <v>0.54352919126604815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P39"/>
  <sheetViews>
    <sheetView tabSelected="1" topLeftCell="A10" workbookViewId="0">
      <selection activeCell="E38" sqref="E38"/>
    </sheetView>
  </sheetViews>
  <sheetFormatPr baseColWidth="10" defaultRowHeight="15" x14ac:dyDescent="0.25"/>
  <sheetData>
    <row r="4" spans="2:16" x14ac:dyDescent="0.25">
      <c r="B4" t="s">
        <v>3</v>
      </c>
      <c r="G4" t="s">
        <v>4</v>
      </c>
    </row>
    <row r="5" spans="2:16" x14ac:dyDescent="0.25">
      <c r="C5" t="s">
        <v>19</v>
      </c>
      <c r="D5" t="s">
        <v>20</v>
      </c>
      <c r="H5" t="s">
        <v>5</v>
      </c>
      <c r="I5" t="s">
        <v>10</v>
      </c>
      <c r="J5" t="s">
        <v>12</v>
      </c>
      <c r="K5" t="s">
        <v>13</v>
      </c>
      <c r="L5" t="s">
        <v>14</v>
      </c>
      <c r="M5" t="s">
        <v>15</v>
      </c>
      <c r="N5" t="s">
        <v>16</v>
      </c>
      <c r="O5" t="s">
        <v>17</v>
      </c>
      <c r="P5" t="s">
        <v>11</v>
      </c>
    </row>
    <row r="6" spans="2:16" x14ac:dyDescent="0.25">
      <c r="B6">
        <f>+'Ocupados sexo'!B6</f>
        <v>1986</v>
      </c>
      <c r="C6" s="1">
        <f>+PEA!C7/PET!C5*100</f>
        <v>75.440744969770861</v>
      </c>
      <c r="D6" s="1">
        <f>+PEA!D7/PET!D5*100</f>
        <v>42.452282796431973</v>
      </c>
      <c r="G6">
        <f>+B6</f>
        <v>1986</v>
      </c>
      <c r="H6" s="1">
        <f>+'PEA edad'!C6/'PET edad'!C8*100</f>
        <v>35.77458131913577</v>
      </c>
      <c r="I6" s="1">
        <f>+'PEA edad'!D6/'PET edad'!D8*100</f>
        <v>78.671761120190823</v>
      </c>
      <c r="J6" s="1">
        <f>+'PEA edad'!E6/'PET edad'!E8*100</f>
        <v>81.299171156560178</v>
      </c>
      <c r="K6" s="1">
        <f>+'PEA edad'!F6/'PET edad'!F8*100</f>
        <v>76.807929634165646</v>
      </c>
      <c r="L6" s="1">
        <f>+'PEA edad'!G6/'PET edad'!G8*100</f>
        <v>62.645950528087802</v>
      </c>
      <c r="M6" s="1">
        <f>+'PEA edad'!H6/'PET edad'!H8*100</f>
        <v>29.090371294153389</v>
      </c>
      <c r="N6" s="1">
        <f>+'PEA edad'!I6/'PET edad'!I8*100</f>
        <v>8.3451012855473312</v>
      </c>
      <c r="O6" s="1">
        <f>+'PEA edad'!J6/'PET edad'!J8*100</f>
        <v>2.1348884381338742</v>
      </c>
      <c r="P6" s="1">
        <f>+'PEA edad'!K6/'PET edad'!K8*100</f>
        <v>1.173901173901174</v>
      </c>
    </row>
    <row r="7" spans="2:16" x14ac:dyDescent="0.25">
      <c r="B7">
        <f>+'Ocupados sexo'!B7</f>
        <v>1987</v>
      </c>
      <c r="C7" s="1">
        <f>+PEA!C8/PET!C6*100</f>
        <v>76.565828062676516</v>
      </c>
      <c r="D7" s="1">
        <f>+PEA!D8/PET!D6*100</f>
        <v>44.273963935463463</v>
      </c>
      <c r="G7">
        <f t="shared" ref="G7:G39" si="0">+B7</f>
        <v>1987</v>
      </c>
      <c r="H7" s="1">
        <f>+'PEA edad'!C7/'PET edad'!C9*100</f>
        <v>40.149766456658703</v>
      </c>
      <c r="I7" s="1">
        <f>+'PEA edad'!D7/'PET edad'!D9*100</f>
        <v>79.5720844408321</v>
      </c>
      <c r="J7" s="1">
        <f>+'PEA edad'!E7/'PET edad'!E9*100</f>
        <v>82.219272576322084</v>
      </c>
      <c r="K7" s="1">
        <f>+'PEA edad'!F7/'PET edad'!F9*100</f>
        <v>77.659012157162152</v>
      </c>
      <c r="L7" s="1">
        <f>+'PEA edad'!G7/'PET edad'!G9*100</f>
        <v>65.4126374354219</v>
      </c>
      <c r="M7" s="1">
        <f>+'PEA edad'!H7/'PET edad'!H9*100</f>
        <v>30.361125239641613</v>
      </c>
      <c r="N7" s="1">
        <f>+'PEA edad'!I7/'PET edad'!I9*100</f>
        <v>8.4518853878642393</v>
      </c>
      <c r="O7" s="1">
        <f>+'PEA edad'!J7/'PET edad'!J9*100</f>
        <v>1.9542381169170588</v>
      </c>
      <c r="P7" s="1">
        <f>+'PEA edad'!K7/'PET edad'!K9*100</f>
        <v>1.6784654030600594</v>
      </c>
    </row>
    <row r="8" spans="2:16" x14ac:dyDescent="0.25">
      <c r="B8">
        <f>+'Ocupados sexo'!B8</f>
        <v>1988</v>
      </c>
      <c r="C8" s="1">
        <f>+PEA!C9/PET!C7*100</f>
        <v>75.9051388499349</v>
      </c>
      <c r="D8" s="1">
        <f>+PEA!D9/PET!D7*100</f>
        <v>44.355029546494315</v>
      </c>
      <c r="G8">
        <f t="shared" si="0"/>
        <v>1988</v>
      </c>
      <c r="H8" s="1">
        <f>+'PEA edad'!C8/'PET edad'!C10*100</f>
        <v>38.603183699034496</v>
      </c>
      <c r="I8" s="1">
        <f>+'PEA edad'!D8/'PET edad'!D10*100</f>
        <v>79.841206025734806</v>
      </c>
      <c r="J8" s="1">
        <f>+'PEA edad'!E8/'PET edad'!E10*100</f>
        <v>81.739975305143403</v>
      </c>
      <c r="K8" s="1">
        <f>+'PEA edad'!F8/'PET edad'!F10*100</f>
        <v>78.516507442011346</v>
      </c>
      <c r="L8" s="1">
        <f>+'PEA edad'!G8/'PET edad'!G10*100</f>
        <v>64.424799759072059</v>
      </c>
      <c r="M8" s="1">
        <f>+'PEA edad'!H8/'PET edad'!H10*100</f>
        <v>31.708633506610827</v>
      </c>
      <c r="N8" s="1">
        <f>+'PEA edad'!I8/'PET edad'!I10*100</f>
        <v>8.4902841846124435</v>
      </c>
      <c r="O8" s="1">
        <f>+'PEA edad'!J8/'PET edad'!J10*100</f>
        <v>2.1435182929799774</v>
      </c>
      <c r="P8" s="1">
        <f>+'PEA edad'!K8/'PET edad'!K10*100</f>
        <v>1.5137614678899083</v>
      </c>
    </row>
    <row r="9" spans="2:16" x14ac:dyDescent="0.25">
      <c r="B9">
        <f>+'Ocupados sexo'!B9</f>
        <v>1989</v>
      </c>
      <c r="C9" s="1">
        <f>+PEA!C10/PET!C8*100</f>
        <v>76.391106099104334</v>
      </c>
      <c r="D9" s="1">
        <f>+PEA!D10/PET!D8*100</f>
        <v>45.413642877474295</v>
      </c>
      <c r="G9">
        <f t="shared" si="0"/>
        <v>1989</v>
      </c>
      <c r="H9" s="1">
        <f>+'PEA edad'!C9/'PET edad'!C11*100</f>
        <v>39.436737154695244</v>
      </c>
      <c r="I9" s="1">
        <f>+'PEA edad'!D9/'PET edad'!D11*100</f>
        <v>80.355100388885958</v>
      </c>
      <c r="J9" s="1">
        <f>+'PEA edad'!E9/'PET edad'!E11*100</f>
        <v>82.483777821440384</v>
      </c>
      <c r="K9" s="1">
        <f>+'PEA edad'!F9/'PET edad'!F11*100</f>
        <v>80.088436441391977</v>
      </c>
      <c r="L9" s="1">
        <f>+'PEA edad'!G9/'PET edad'!G11*100</f>
        <v>66.21866385053201</v>
      </c>
      <c r="M9" s="1">
        <f>+'PEA edad'!H9/'PET edad'!H11*100</f>
        <v>32.543901924756767</v>
      </c>
      <c r="N9" s="1">
        <f>+'PEA edad'!I9/'PET edad'!I11*100</f>
        <v>8.0652574901057186</v>
      </c>
      <c r="O9" s="1">
        <f>+'PEA edad'!J9/'PET edad'!J11*100</f>
        <v>1.9311971191382911</v>
      </c>
      <c r="P9" s="1">
        <f>+'PEA edad'!K9/'PET edad'!K11*100</f>
        <v>1.2681753580408879</v>
      </c>
    </row>
    <row r="10" spans="2:16" x14ac:dyDescent="0.25">
      <c r="B10">
        <f>+'Ocupados sexo'!B10</f>
        <v>1990</v>
      </c>
      <c r="C10" s="1">
        <f>+PEA!C11/PET!C9*100</f>
        <v>75.296568720412594</v>
      </c>
      <c r="D10" s="1">
        <f>+PEA!D11/PET!D9*100</f>
        <v>45.308549391064631</v>
      </c>
      <c r="G10">
        <f t="shared" si="0"/>
        <v>1990</v>
      </c>
      <c r="H10" s="1">
        <f>+'PEA edad'!C10/'PET edad'!C12*100</f>
        <v>36.384133822066026</v>
      </c>
      <c r="I10" s="1">
        <f>+'PEA edad'!D10/'PET edad'!D12*100</f>
        <v>80.921622686096882</v>
      </c>
      <c r="J10" s="1">
        <f>+'PEA edad'!E10/'PET edad'!E12*100</f>
        <v>83.540311115135111</v>
      </c>
      <c r="K10" s="1">
        <f>+'PEA edad'!F10/'PET edad'!F12*100</f>
        <v>79.41105776109238</v>
      </c>
      <c r="L10" s="1">
        <f>+'PEA edad'!G10/'PET edad'!G12*100</f>
        <v>66.337421197028405</v>
      </c>
      <c r="M10" s="1">
        <f>+'PEA edad'!H10/'PET edad'!H12*100</f>
        <v>29.444699740823115</v>
      </c>
      <c r="N10" s="1">
        <f>+'PEA edad'!I10/'PET edad'!I12*100</f>
        <v>8.2973175697396151</v>
      </c>
      <c r="O10" s="1">
        <f>+'PEA edad'!J10/'PET edad'!J12*100</f>
        <v>1.8288142954644167</v>
      </c>
      <c r="P10" s="1">
        <f>+'PEA edad'!K10/'PET edad'!K12*100</f>
        <v>1.1610724086974877</v>
      </c>
    </row>
    <row r="11" spans="2:16" x14ac:dyDescent="0.25">
      <c r="B11">
        <f>+'Ocupados sexo'!B11</f>
        <v>1991</v>
      </c>
      <c r="C11" s="1">
        <f>+PEA!C12/PET!C10*100</f>
        <v>75.634278876265327</v>
      </c>
      <c r="D11" s="1">
        <f>+PEA!D12/PET!D10*100</f>
        <v>45.649566976724799</v>
      </c>
      <c r="G11">
        <f t="shared" si="0"/>
        <v>1991</v>
      </c>
      <c r="H11" s="1">
        <f>+'PEA edad'!C11/'PET edad'!C13*100</f>
        <v>37.673591615197452</v>
      </c>
      <c r="I11" s="1">
        <f>+'PEA edad'!D11/'PET edad'!D13*100</f>
        <v>80.212150769117144</v>
      </c>
      <c r="J11" s="1">
        <f>+'PEA edad'!E11/'PET edad'!E13*100</f>
        <v>83.598371527878641</v>
      </c>
      <c r="K11" s="1">
        <f>+'PEA edad'!F11/'PET edad'!F13*100</f>
        <v>80.338212667447735</v>
      </c>
      <c r="L11" s="1">
        <f>+'PEA edad'!G11/'PET edad'!G13*100</f>
        <v>67.520415506398422</v>
      </c>
      <c r="M11" s="1">
        <f>+'PEA edad'!H11/'PET edad'!H13*100</f>
        <v>30.767382774109475</v>
      </c>
      <c r="N11" s="1">
        <f>+'PEA edad'!I11/'PET edad'!I13*100</f>
        <v>7.0860482103725353</v>
      </c>
      <c r="O11" s="1">
        <f>+'PEA edad'!J11/'PET edad'!J13*100</f>
        <v>2.3797407728919087</v>
      </c>
      <c r="P11" s="1">
        <f>+'PEA edad'!K11/'PET edad'!K13*100</f>
        <v>1.0645638245441105</v>
      </c>
    </row>
    <row r="12" spans="2:16" x14ac:dyDescent="0.25">
      <c r="B12">
        <f>+'Ocupados sexo'!B12</f>
        <v>1992</v>
      </c>
      <c r="C12" s="1">
        <f>+PEA!C13/PET!C11*100</f>
        <v>75.576028473602591</v>
      </c>
      <c r="D12" s="1">
        <f>+PEA!D13/PET!D11*100</f>
        <v>46.937788727080182</v>
      </c>
      <c r="G12">
        <f t="shared" si="0"/>
        <v>1992</v>
      </c>
      <c r="H12" s="1">
        <f>+'PEA edad'!C12/'PET edad'!C14*100</f>
        <v>38.695595958600904</v>
      </c>
      <c r="I12" s="1">
        <f>+'PEA edad'!D12/'PET edad'!D14*100</f>
        <v>81.003858685044221</v>
      </c>
      <c r="J12" s="1">
        <f>+'PEA edad'!E12/'PET edad'!E14*100</f>
        <v>84.558341849435308</v>
      </c>
      <c r="K12" s="1">
        <f>+'PEA edad'!F12/'PET edad'!F14*100</f>
        <v>82.073186891883125</v>
      </c>
      <c r="L12" s="1">
        <f>+'PEA edad'!G12/'PET edad'!G14*100</f>
        <v>67.692443208451166</v>
      </c>
      <c r="M12" s="1">
        <f>+'PEA edad'!H12/'PET edad'!H14*100</f>
        <v>30.311306278950262</v>
      </c>
      <c r="N12" s="1">
        <f>+'PEA edad'!I12/'PET edad'!I14*100</f>
        <v>7.7121741436362159</v>
      </c>
      <c r="O12" s="1">
        <f>+'PEA edad'!J12/'PET edad'!J14*100</f>
        <v>1.7896500044080048</v>
      </c>
      <c r="P12" s="1">
        <f>+'PEA edad'!K12/'PET edad'!K14*100</f>
        <v>0.45490333304172864</v>
      </c>
    </row>
    <row r="13" spans="2:16" x14ac:dyDescent="0.25">
      <c r="B13">
        <f>+'Ocupados sexo'!B13</f>
        <v>1993</v>
      </c>
      <c r="C13" s="1">
        <f>+PEA!C14/PET!C12*100</f>
        <v>74.681189469822016</v>
      </c>
      <c r="D13" s="1">
        <f>+PEA!D14/PET!D12*100</f>
        <v>46.893765205736813</v>
      </c>
      <c r="G13">
        <f t="shared" si="0"/>
        <v>1993</v>
      </c>
      <c r="H13" s="1">
        <f>+'PEA edad'!C13/'PET edad'!C15*100</f>
        <v>38.020902756740384</v>
      </c>
      <c r="I13" s="1">
        <f>+'PEA edad'!D13/'PET edad'!D15*100</f>
        <v>80.985873504622944</v>
      </c>
      <c r="J13" s="1">
        <f>+'PEA edad'!E13/'PET edad'!E15*100</f>
        <v>84.70143870429105</v>
      </c>
      <c r="K13" s="1">
        <f>+'PEA edad'!F13/'PET edad'!F15*100</f>
        <v>81.396544545629823</v>
      </c>
      <c r="L13" s="1">
        <f>+'PEA edad'!G13/'PET edad'!G15*100</f>
        <v>67.660629520348877</v>
      </c>
      <c r="M13" s="1">
        <f>+'PEA edad'!H13/'PET edad'!H15*100</f>
        <v>29.278210414346855</v>
      </c>
      <c r="N13" s="1">
        <f>+'PEA edad'!I13/'PET edad'!I15*100</f>
        <v>7.2150761427092922</v>
      </c>
      <c r="O13" s="1">
        <f>+'PEA edad'!J13/'PET edad'!J15*100</f>
        <v>2.0148982049343305</v>
      </c>
      <c r="P13" s="1">
        <f>+'PEA edad'!K13/'PET edad'!K15*100</f>
        <v>0.4841951397770875</v>
      </c>
    </row>
    <row r="14" spans="2:16" x14ac:dyDescent="0.25">
      <c r="B14">
        <f>+'Ocupados sexo'!B14</f>
        <v>1994</v>
      </c>
      <c r="C14" s="1">
        <f>+PEA!C15/PET!C13*100</f>
        <v>75.748852242384615</v>
      </c>
      <c r="D14" s="1">
        <f>+PEA!D15/PET!D13*100</f>
        <v>47.986872586270486</v>
      </c>
      <c r="G14">
        <f t="shared" si="0"/>
        <v>1994</v>
      </c>
      <c r="H14" s="1">
        <f>+'PEA edad'!C14/'PET edad'!C16*100</f>
        <v>42.12800786725834</v>
      </c>
      <c r="I14" s="1">
        <f>+'PEA edad'!D14/'PET edad'!D16*100</f>
        <v>81.579515695142476</v>
      </c>
      <c r="J14" s="1">
        <f>+'PEA edad'!E14/'PET edad'!E16*100</f>
        <v>84.359635399110573</v>
      </c>
      <c r="K14" s="1">
        <f>+'PEA edad'!F14/'PET edad'!F16*100</f>
        <v>81.797171400328025</v>
      </c>
      <c r="L14" s="1">
        <f>+'PEA edad'!G14/'PET edad'!G16*100</f>
        <v>69.333061208870404</v>
      </c>
      <c r="M14" s="1">
        <f>+'PEA edad'!H14/'PET edad'!H16*100</f>
        <v>30.430870209612532</v>
      </c>
      <c r="N14" s="1">
        <f>+'PEA edad'!I14/'PET edad'!I16*100</f>
        <v>7.8522665440042188</v>
      </c>
      <c r="O14" s="1">
        <f>+'PEA edad'!J14/'PET edad'!J16*100</f>
        <v>1.4812805208898536</v>
      </c>
      <c r="P14" s="1">
        <f>+'PEA edad'!K14/'PET edad'!K16*100</f>
        <v>1.7121172006001235</v>
      </c>
    </row>
    <row r="15" spans="2:16" x14ac:dyDescent="0.25">
      <c r="B15">
        <f>+'Ocupados sexo'!B15</f>
        <v>1995</v>
      </c>
      <c r="C15" s="1">
        <f>+PEA!C16/PET!C14*100</f>
        <v>76.218186911282785</v>
      </c>
      <c r="D15" s="1">
        <f>+PEA!D16/PET!D14*100</f>
        <v>49.292243627948018</v>
      </c>
      <c r="G15">
        <f t="shared" si="0"/>
        <v>1995</v>
      </c>
      <c r="H15" s="1">
        <f>+'PEA edad'!C15/'PET edad'!C17*100</f>
        <v>41.831364141117412</v>
      </c>
      <c r="I15" s="1">
        <f>+'PEA edad'!D15/'PET edad'!D17*100</f>
        <v>82.499614574233007</v>
      </c>
      <c r="J15" s="1">
        <f>+'PEA edad'!E15/'PET edad'!E17*100</f>
        <v>85.568805463730186</v>
      </c>
      <c r="K15" s="1">
        <f>+'PEA edad'!F15/'PET edad'!F17*100</f>
        <v>82.146892655367225</v>
      </c>
      <c r="L15" s="1">
        <f>+'PEA edad'!G15/'PET edad'!G17*100</f>
        <v>70.463716093226921</v>
      </c>
      <c r="M15" s="1">
        <f>+'PEA edad'!H15/'PET edad'!H17*100</f>
        <v>32.472341787912207</v>
      </c>
      <c r="N15" s="1">
        <f>+'PEA edad'!I15/'PET edad'!I17*100</f>
        <v>8.6488394669490773</v>
      </c>
      <c r="O15" s="1">
        <f>+'PEA edad'!J15/'PET edad'!J17*100</f>
        <v>2.0983388704318937</v>
      </c>
      <c r="P15" s="1">
        <f>+'PEA edad'!K15/'PET edad'!K17*100</f>
        <v>1.1166253101736971</v>
      </c>
    </row>
    <row r="16" spans="2:16" x14ac:dyDescent="0.25">
      <c r="B16">
        <f>+'Ocupados sexo'!B16</f>
        <v>1996</v>
      </c>
      <c r="C16" s="1">
        <f>+PEA!C17/PET!C15*100</f>
        <v>74.661256576000852</v>
      </c>
      <c r="D16" s="1">
        <f>+PEA!D17/PET!D15*100</f>
        <v>49.311042715198909</v>
      </c>
      <c r="G16">
        <f t="shared" si="0"/>
        <v>1996</v>
      </c>
      <c r="H16" s="1">
        <f>+'PEA edad'!C16/'PET edad'!C18*100</f>
        <v>39.095677030971785</v>
      </c>
      <c r="I16" s="1">
        <f>+'PEA edad'!D16/'PET edad'!D18*100</f>
        <v>82.396879274532651</v>
      </c>
      <c r="J16" s="1">
        <f>+'PEA edad'!E16/'PET edad'!E18*100</f>
        <v>85.02016763123882</v>
      </c>
      <c r="K16" s="1">
        <f>+'PEA edad'!F16/'PET edad'!F18*100</f>
        <v>83.468415516921368</v>
      </c>
      <c r="L16" s="1">
        <f>+'PEA edad'!G16/'PET edad'!G18*100</f>
        <v>70.184667323289744</v>
      </c>
      <c r="M16" s="1">
        <f>+'PEA edad'!H16/'PET edad'!H18*100</f>
        <v>29.899755224471892</v>
      </c>
      <c r="N16" s="1">
        <f>+'PEA edad'!I16/'PET edad'!I18*100</f>
        <v>8.1432769745713998</v>
      </c>
      <c r="O16" s="1">
        <f>+'PEA edad'!J16/'PET edad'!J18*100</f>
        <v>1.770034843205575</v>
      </c>
      <c r="P16" s="1">
        <f>+'PEA edad'!K16/'PET edad'!K18*100</f>
        <v>1.2102351313969573</v>
      </c>
    </row>
    <row r="17" spans="2:16" x14ac:dyDescent="0.25">
      <c r="B17">
        <f>+'Ocupados sexo'!B17</f>
        <v>1997</v>
      </c>
      <c r="C17" s="1">
        <f>+PEA!C18/PET!C16*100</f>
        <v>74.335951616454068</v>
      </c>
      <c r="D17" s="1">
        <f>+PEA!D18/PET!D16*100</f>
        <v>49.339113515054684</v>
      </c>
      <c r="G17">
        <f t="shared" si="0"/>
        <v>1997</v>
      </c>
      <c r="H17" s="1">
        <f>+'PEA edad'!C17/'PET edad'!C19*100</f>
        <v>37.579863078449726</v>
      </c>
      <c r="I17" s="1">
        <f>+'PEA edad'!D17/'PET edad'!D19*100</f>
        <v>82.164178512816051</v>
      </c>
      <c r="J17" s="1">
        <f>+'PEA edad'!E17/'PET edad'!E19*100</f>
        <v>85.394316385594237</v>
      </c>
      <c r="K17" s="1">
        <f>+'PEA edad'!F17/'PET edad'!F19*100</f>
        <v>83.077593953168773</v>
      </c>
      <c r="L17" s="1">
        <f>+'PEA edad'!G17/'PET edad'!G19*100</f>
        <v>69.374325714033347</v>
      </c>
      <c r="M17" s="1">
        <f>+'PEA edad'!H17/'PET edad'!H19*100</f>
        <v>29.730606251759667</v>
      </c>
      <c r="N17" s="1">
        <f>+'PEA edad'!I17/'PET edad'!I19*100</f>
        <v>8.1342078549149761</v>
      </c>
      <c r="O17" s="1">
        <f>+'PEA edad'!J17/'PET edad'!J19*100</f>
        <v>2.3259301845996174</v>
      </c>
      <c r="P17" s="1">
        <f>+'PEA edad'!K17/'PET edad'!K19*100</f>
        <v>3.0543965992285287</v>
      </c>
    </row>
    <row r="18" spans="2:16" x14ac:dyDescent="0.25">
      <c r="B18">
        <f>+'Ocupados sexo'!B18</f>
        <v>1998</v>
      </c>
      <c r="C18" s="1">
        <f>+PEA!C19/PET!C17*100</f>
        <v>74.675691430152213</v>
      </c>
      <c r="D18" s="1">
        <f>+PEA!D19/PET!D17*100</f>
        <v>50.372892543053304</v>
      </c>
      <c r="G18">
        <f t="shared" si="0"/>
        <v>1998</v>
      </c>
      <c r="H18" s="1">
        <f>+'PEA edad'!C18/'PET edad'!C20*100</f>
        <v>37.336905686700383</v>
      </c>
      <c r="I18" s="1">
        <f>+'PEA edad'!D18/'PET edad'!D20*100</f>
        <v>82.196892888895817</v>
      </c>
      <c r="J18" s="1">
        <f>+'PEA edad'!E18/'PET edad'!E20*100</f>
        <v>86.177274945246978</v>
      </c>
      <c r="K18" s="1">
        <f>+'PEA edad'!F18/'PET edad'!F20*100</f>
        <v>83.959942091214131</v>
      </c>
      <c r="L18" s="1">
        <f>+'PEA edad'!G18/'PET edad'!G20*100</f>
        <v>70.966802288978883</v>
      </c>
      <c r="M18" s="1">
        <f>+'PEA edad'!H18/'PET edad'!H20*100</f>
        <v>31.671317163912143</v>
      </c>
      <c r="N18" s="1">
        <f>+'PEA edad'!I18/'PET edad'!I20*100</f>
        <v>8.4632585237763092</v>
      </c>
      <c r="O18" s="1">
        <f>+'PEA edad'!J18/'PET edad'!J20*100</f>
        <v>2.2588715357897549</v>
      </c>
      <c r="P18" s="1">
        <f>+'PEA edad'!K18/'PET edad'!K20*100</f>
        <v>0</v>
      </c>
    </row>
    <row r="19" spans="2:16" x14ac:dyDescent="0.25">
      <c r="B19">
        <f>+'Ocupados sexo'!B19</f>
        <v>1999</v>
      </c>
      <c r="C19" s="1">
        <f>+PEA!C20/PET!C18*100</f>
        <v>74.035804849107905</v>
      </c>
      <c r="D19" s="1">
        <f>+PEA!D20/PET!D18*100</f>
        <v>50.034751585820757</v>
      </c>
      <c r="G19">
        <f t="shared" si="0"/>
        <v>1999</v>
      </c>
      <c r="H19" s="1">
        <f>+'PEA edad'!C19/'PET edad'!C21*100</f>
        <v>34.184078919232888</v>
      </c>
      <c r="I19" s="1">
        <f>+'PEA edad'!D19/'PET edad'!D21*100</f>
        <v>81.577516841047782</v>
      </c>
      <c r="J19" s="1">
        <f>+'PEA edad'!E19/'PET edad'!E21*100</f>
        <v>86.381952761294158</v>
      </c>
      <c r="K19" s="1">
        <f>+'PEA edad'!F19/'PET edad'!F21*100</f>
        <v>84.02187833238942</v>
      </c>
      <c r="L19" s="1">
        <f>+'PEA edad'!G19/'PET edad'!G21*100</f>
        <v>71.71213184383906</v>
      </c>
      <c r="M19" s="1">
        <f>+'PEA edad'!H19/'PET edad'!H21*100</f>
        <v>31.080497184254874</v>
      </c>
      <c r="N19" s="1">
        <f>+'PEA edad'!I19/'PET edad'!I21*100</f>
        <v>6.7627857736999974</v>
      </c>
      <c r="O19" s="1">
        <f>+'PEA edad'!J19/'PET edad'!J21*100</f>
        <v>1.5044635976715788</v>
      </c>
      <c r="P19" s="1">
        <f>+'PEA edad'!K19/'PET edad'!K21*100</f>
        <v>0.4839382561535252</v>
      </c>
    </row>
    <row r="20" spans="2:16" x14ac:dyDescent="0.25">
      <c r="B20">
        <f>+'Ocupados sexo'!B20</f>
        <v>2000</v>
      </c>
      <c r="C20" s="1">
        <f>+PEA!C21/PET!C19*100</f>
        <v>73.929226405768276</v>
      </c>
      <c r="D20" s="1">
        <f>+PEA!D21/PET!D19*100</f>
        <v>50.843576461942384</v>
      </c>
      <c r="G20">
        <f t="shared" si="0"/>
        <v>2000</v>
      </c>
      <c r="H20" s="1">
        <f>+'PEA edad'!C20/'PET edad'!C22*100</f>
        <v>33.560564505645374</v>
      </c>
      <c r="I20" s="1">
        <f>+'PEA edad'!D20/'PET edad'!D22*100</f>
        <v>82.234571019617746</v>
      </c>
      <c r="J20" s="1">
        <f>+'PEA edad'!E20/'PET edad'!E22*100</f>
        <v>86.45150742852536</v>
      </c>
      <c r="K20" s="1">
        <f>+'PEA edad'!F20/'PET edad'!F22*100</f>
        <v>85.458123879605381</v>
      </c>
      <c r="L20" s="1">
        <f>+'PEA edad'!G20/'PET edad'!G22*100</f>
        <v>72.239361832886743</v>
      </c>
      <c r="M20" s="1">
        <f>+'PEA edad'!H20/'PET edad'!H22*100</f>
        <v>31.44818922197193</v>
      </c>
      <c r="N20" s="1">
        <f>+'PEA edad'!I20/'PET edad'!I22*100</f>
        <v>6.9054748071622614</v>
      </c>
      <c r="O20" s="1">
        <f>+'PEA edad'!J20/'PET edad'!J22*100</f>
        <v>1.4313112658048017</v>
      </c>
      <c r="P20" s="1">
        <f>+'PEA edad'!K20/'PET edad'!K22*100</f>
        <v>2.5858989927851987</v>
      </c>
    </row>
    <row r="21" spans="2:16" x14ac:dyDescent="0.25">
      <c r="B21">
        <f>+'Ocupados sexo'!B21</f>
        <v>2001</v>
      </c>
      <c r="C21" s="1">
        <f>+PEA!C22/PET!C20*100</f>
        <v>74.763567188400074</v>
      </c>
      <c r="D21" s="1">
        <f>+PEA!D22/PET!D20*100</f>
        <v>52.556725035396482</v>
      </c>
      <c r="G21">
        <f t="shared" si="0"/>
        <v>2001</v>
      </c>
      <c r="H21" s="1">
        <f>+'PEA edad'!C21/'PET edad'!C23*100</f>
        <v>35.676314618709426</v>
      </c>
      <c r="I21" s="1">
        <f>+'PEA edad'!D21/'PET edad'!D23*100</f>
        <v>82.596900493479637</v>
      </c>
      <c r="J21" s="1">
        <f>+'PEA edad'!E21/'PET edad'!E23*100</f>
        <v>87.497166048247891</v>
      </c>
      <c r="K21" s="1">
        <f>+'PEA edad'!F21/'PET edad'!F23*100</f>
        <v>86.427342142744095</v>
      </c>
      <c r="L21" s="1">
        <f>+'PEA edad'!G21/'PET edad'!G23*100</f>
        <v>75.119794262718671</v>
      </c>
      <c r="M21" s="1">
        <f>+'PEA edad'!H21/'PET edad'!H23*100</f>
        <v>33.331634695883231</v>
      </c>
      <c r="N21" s="1">
        <f>+'PEA edad'!I21/'PET edad'!I23*100</f>
        <v>7.4811242632373709</v>
      </c>
      <c r="O21" s="1">
        <f>+'PEA edad'!J21/'PET edad'!J23*100</f>
        <v>2.3249651485650427</v>
      </c>
      <c r="P21" s="1">
        <f>+'PEA edad'!K21/'PET edad'!K23*100</f>
        <v>0.90598647989406922</v>
      </c>
    </row>
    <row r="22" spans="2:16" x14ac:dyDescent="0.25">
      <c r="B22">
        <f>+'Ocupados sexo'!B22</f>
        <v>2002</v>
      </c>
      <c r="C22" s="1">
        <f>+PEA!C23/PET!C21*100</f>
        <v>73.452557975867506</v>
      </c>
      <c r="D22" s="1">
        <f>+PEA!D23/PET!D21*100</f>
        <v>51.21787413636374</v>
      </c>
      <c r="G22">
        <f t="shared" si="0"/>
        <v>2002</v>
      </c>
      <c r="H22" s="1">
        <f>+'PEA edad'!C22/'PET edad'!C24*100</f>
        <v>30.986547378900216</v>
      </c>
      <c r="I22" s="1">
        <f>+'PEA edad'!D22/'PET edad'!D24*100</f>
        <v>80.983100162640937</v>
      </c>
      <c r="J22" s="1">
        <f>+'PEA edad'!E22/'PET edad'!E24*100</f>
        <v>86.921209038759727</v>
      </c>
      <c r="K22" s="1">
        <f>+'PEA edad'!F22/'PET edad'!F24*100</f>
        <v>85.763806668798622</v>
      </c>
      <c r="L22" s="1">
        <f>+'PEA edad'!G22/'PET edad'!G24*100</f>
        <v>74.740476024205023</v>
      </c>
      <c r="M22" s="1">
        <f>+'PEA edad'!H22/'PET edad'!H24*100</f>
        <v>32.985231370302643</v>
      </c>
      <c r="N22" s="1">
        <f>+'PEA edad'!I22/'PET edad'!I24*100</f>
        <v>6.4320324242817151</v>
      </c>
      <c r="O22" s="1">
        <f>+'PEA edad'!J22/'PET edad'!J24*100</f>
        <v>1.5861563609717604</v>
      </c>
      <c r="P22" s="1">
        <f>+'PEA edad'!K22/'PET edad'!K24*100</f>
        <v>1.0227896760021966</v>
      </c>
    </row>
    <row r="23" spans="2:16" x14ac:dyDescent="0.25">
      <c r="B23">
        <f>+'Ocupados sexo'!B23</f>
        <v>2003</v>
      </c>
      <c r="C23" s="1">
        <f>+PEA!C24/PET!C22*100</f>
        <v>72.248757141254131</v>
      </c>
      <c r="D23" s="1">
        <f>+PEA!D24/PET!D22*100</f>
        <v>51.138457270314518</v>
      </c>
      <c r="G23">
        <f t="shared" si="0"/>
        <v>2003</v>
      </c>
      <c r="H23" s="1">
        <f>+'PEA edad'!C23/'PET edad'!C25*100</f>
        <v>27.28369449285919</v>
      </c>
      <c r="I23" s="1">
        <f>+'PEA edad'!D23/'PET edad'!D25*100</f>
        <v>80.209067371871512</v>
      </c>
      <c r="J23" s="1">
        <f>+'PEA edad'!E23/'PET edad'!E25*100</f>
        <v>86.351759614599501</v>
      </c>
      <c r="K23" s="1">
        <f>+'PEA edad'!F23/'PET edad'!F25*100</f>
        <v>86.43173961808003</v>
      </c>
      <c r="L23" s="1">
        <f>+'PEA edad'!G23/'PET edad'!G25*100</f>
        <v>75.196164299451922</v>
      </c>
      <c r="M23" s="1">
        <f>+'PEA edad'!H23/'PET edad'!H25*100</f>
        <v>33.547220568454939</v>
      </c>
      <c r="N23" s="1">
        <f>+'PEA edad'!I23/'PET edad'!I25*100</f>
        <v>6.3024948373588368</v>
      </c>
      <c r="O23" s="1">
        <f>+'PEA edad'!J23/'PET edad'!J25*100</f>
        <v>0.73065351641142806</v>
      </c>
      <c r="P23" s="1">
        <f>+'PEA edad'!K23/'PET edad'!K25*100</f>
        <v>0.33677853907792354</v>
      </c>
    </row>
    <row r="24" spans="2:16" x14ac:dyDescent="0.25">
      <c r="B24">
        <f>+'Ocupados sexo'!B24</f>
        <v>2004</v>
      </c>
      <c r="C24" s="1">
        <f>+PEA!C25/PET!C23*100</f>
        <v>72.676360905371112</v>
      </c>
      <c r="D24" s="1">
        <f>+PEA!D25/PET!D23*100</f>
        <v>50.830825043472117</v>
      </c>
      <c r="G24">
        <f t="shared" si="0"/>
        <v>2004</v>
      </c>
      <c r="H24" s="1">
        <f>+'PEA edad'!C24/'PET edad'!C26*100</f>
        <v>28.376388789799002</v>
      </c>
      <c r="I24" s="1">
        <f>+'PEA edad'!D24/'PET edad'!D26*100</f>
        <v>79.537530005232199</v>
      </c>
      <c r="J24" s="1">
        <f>+'PEA edad'!E24/'PET edad'!E26*100</f>
        <v>85.815991979623902</v>
      </c>
      <c r="K24" s="1">
        <f>+'PEA edad'!F24/'PET edad'!F26*100</f>
        <v>85.45451928474445</v>
      </c>
      <c r="L24" s="1">
        <f>+'PEA edad'!G24/'PET edad'!G26*100</f>
        <v>75.743888768298021</v>
      </c>
      <c r="M24" s="1">
        <f>+'PEA edad'!H24/'PET edad'!H26*100</f>
        <v>34.698017519594281</v>
      </c>
      <c r="N24" s="1">
        <f>+'PEA edad'!I24/'PET edad'!I26*100</f>
        <v>7.6921984472637757</v>
      </c>
      <c r="O24" s="1">
        <f>+'PEA edad'!J24/'PET edad'!J26*100</f>
        <v>2.0765822366245619</v>
      </c>
      <c r="P24" s="1">
        <f>+'PEA edad'!K24/'PET edad'!K26*100</f>
        <v>0.37269285376242306</v>
      </c>
    </row>
    <row r="25" spans="2:16" x14ac:dyDescent="0.25">
      <c r="B25">
        <f>+'Ocupados sexo'!B25</f>
        <v>2005</v>
      </c>
      <c r="C25" s="1">
        <f>+PEA!C26/PET!C24*100</f>
        <v>72.524038093642446</v>
      </c>
      <c r="D25" s="1">
        <f>+PEA!D26/PET!D24*100</f>
        <v>51.796669459802622</v>
      </c>
      <c r="G25">
        <f t="shared" si="0"/>
        <v>2005</v>
      </c>
      <c r="H25" s="1">
        <f>+'PEA edad'!C25/'PET edad'!C27*100</f>
        <v>28.413605530282183</v>
      </c>
      <c r="I25" s="1">
        <f>+'PEA edad'!D25/'PET edad'!D27*100</f>
        <v>80.072898163110636</v>
      </c>
      <c r="J25" s="1">
        <f>+'PEA edad'!E25/'PET edad'!E27*100</f>
        <v>86.312504470992195</v>
      </c>
      <c r="K25" s="1">
        <f>+'PEA edad'!F25/'PET edad'!F27*100</f>
        <v>86.264100544993696</v>
      </c>
      <c r="L25" s="1">
        <f>+'PEA edad'!G25/'PET edad'!G27*100</f>
        <v>75.942554100644472</v>
      </c>
      <c r="M25" s="1">
        <f>+'PEA edad'!H25/'PET edad'!H27*100</f>
        <v>36.125644858717315</v>
      </c>
      <c r="N25" s="1">
        <f>+'PEA edad'!I25/'PET edad'!I27*100</f>
        <v>7.020049150306952</v>
      </c>
      <c r="O25" s="1">
        <f>+'PEA edad'!J25/'PET edad'!J27*100</f>
        <v>1.6159460129577525</v>
      </c>
      <c r="P25" s="1">
        <f>+'PEA edad'!K25/'PET edad'!K27*100</f>
        <v>0.64091256541424124</v>
      </c>
    </row>
    <row r="26" spans="2:16" x14ac:dyDescent="0.25">
      <c r="B26">
        <f>+'Ocupados sexo'!B26</f>
        <v>2006</v>
      </c>
      <c r="C26" s="1">
        <f>+PEA!C27/PET!C25*100</f>
        <v>74.398954053644076</v>
      </c>
      <c r="D26" s="1">
        <f>+PEA!D27/PET!D25*100</f>
        <v>52.033214488137581</v>
      </c>
      <c r="G26">
        <f t="shared" si="0"/>
        <v>2006</v>
      </c>
      <c r="H26" s="1">
        <f>+'PEA edad'!C26/'PET edad'!C28*100</f>
        <v>29.939237828912152</v>
      </c>
      <c r="I26" s="1">
        <f>+'PEA edad'!D26/'PET edad'!D28*100</f>
        <v>79.92201748064528</v>
      </c>
      <c r="J26" s="1">
        <f>+'PEA edad'!E26/'PET edad'!E28*100</f>
        <v>86.048838452329946</v>
      </c>
      <c r="K26" s="1">
        <f>+'PEA edad'!F26/'PET edad'!F28*100</f>
        <v>86.141663632705473</v>
      </c>
      <c r="L26" s="1">
        <f>+'PEA edad'!G26/'PET edad'!G28*100</f>
        <v>77.106220217515215</v>
      </c>
      <c r="M26" s="1">
        <f>+'PEA edad'!H26/'PET edad'!H28*100</f>
        <v>41.132689974753823</v>
      </c>
      <c r="N26" s="1">
        <f>+'PEA edad'!I26/'PET edad'!I28*100</f>
        <v>9.9635157545605306</v>
      </c>
      <c r="O26" s="1">
        <f>+'PEA edad'!J26/'PET edad'!J28*100</f>
        <v>2.2010118395660565</v>
      </c>
      <c r="P26" s="1">
        <f>+'PEA edad'!K26/'PET edad'!K28*100</f>
        <v>0.66949204594312384</v>
      </c>
    </row>
    <row r="27" spans="2:16" x14ac:dyDescent="0.25">
      <c r="B27">
        <f>+'Ocupados sexo'!B27</f>
        <v>2007</v>
      </c>
      <c r="C27" s="1">
        <f>+PEA!C28/PET!C26*100</f>
        <v>75.513627136213771</v>
      </c>
      <c r="D27" s="1">
        <f>+PEA!D28/PET!D26*100</f>
        <v>53.329843655147094</v>
      </c>
      <c r="G27">
        <f t="shared" si="0"/>
        <v>2007</v>
      </c>
      <c r="H27" s="1">
        <f>+'PEA edad'!C27/'PET edad'!C29*100</f>
        <v>31.824571722192239</v>
      </c>
      <c r="I27" s="1">
        <f>+'PEA edad'!D27/'PET edad'!D29*100</f>
        <v>80.417716196300475</v>
      </c>
      <c r="J27" s="1">
        <f>+'PEA edad'!E27/'PET edad'!E29*100</f>
        <v>86.937530561542999</v>
      </c>
      <c r="K27" s="1">
        <f>+'PEA edad'!F27/'PET edad'!F29*100</f>
        <v>86.202815751887371</v>
      </c>
      <c r="L27" s="1">
        <f>+'PEA edad'!G27/'PET edad'!G29*100</f>
        <v>78.707406181109164</v>
      </c>
      <c r="M27" s="1">
        <f>+'PEA edad'!H27/'PET edad'!H29*100</f>
        <v>44.585848539516718</v>
      </c>
      <c r="N27" s="1">
        <f>+'PEA edad'!I27/'PET edad'!I29*100</f>
        <v>12.291526811687353</v>
      </c>
      <c r="O27" s="1">
        <f>+'PEA edad'!J27/'PET edad'!J29*100</f>
        <v>2.8214789912552432</v>
      </c>
      <c r="P27" s="1">
        <f>+'PEA edad'!K27/'PET edad'!K29*100</f>
        <v>0.335693359375</v>
      </c>
    </row>
    <row r="28" spans="2:16" x14ac:dyDescent="0.25">
      <c r="B28">
        <f>+'Ocupados sexo'!B28</f>
        <v>2008</v>
      </c>
      <c r="C28" s="1">
        <f>+PEA!C29/PET!C27*100</f>
        <v>75.264233390560335</v>
      </c>
      <c r="D28" s="1">
        <f>+PEA!D29/PET!D27*100</f>
        <v>54.54392293736926</v>
      </c>
      <c r="G28">
        <f t="shared" si="0"/>
        <v>2008</v>
      </c>
      <c r="H28" s="1">
        <f>+'PEA edad'!C28/'PET edad'!C30*100</f>
        <v>30.23630814120899</v>
      </c>
      <c r="I28" s="1">
        <f>+'PEA edad'!D28/'PET edad'!D30*100</f>
        <v>80.696058830902246</v>
      </c>
      <c r="J28" s="1">
        <f>+'PEA edad'!E28/'PET edad'!E30*100</f>
        <v>87.299861611329248</v>
      </c>
      <c r="K28" s="1">
        <f>+'PEA edad'!F28/'PET edad'!F30*100</f>
        <v>86.983793956881499</v>
      </c>
      <c r="L28" s="1">
        <f>+'PEA edad'!G28/'PET edad'!G30*100</f>
        <v>80.071329791105612</v>
      </c>
      <c r="M28" s="1">
        <f>+'PEA edad'!H28/'PET edad'!H30*100</f>
        <v>46.085939468096591</v>
      </c>
      <c r="N28" s="1">
        <f>+'PEA edad'!I28/'PET edad'!I30*100</f>
        <v>13.76318287154138</v>
      </c>
      <c r="O28" s="1">
        <f>+'PEA edad'!J28/'PET edad'!J30*100</f>
        <v>3.5827082510856694</v>
      </c>
      <c r="P28" s="1">
        <f>+'PEA edad'!K28/'PET edad'!K30*100</f>
        <v>0.59908938413611312</v>
      </c>
    </row>
    <row r="29" spans="2:16" x14ac:dyDescent="0.25">
      <c r="B29">
        <f>+'Ocupados sexo'!B29</f>
        <v>2009</v>
      </c>
      <c r="C29" s="1">
        <f>+PEA!C30/PET!C28*100</f>
        <v>75.390799428810368</v>
      </c>
      <c r="D29" s="1">
        <f>+PEA!D30/PET!D28*100</f>
        <v>54.536080557529957</v>
      </c>
      <c r="G29">
        <f t="shared" si="0"/>
        <v>2009</v>
      </c>
      <c r="H29" s="1">
        <f>+'PEA edad'!C29/'PET edad'!C31*100</f>
        <v>29.593584479150508</v>
      </c>
      <c r="I29" s="1">
        <f>+'PEA edad'!D29/'PET edad'!D31*100</f>
        <v>80.949399054748227</v>
      </c>
      <c r="J29" s="1">
        <f>+'PEA edad'!E29/'PET edad'!E31*100</f>
        <v>87.777046349293201</v>
      </c>
      <c r="K29" s="1">
        <f>+'PEA edad'!F29/'PET edad'!F31*100</f>
        <v>86.983496295941691</v>
      </c>
      <c r="L29" s="1">
        <f>+'PEA edad'!G29/'PET edad'!G31*100</f>
        <v>80.435715437532977</v>
      </c>
      <c r="M29" s="1">
        <f>+'PEA edad'!H29/'PET edad'!H31*100</f>
        <v>46.481094310811102</v>
      </c>
      <c r="N29" s="1">
        <f>+'PEA edad'!I29/'PET edad'!I31*100</f>
        <v>13.552996729801647</v>
      </c>
      <c r="O29" s="1">
        <f>+'PEA edad'!J29/'PET edad'!J31*100</f>
        <v>3.1064518615586216</v>
      </c>
      <c r="P29" s="1">
        <f>+'PEA edad'!K29/'PET edad'!K31*100</f>
        <v>0.80635871443382101</v>
      </c>
    </row>
    <row r="30" spans="2:16" x14ac:dyDescent="0.25">
      <c r="B30">
        <f>+'Ocupados sexo'!B30</f>
        <v>2010</v>
      </c>
      <c r="C30" s="1">
        <f>+PEA!C31/PET!C29*100</f>
        <v>75.012108088515589</v>
      </c>
      <c r="D30" s="1">
        <f>+PEA!D31/PET!D29*100</f>
        <v>54.59454671084103</v>
      </c>
      <c r="G30">
        <f t="shared" si="0"/>
        <v>2010</v>
      </c>
      <c r="H30" s="1">
        <f>+'PEA edad'!C30/'PET edad'!C32*100</f>
        <v>29.534513434268213</v>
      </c>
      <c r="I30" s="1">
        <f>+'PEA edad'!D30/'PET edad'!D32*100</f>
        <v>80.931728017689906</v>
      </c>
      <c r="J30" s="1">
        <f>+'PEA edad'!E30/'PET edad'!E32*100</f>
        <v>87.875041283121774</v>
      </c>
      <c r="K30" s="1">
        <f>+'PEA edad'!F30/'PET edad'!F32*100</f>
        <v>87.347921988849407</v>
      </c>
      <c r="L30" s="1">
        <f>+'PEA edad'!G30/'PET edad'!G32*100</f>
        <v>80.04790425629588</v>
      </c>
      <c r="M30" s="1">
        <f>+'PEA edad'!H30/'PET edad'!H32*100</f>
        <v>45.53688618329609</v>
      </c>
      <c r="N30" s="1">
        <f>+'PEA edad'!I30/'PET edad'!I32*100</f>
        <v>13.196754660986526</v>
      </c>
      <c r="O30" s="1">
        <f>+'PEA edad'!J30/'PET edad'!J32*100</f>
        <v>3.143282380582415</v>
      </c>
      <c r="P30" s="1">
        <f>+'PEA edad'!K30/'PET edad'!K32*100</f>
        <v>1.5879478827361564</v>
      </c>
    </row>
    <row r="31" spans="2:16" x14ac:dyDescent="0.25">
      <c r="B31">
        <f>+'Ocupados sexo'!B31</f>
        <v>2011</v>
      </c>
      <c r="C31" s="1">
        <f>+PEA!C32/PET!C30*100</f>
        <v>75.073291308080499</v>
      </c>
      <c r="D31" s="1">
        <f>+PEA!D32/PET!D30*100</f>
        <v>55.184654855621872</v>
      </c>
      <c r="G31">
        <f t="shared" si="0"/>
        <v>2011</v>
      </c>
      <c r="H31" s="1">
        <f>+'PEA edad'!C31/'PET edad'!C33*100</f>
        <v>27.884816818445085</v>
      </c>
      <c r="I31" s="1">
        <f>+'PEA edad'!D31/'PET edad'!D33*100</f>
        <v>82.313744200919743</v>
      </c>
      <c r="J31" s="1">
        <f>+'PEA edad'!E31/'PET edad'!E33*100</f>
        <v>89.104757907989296</v>
      </c>
      <c r="K31" s="1">
        <f>+'PEA edad'!F31/'PET edad'!F33*100</f>
        <v>87.561034084138612</v>
      </c>
      <c r="L31" s="1">
        <f>+'PEA edad'!G31/'PET edad'!G33*100</f>
        <v>80.587285165322413</v>
      </c>
      <c r="M31" s="1">
        <f>+'PEA edad'!H31/'PET edad'!H33*100</f>
        <v>45.275373254246048</v>
      </c>
      <c r="N31" s="1">
        <f>+'PEA edad'!I31/'PET edad'!I33*100</f>
        <v>13.194013906507825</v>
      </c>
      <c r="O31" s="1">
        <f>+'PEA edad'!J31/'PET edad'!J33*100</f>
        <v>3.7878580986973263</v>
      </c>
      <c r="P31" s="1">
        <f>+'PEA edad'!K31/'PET edad'!K33*100</f>
        <v>0.69849994274590632</v>
      </c>
    </row>
    <row r="32" spans="2:16" x14ac:dyDescent="0.25">
      <c r="B32">
        <f>+'Ocupados sexo'!B32</f>
        <v>2012</v>
      </c>
      <c r="C32" s="1">
        <f>+PEA!C33/PET!C31*100</f>
        <v>74.742413571409941</v>
      </c>
      <c r="D32" s="1">
        <f>+PEA!D33/PET!D31*100</f>
        <v>55.382231282477953</v>
      </c>
      <c r="G32">
        <f t="shared" si="0"/>
        <v>2012</v>
      </c>
      <c r="H32" s="1">
        <f>+'PEA edad'!C32/'PET edad'!C34*100</f>
        <v>27.265282246270839</v>
      </c>
      <c r="I32" s="1">
        <f>+'PEA edad'!D32/'PET edad'!D34*100</f>
        <v>82.1483517920026</v>
      </c>
      <c r="J32" s="1">
        <f>+'PEA edad'!E32/'PET edad'!E34*100</f>
        <v>89.272438817439451</v>
      </c>
      <c r="K32" s="1">
        <f>+'PEA edad'!F32/'PET edad'!F34*100</f>
        <v>87.954659842486194</v>
      </c>
      <c r="L32" s="1">
        <f>+'PEA edad'!G32/'PET edad'!G34*100</f>
        <v>80.707494704419773</v>
      </c>
      <c r="M32" s="1">
        <f>+'PEA edad'!H32/'PET edad'!H34*100</f>
        <v>44.495492072265023</v>
      </c>
      <c r="N32" s="1">
        <f>+'PEA edad'!I32/'PET edad'!I34*100</f>
        <v>12.884839608005628</v>
      </c>
      <c r="O32" s="1">
        <f>+'PEA edad'!J32/'PET edad'!J34*100</f>
        <v>3.5207001618400948</v>
      </c>
      <c r="P32" s="1">
        <f>+'PEA edad'!K32/'PET edad'!K34*100</f>
        <v>0.6511579057921546</v>
      </c>
    </row>
    <row r="33" spans="2:16" x14ac:dyDescent="0.25">
      <c r="B33">
        <f>+'Ocupados sexo'!B33</f>
        <v>2013</v>
      </c>
      <c r="C33" s="1">
        <f>+PEA!C34/PET!C32*100</f>
        <v>74.450009615947423</v>
      </c>
      <c r="D33" s="1">
        <f>+PEA!D34/PET!D32*100</f>
        <v>54.646482245154793</v>
      </c>
      <c r="G33">
        <f t="shared" si="0"/>
        <v>2013</v>
      </c>
      <c r="H33" s="1">
        <f>+'PEA edad'!C33/'PET edad'!C35*100</f>
        <v>27.274818078950513</v>
      </c>
      <c r="I33" s="1">
        <f>+'PEA edad'!D33/'PET edad'!D35*100</f>
        <v>81.631645874418666</v>
      </c>
      <c r="J33" s="1">
        <f>+'PEA edad'!E33/'PET edad'!E35*100</f>
        <v>88.698239202518891</v>
      </c>
      <c r="K33" s="1">
        <f>+'PEA edad'!F33/'PET edad'!F35*100</f>
        <v>87.727948049624089</v>
      </c>
      <c r="L33" s="1">
        <f>+'PEA edad'!G33/'PET edad'!G35*100</f>
        <v>79.695390170103479</v>
      </c>
      <c r="M33" s="1">
        <f>+'PEA edad'!H33/'PET edad'!H35*100</f>
        <v>43.419544933704366</v>
      </c>
      <c r="N33" s="1">
        <f>+'PEA edad'!I33/'PET edad'!I35*100</f>
        <v>12.841252323420074</v>
      </c>
      <c r="O33" s="1">
        <f>+'PEA edad'!J33/'PET edad'!J35*100</f>
        <v>2.832843640482849</v>
      </c>
      <c r="P33" s="1">
        <f>+'PEA edad'!K33/'PET edad'!K35*100</f>
        <v>1.0526886971620815</v>
      </c>
    </row>
    <row r="34" spans="2:16" x14ac:dyDescent="0.25">
      <c r="B34">
        <f>+'Ocupados sexo'!B34</f>
        <v>2014</v>
      </c>
      <c r="C34" s="1">
        <f>+PEA!C35/PET!C33*100</f>
        <v>74.294825273582902</v>
      </c>
      <c r="D34" s="1">
        <f>+PEA!D35/PET!D33*100</f>
        <v>55.590229693604208</v>
      </c>
      <c r="G34">
        <f t="shared" si="0"/>
        <v>2014</v>
      </c>
      <c r="H34" s="1">
        <f>+'PEA edad'!C34/'PET edad'!C36*100</f>
        <v>26.341055187191348</v>
      </c>
      <c r="I34" s="1">
        <f>+'PEA edad'!D34/'PET edad'!D36*100</f>
        <v>81.748229075582373</v>
      </c>
      <c r="J34" s="1">
        <f>+'PEA edad'!E34/'PET edad'!E36*100</f>
        <v>89.201881850486302</v>
      </c>
      <c r="K34" s="1">
        <f>+'PEA edad'!F34/'PET edad'!F36*100</f>
        <v>88.19278575509783</v>
      </c>
      <c r="L34" s="1">
        <f>+'PEA edad'!G34/'PET edad'!G36*100</f>
        <v>81.025000315501202</v>
      </c>
      <c r="M34" s="1">
        <f>+'PEA edad'!H34/'PET edad'!H36*100</f>
        <v>44.417321941882257</v>
      </c>
      <c r="N34" s="1">
        <f>+'PEA edad'!I34/'PET edad'!I36*100</f>
        <v>13.362320659019289</v>
      </c>
      <c r="O34" s="1">
        <f>+'PEA edad'!J34/'PET edad'!J36*100</f>
        <v>3.6303251393391216</v>
      </c>
      <c r="P34" s="1">
        <f>+'PEA edad'!K34/'PET edad'!K36*100</f>
        <v>0.72603348644243593</v>
      </c>
    </row>
    <row r="35" spans="2:16" x14ac:dyDescent="0.25">
      <c r="B35">
        <f>+'Ocupados sexo'!B35</f>
        <v>2015</v>
      </c>
      <c r="C35" s="1">
        <f>+PEA!C36/PET!C34*100</f>
        <v>73.024332346883455</v>
      </c>
      <c r="D35" s="1">
        <f>+PEA!D36/PET!D34*100</f>
        <v>55.366000506291016</v>
      </c>
      <c r="G35">
        <f t="shared" si="0"/>
        <v>2015</v>
      </c>
      <c r="H35" s="1">
        <f>+'PEA edad'!C35/'PET edad'!C37*100</f>
        <v>24.570053241922544</v>
      </c>
      <c r="I35" s="1">
        <f>+'PEA edad'!D35/'PET edad'!D37*100</f>
        <v>81.249299617158002</v>
      </c>
      <c r="J35" s="1">
        <f>+'PEA edad'!E35/'PET edad'!E37*100</f>
        <v>89.074017001823464</v>
      </c>
      <c r="K35" s="1">
        <f>+'PEA edad'!F35/'PET edad'!F37*100</f>
        <v>88.401037629759728</v>
      </c>
      <c r="L35" s="1">
        <f>+'PEA edad'!G35/'PET edad'!G37*100</f>
        <v>81.214552187866886</v>
      </c>
      <c r="M35" s="1">
        <f>+'PEA edad'!H35/'PET edad'!H37*100</f>
        <v>43.100937832990276</v>
      </c>
      <c r="N35" s="1">
        <f>+'PEA edad'!I35/'PET edad'!I37*100</f>
        <v>13.132654773222974</v>
      </c>
      <c r="O35" s="1">
        <f>+'PEA edad'!J35/'PET edad'!J37*100</f>
        <v>3.217089880177959</v>
      </c>
      <c r="P35" s="1">
        <f>+'PEA edad'!K35/'PET edad'!K37*100</f>
        <v>1.1845151564098422</v>
      </c>
    </row>
    <row r="36" spans="2:16" x14ac:dyDescent="0.25">
      <c r="B36">
        <f>+'Ocupados sexo'!B36</f>
        <v>2016</v>
      </c>
      <c r="C36" s="1">
        <f>+PEA!C37/PET!C35*100</f>
        <v>72.250271484462161</v>
      </c>
      <c r="D36" s="1">
        <f>+PEA!D37/PET!D35*100</f>
        <v>55.349229350904693</v>
      </c>
      <c r="G36">
        <f t="shared" si="0"/>
        <v>2016</v>
      </c>
      <c r="H36" s="1">
        <f>+'PEA edad'!C36/'PET edad'!C38*100</f>
        <v>22.174348083559657</v>
      </c>
      <c r="I36" s="1">
        <f>+'PEA edad'!D36/'PET edad'!D38*100</f>
        <v>81.20736794917876</v>
      </c>
      <c r="J36" s="1">
        <f>+'PEA edad'!E36/'PET edad'!E38*100</f>
        <v>89.19491344304339</v>
      </c>
      <c r="K36" s="1">
        <f>+'PEA edad'!F36/'PET edad'!F38*100</f>
        <v>88.72207221252873</v>
      </c>
      <c r="L36" s="1">
        <f>+'PEA edad'!G36/'PET edad'!G38*100</f>
        <v>80.901214379407065</v>
      </c>
      <c r="M36" s="1">
        <f>+'PEA edad'!H36/'PET edad'!H38*100</f>
        <v>42.840634453176271</v>
      </c>
      <c r="N36" s="1">
        <f>+'PEA edad'!I36/'PET edad'!I38*100</f>
        <v>12.402247097035003</v>
      </c>
      <c r="O36" s="1">
        <f>+'PEA edad'!J36/'PET edad'!J38*100</f>
        <v>3.3173147200701649</v>
      </c>
      <c r="P36" s="1">
        <f>+'PEA edad'!K36/'PET edad'!K38*100</f>
        <v>0.94068057982934095</v>
      </c>
    </row>
    <row r="37" spans="2:16" x14ac:dyDescent="0.25">
      <c r="B37">
        <f>+'Ocupados sexo'!B37</f>
        <v>2017</v>
      </c>
      <c r="C37" s="1">
        <f>+PEA!C38/PET!C36*100</f>
        <v>71.554071258556746</v>
      </c>
      <c r="D37" s="1">
        <f>+PEA!D38/PET!D36*100</f>
        <v>55.007931120259776</v>
      </c>
      <c r="G37">
        <f t="shared" si="0"/>
        <v>2017</v>
      </c>
      <c r="H37" s="1">
        <f>+'PEA edad'!C37/'PET edad'!C39*100</f>
        <v>21.447039671277714</v>
      </c>
      <c r="I37" s="1">
        <f>+'PEA edad'!D37/'PET edad'!D39*100</f>
        <v>79.84557321980239</v>
      </c>
      <c r="J37" s="1">
        <f>+'PEA edad'!E37/'PET edad'!E39*100</f>
        <v>89.418642302677071</v>
      </c>
      <c r="K37" s="1">
        <f>+'PEA edad'!F37/'PET edad'!F39*100</f>
        <v>88.933614004082614</v>
      </c>
      <c r="L37" s="1">
        <f>+'PEA edad'!G37/'PET edad'!G39*100</f>
        <v>80.67251170668527</v>
      </c>
      <c r="M37" s="1">
        <f>+'PEA edad'!H37/'PET edad'!H39*100</f>
        <v>41.479963555967394</v>
      </c>
      <c r="N37" s="1">
        <f>+'PEA edad'!I37/'PET edad'!I39*100</f>
        <v>12.365696870708573</v>
      </c>
      <c r="O37" s="1">
        <f>+'PEA edad'!J37/'PET edad'!J39*100</f>
        <v>3.0222230480508379</v>
      </c>
      <c r="P37" s="1">
        <f>+'PEA edad'!K37/'PET edad'!K39*100</f>
        <v>0.47859201317414568</v>
      </c>
    </row>
    <row r="38" spans="2:16" x14ac:dyDescent="0.25">
      <c r="B38">
        <f>+'Ocupados sexo'!B38</f>
        <v>2018</v>
      </c>
      <c r="C38" s="1">
        <f>+PEA!C39/PET!C37*100</f>
        <v>70.666856956749257</v>
      </c>
      <c r="D38" s="1">
        <f>+PEA!D39/PET!D37*100</f>
        <v>54.905729029508556</v>
      </c>
      <c r="G38">
        <f t="shared" si="0"/>
        <v>2018</v>
      </c>
      <c r="H38" s="1">
        <f>+'PEA edad'!C38/'PET edad'!C40*100</f>
        <v>19.975893654597115</v>
      </c>
      <c r="I38" s="1">
        <f>+'PEA edad'!D38/'PET edad'!D40*100</f>
        <v>79.843611625472988</v>
      </c>
      <c r="J38" s="1">
        <f>+'PEA edad'!E38/'PET edad'!E40*100</f>
        <v>89.317991466671344</v>
      </c>
      <c r="K38" s="1">
        <f>+'PEA edad'!F38/'PET edad'!F40*100</f>
        <v>88.714194621222546</v>
      </c>
      <c r="L38" s="1">
        <f>+'PEA edad'!G38/'PET edad'!G40*100</f>
        <v>80.17194707862113</v>
      </c>
      <c r="M38" s="1">
        <f>+'PEA edad'!H38/'PET edad'!H40*100</f>
        <v>41.328210085781762</v>
      </c>
      <c r="N38" s="1">
        <f>+'PEA edad'!I38/'PET edad'!I40*100</f>
        <v>11.730031486373999</v>
      </c>
      <c r="O38" s="1">
        <f>+'PEA edad'!J38/'PET edad'!J40*100</f>
        <v>3.1058798198553816</v>
      </c>
      <c r="P38" s="1">
        <f>+'PEA edad'!K38/'PET edad'!K40*100</f>
        <v>0.99065230644178015</v>
      </c>
    </row>
    <row r="39" spans="2:16" x14ac:dyDescent="0.25">
      <c r="B39">
        <f>+'Ocupados sexo'!B39</f>
        <v>2019</v>
      </c>
      <c r="C39" s="1">
        <f>+PEA!C40/PET!C38*100</f>
        <v>70.090861567163913</v>
      </c>
      <c r="D39" s="1">
        <f>+PEA!D40/PET!D38*100</f>
        <v>54.936701084074905</v>
      </c>
      <c r="G39">
        <f t="shared" si="0"/>
        <v>2019</v>
      </c>
      <c r="H39" s="1">
        <f>+'PEA edad'!C39/'PET edad'!C41*100</f>
        <v>19.854367379223508</v>
      </c>
      <c r="I39" s="1">
        <f>+'PEA edad'!D39/'PET edad'!D41*100</f>
        <v>79.568667615595217</v>
      </c>
      <c r="J39" s="1">
        <f>+'PEA edad'!E39/'PET edad'!E41*100</f>
        <v>89.630745909710228</v>
      </c>
      <c r="K39" s="1">
        <f>+'PEA edad'!F39/'PET edad'!F41*100</f>
        <v>88.878925404383352</v>
      </c>
      <c r="L39" s="1">
        <f>+'PEA edad'!G39/'PET edad'!G41*100</f>
        <v>80.764097971767896</v>
      </c>
      <c r="M39" s="1">
        <f>+'PEA edad'!H39/'PET edad'!H41*100</f>
        <v>39.372172974455765</v>
      </c>
      <c r="N39" s="1">
        <f>+'PEA edad'!I39/'PET edad'!I41*100</f>
        <v>10.622846445334757</v>
      </c>
      <c r="O39" s="1">
        <f>+'PEA edad'!J39/'PET edad'!J41*100</f>
        <v>2.6787156523143745</v>
      </c>
      <c r="P39" s="1">
        <f>+'PEA edad'!K39/'PET edad'!K41*100</f>
        <v>0.54352919126604815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PET</vt:lpstr>
      <vt:lpstr>PET edad</vt:lpstr>
      <vt:lpstr>PEA</vt:lpstr>
      <vt:lpstr>PEA edad</vt:lpstr>
      <vt:lpstr>Ocupados edad</vt:lpstr>
      <vt:lpstr>Ocupados sexo</vt:lpstr>
      <vt:lpstr>Tasa de empleo</vt:lpstr>
      <vt:lpstr>Tasa de actividad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Aguirregaray</dc:creator>
  <cp:lastModifiedBy>mmascari</cp:lastModifiedBy>
  <dcterms:created xsi:type="dcterms:W3CDTF">2020-09-02T19:29:45Z</dcterms:created>
  <dcterms:modified xsi:type="dcterms:W3CDTF">2020-09-21T15:04:34Z</dcterms:modified>
</cp:coreProperties>
</file>