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M second year\0.1.A.Master Thesis\1.a1a1Analysis and results\non_response ma\"/>
    </mc:Choice>
  </mc:AlternateContent>
  <xr:revisionPtr revIDLastSave="0" documentId="13_ncr:1_{77F44B20-E987-4D8A-A729-E397797E41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8" i="1" l="1"/>
  <c r="Y58" i="1"/>
  <c r="Z57" i="1"/>
  <c r="Y57" i="1"/>
  <c r="Z55" i="1"/>
  <c r="Y55" i="1"/>
  <c r="Z7" i="1"/>
  <c r="Y7" i="1"/>
  <c r="Z4" i="1"/>
  <c r="Y4" i="1"/>
  <c r="Z3" i="1"/>
  <c r="Y3" i="1"/>
  <c r="Z14" i="1"/>
  <c r="Y14" i="1"/>
  <c r="Z16" i="1"/>
  <c r="Y16" i="1"/>
  <c r="Z17" i="1"/>
  <c r="Y17" i="1"/>
  <c r="Z22" i="1"/>
  <c r="Y22" i="1"/>
  <c r="Z25" i="1"/>
  <c r="Y25" i="1"/>
  <c r="Z30" i="1"/>
  <c r="Y30" i="1"/>
  <c r="Z29" i="1"/>
  <c r="Y29" i="1"/>
  <c r="Z28" i="1"/>
  <c r="Y28" i="1"/>
  <c r="Z32" i="1"/>
  <c r="Y32" i="1"/>
  <c r="Z34" i="1"/>
  <c r="Y34" i="1"/>
  <c r="Z37" i="1"/>
  <c r="Y37" i="1"/>
  <c r="Z36" i="1"/>
  <c r="Y36" i="1"/>
  <c r="Z43" i="1"/>
  <c r="Y43" i="1"/>
  <c r="Z42" i="1"/>
  <c r="Y42" i="1"/>
  <c r="Z41" i="1"/>
  <c r="Y41" i="1"/>
  <c r="Z40" i="1"/>
  <c r="Y40" i="1"/>
  <c r="Z53" i="1"/>
  <c r="Y53" i="1"/>
  <c r="Z51" i="1"/>
  <c r="Y51" i="1"/>
  <c r="Z50" i="1"/>
  <c r="Y50" i="1"/>
  <c r="Z52" i="1"/>
  <c r="Y52" i="1"/>
</calcChain>
</file>

<file path=xl/sharedStrings.xml><?xml version="1.0" encoding="utf-8"?>
<sst xmlns="http://schemas.openxmlformats.org/spreadsheetml/2006/main" count="714" uniqueCount="342">
  <si>
    <t>id</t>
  </si>
  <si>
    <t>instrument</t>
  </si>
  <si>
    <t>time_weeks</t>
  </si>
  <si>
    <t>rating</t>
  </si>
  <si>
    <t>baseline_m_arm1</t>
  </si>
  <si>
    <t>n_arm1</t>
  </si>
  <si>
    <t>mean_arm1</t>
  </si>
  <si>
    <t>sd_arm1</t>
  </si>
  <si>
    <t>baseline_m_arm2</t>
  </si>
  <si>
    <t>n_arm2</t>
  </si>
  <si>
    <t>mean_arm2</t>
  </si>
  <si>
    <t>sd_arm2</t>
  </si>
  <si>
    <t>perc_resp_arm1</t>
  </si>
  <si>
    <t>n_resp_arm1</t>
  </si>
  <si>
    <t>perc_resp_arm2</t>
  </si>
  <si>
    <t>n_resp_arm2</t>
  </si>
  <si>
    <t>n_det_arm1</t>
  </si>
  <si>
    <t>n_det_arm2</t>
  </si>
  <si>
    <t>study</t>
  </si>
  <si>
    <t>direct</t>
  </si>
  <si>
    <t>condition_arm1</t>
  </si>
  <si>
    <t>condition_arm2</t>
  </si>
  <si>
    <t>multi_arm1</t>
  </si>
  <si>
    <t>multi_arm2</t>
  </si>
  <si>
    <t>attempters_arm1</t>
  </si>
  <si>
    <t>attempters_arm2</t>
  </si>
  <si>
    <t>pre_n_arm1</t>
  </si>
  <si>
    <t>pre_n_arm2</t>
  </si>
  <si>
    <t>Amianto 2011</t>
  </si>
  <si>
    <t>52</t>
  </si>
  <si>
    <t>clin</t>
  </si>
  <si>
    <t>31.2</t>
  </si>
  <si>
    <t>26.5</t>
  </si>
  <si>
    <t>54.7</t>
  </si>
  <si>
    <t>21.1</t>
  </si>
  <si>
    <t>17.3</t>
  </si>
  <si>
    <t>53.2</t>
  </si>
  <si>
    <t>no</t>
  </si>
  <si>
    <t>dyn</t>
  </si>
  <si>
    <t>cau</t>
  </si>
  <si>
    <t>6</t>
  </si>
  <si>
    <t>7</t>
  </si>
  <si>
    <t>18</t>
  </si>
  <si>
    <t>Ayar 2020</t>
  </si>
  <si>
    <t>SPS</t>
  </si>
  <si>
    <t>1</t>
  </si>
  <si>
    <t>self</t>
  </si>
  <si>
    <t>77</t>
  </si>
  <si>
    <t>67.48</t>
  </si>
  <si>
    <t>13.29</t>
  </si>
  <si>
    <t>77.03</t>
  </si>
  <si>
    <t>76.260000000000005</t>
  </si>
  <si>
    <t>15.53</t>
  </si>
  <si>
    <t>pst</t>
  </si>
  <si>
    <t>Bannan 2010</t>
  </si>
  <si>
    <t>SSI</t>
  </si>
  <si>
    <t>8</t>
  </si>
  <si>
    <t>12.1</t>
  </si>
  <si>
    <t>5.8</t>
  </si>
  <si>
    <t>8.3000000000000007</t>
  </si>
  <si>
    <t>15.8</t>
  </si>
  <si>
    <t>12.6</t>
  </si>
  <si>
    <t>9</t>
  </si>
  <si>
    <t>yes</t>
  </si>
  <si>
    <t>Barnes 2021</t>
  </si>
  <si>
    <t>C-SSRS</t>
  </si>
  <si>
    <t>4</t>
  </si>
  <si>
    <t>15.37</t>
  </si>
  <si>
    <t>6.75</t>
  </si>
  <si>
    <t>7.51</t>
  </si>
  <si>
    <t>16.12</t>
  </si>
  <si>
    <t>6.22</t>
  </si>
  <si>
    <t>7.53</t>
  </si>
  <si>
    <t>cbt</t>
  </si>
  <si>
    <t>Bentley 2017</t>
  </si>
  <si>
    <t>BSSI</t>
  </si>
  <si>
    <t>0.5</t>
  </si>
  <si>
    <t>17.2</t>
  </si>
  <si>
    <t>6.29</t>
  </si>
  <si>
    <t>3.79</t>
  </si>
  <si>
    <t>15</t>
  </si>
  <si>
    <t>5.5</t>
  </si>
  <si>
    <t>3.53</t>
  </si>
  <si>
    <t>other</t>
  </si>
  <si>
    <t>Blomdahl 2018</t>
  </si>
  <si>
    <t>10</t>
  </si>
  <si>
    <t>12.2</t>
  </si>
  <si>
    <t>11.8</t>
  </si>
  <si>
    <t>10.09</t>
  </si>
  <si>
    <t>10.8</t>
  </si>
  <si>
    <t>Britton 2020a</t>
  </si>
  <si>
    <t>22.89</t>
  </si>
  <si>
    <t>16.940000000000001</t>
  </si>
  <si>
    <t>9.0500000000000007</t>
  </si>
  <si>
    <t>20.95</t>
  </si>
  <si>
    <t>14.21</t>
  </si>
  <si>
    <t>6.62</t>
  </si>
  <si>
    <t>Britton 2020</t>
  </si>
  <si>
    <t>MI-SI</t>
  </si>
  <si>
    <t>Britton 2020b</t>
  </si>
  <si>
    <t>20.48</t>
  </si>
  <si>
    <t>14.26</t>
  </si>
  <si>
    <t>9.6999999999999993</t>
  </si>
  <si>
    <t>MI-SI-R</t>
  </si>
  <si>
    <t>Comtois 2011</t>
  </si>
  <si>
    <t>26</t>
  </si>
  <si>
    <t>cams</t>
  </si>
  <si>
    <t>16</t>
  </si>
  <si>
    <t>Conner 2021</t>
  </si>
  <si>
    <t>18.75</t>
  </si>
  <si>
    <t>1.42</t>
  </si>
  <si>
    <t>3.4</t>
  </si>
  <si>
    <t>16.670000000000002</t>
  </si>
  <si>
    <t>6.43</t>
  </si>
  <si>
    <t>8.41</t>
  </si>
  <si>
    <t>assip</t>
  </si>
  <si>
    <t>Crawford 2020</t>
  </si>
  <si>
    <t>24</t>
  </si>
  <si>
    <t>other (not sure, it was Structured Psychological Support (SPS) )</t>
  </si>
  <si>
    <t>Davidson 2006</t>
  </si>
  <si>
    <t>DSHI</t>
  </si>
  <si>
    <t>2.4</t>
  </si>
  <si>
    <t>0.9</t>
  </si>
  <si>
    <t>21</t>
  </si>
  <si>
    <t>Davidson 2014</t>
  </si>
  <si>
    <t>12</t>
  </si>
  <si>
    <t>12.36</t>
  </si>
  <si>
    <t>12.48</t>
  </si>
  <si>
    <t>24.33</t>
  </si>
  <si>
    <t>1.92</t>
  </si>
  <si>
    <t>Doering 2010</t>
  </si>
  <si>
    <t>cissb</t>
  </si>
  <si>
    <t>0.43</t>
  </si>
  <si>
    <t>0.31</t>
  </si>
  <si>
    <t>1.1399999999999999</t>
  </si>
  <si>
    <t>0.27</t>
  </si>
  <si>
    <t>0.4</t>
  </si>
  <si>
    <t>1.03</t>
  </si>
  <si>
    <t>ecau</t>
  </si>
  <si>
    <t>Fardig 2011</t>
  </si>
  <si>
    <t>pecc</t>
  </si>
  <si>
    <t>40</t>
  </si>
  <si>
    <t>Fereidouni 2019</t>
  </si>
  <si>
    <t>3</t>
  </si>
  <si>
    <t>26.48</t>
  </si>
  <si>
    <t>11.11</t>
  </si>
  <si>
    <t>4.1500000000000004</t>
  </si>
  <si>
    <t>26.68</t>
  </si>
  <si>
    <t>24.93</t>
  </si>
  <si>
    <t>4.42</t>
  </si>
  <si>
    <t>img</t>
  </si>
  <si>
    <t>Ghahramanlou-Holloway 2018</t>
  </si>
  <si>
    <t>SSI-W</t>
  </si>
  <si>
    <t>24.42</t>
  </si>
  <si>
    <t>6.38</t>
  </si>
  <si>
    <t>6.37</t>
  </si>
  <si>
    <t>24.92</t>
  </si>
  <si>
    <t>8.86</t>
  </si>
  <si>
    <t>12.69</t>
  </si>
  <si>
    <t>Goodman 2016</t>
  </si>
  <si>
    <t>dbt</t>
  </si>
  <si>
    <t>Goodman 2022</t>
  </si>
  <si>
    <t>12.3</t>
  </si>
  <si>
    <t>3.26</t>
  </si>
  <si>
    <t>1.5</t>
  </si>
  <si>
    <t>1.93</t>
  </si>
  <si>
    <t>3.75</t>
  </si>
  <si>
    <t>3.5</t>
  </si>
  <si>
    <t>1.43</t>
  </si>
  <si>
    <t>fam</t>
  </si>
  <si>
    <t>spi</t>
  </si>
  <si>
    <t>Gregory 2008</t>
  </si>
  <si>
    <t>LPC</t>
  </si>
  <si>
    <t>65</t>
  </si>
  <si>
    <t>Guthrie 2001</t>
  </si>
  <si>
    <t>15.9</t>
  </si>
  <si>
    <t>10.3</t>
  </si>
  <si>
    <t>8.6</t>
  </si>
  <si>
    <t>14.3</t>
  </si>
  <si>
    <t>12.4</t>
  </si>
  <si>
    <t>9.9</t>
  </si>
  <si>
    <t>Gutierrez 2021</t>
  </si>
  <si>
    <t>13</t>
  </si>
  <si>
    <t>Gysin-Maillart 2016</t>
  </si>
  <si>
    <t>other ctr</t>
  </si>
  <si>
    <t>Haddock 2019</t>
  </si>
  <si>
    <t>100.96</t>
  </si>
  <si>
    <t>93.33</t>
  </si>
  <si>
    <t>19.38</t>
  </si>
  <si>
    <t>99.86</t>
  </si>
  <si>
    <t>92.67</t>
  </si>
  <si>
    <t>21.38</t>
  </si>
  <si>
    <t>Interian 2021</t>
  </si>
  <si>
    <t>4.8</t>
  </si>
  <si>
    <t>1.1000000000000001</t>
  </si>
  <si>
    <t>11.2</t>
  </si>
  <si>
    <t>4.7</t>
  </si>
  <si>
    <t>mbct</t>
  </si>
  <si>
    <t>Jobes 2017</t>
  </si>
  <si>
    <t>SSI-C</t>
  </si>
  <si>
    <t>Johnson (J) 2019</t>
  </si>
  <si>
    <t>Kaslow 2010</t>
  </si>
  <si>
    <t>12.8</t>
  </si>
  <si>
    <t>5.3</t>
  </si>
  <si>
    <t>5.2</t>
  </si>
  <si>
    <t>15.2</t>
  </si>
  <si>
    <t>10.5</t>
  </si>
  <si>
    <t>8.8000000000000007</t>
  </si>
  <si>
    <t>Koons 2001</t>
  </si>
  <si>
    <t>26.2</t>
  </si>
  <si>
    <t>46.6</t>
  </si>
  <si>
    <t>41.5</t>
  </si>
  <si>
    <t>LaCroix 2018</t>
  </si>
  <si>
    <t>24.61</t>
  </si>
  <si>
    <t>21.8</t>
  </si>
  <si>
    <t>10.11</t>
  </si>
  <si>
    <t>24.72</t>
  </si>
  <si>
    <t>12.46</t>
  </si>
  <si>
    <t>Lin (C-J) 2020</t>
  </si>
  <si>
    <t>3.42</t>
  </si>
  <si>
    <t>2.79</t>
  </si>
  <si>
    <t>6.16</t>
  </si>
  <si>
    <t>8.23</t>
  </si>
  <si>
    <t>6.4</t>
  </si>
  <si>
    <t>9.3800000000000008</t>
  </si>
  <si>
    <t>Lin (Y-C) 2020</t>
  </si>
  <si>
    <t>15.84</t>
  </si>
  <si>
    <t>16.54</t>
  </si>
  <si>
    <t>Lynch 2020</t>
  </si>
  <si>
    <t>MSSI</t>
  </si>
  <si>
    <t>28</t>
  </si>
  <si>
    <t>8.06</t>
  </si>
  <si>
    <t>4.78</t>
  </si>
  <si>
    <t>9.1199999999999992</t>
  </si>
  <si>
    <t>7.09</t>
  </si>
  <si>
    <t>5.25</t>
  </si>
  <si>
    <t>9.89</t>
  </si>
  <si>
    <t>McAuliffe 2014</t>
  </si>
  <si>
    <t>Morley 2014</t>
  </si>
  <si>
    <t>9.5</t>
  </si>
  <si>
    <t>5.82</t>
  </si>
  <si>
    <t>5.58</t>
  </si>
  <si>
    <t>12.56</t>
  </si>
  <si>
    <t>6.61</t>
  </si>
  <si>
    <t>O'Connor 2020</t>
  </si>
  <si>
    <t>23</t>
  </si>
  <si>
    <t>Patel 2017</t>
  </si>
  <si>
    <t>Pfeiffer 2019</t>
  </si>
  <si>
    <t>22.6</t>
  </si>
  <si>
    <t>7.5</t>
  </si>
  <si>
    <t>23.8</t>
  </si>
  <si>
    <t>6.1</t>
  </si>
  <si>
    <t>6.9</t>
  </si>
  <si>
    <t>Pigeon 2019</t>
  </si>
  <si>
    <t>13.04</t>
  </si>
  <si>
    <t>6.14</t>
  </si>
  <si>
    <t>6.76</t>
  </si>
  <si>
    <t>7.83</t>
  </si>
  <si>
    <t>6.36</t>
  </si>
  <si>
    <t>Pistorello 2020</t>
  </si>
  <si>
    <t>13.79</t>
  </si>
  <si>
    <t>5.66</t>
  </si>
  <si>
    <t>6.44</t>
  </si>
  <si>
    <t>13.72</t>
  </si>
  <si>
    <t>7.35</t>
  </si>
  <si>
    <t>6.45</t>
  </si>
  <si>
    <t>Pistorello 2012</t>
  </si>
  <si>
    <t>SBQ</t>
  </si>
  <si>
    <t>31.42</t>
  </si>
  <si>
    <t>25.36</t>
  </si>
  <si>
    <t>19.18</t>
  </si>
  <si>
    <t>32.880000000000003</t>
  </si>
  <si>
    <t>27.55</t>
  </si>
  <si>
    <t>18.829999999999998</t>
  </si>
  <si>
    <t>Pratt 2015</t>
  </si>
  <si>
    <t>13.2</t>
  </si>
  <si>
    <t>14.5</t>
  </si>
  <si>
    <t>6.7</t>
  </si>
  <si>
    <t>Rudd 1996</t>
  </si>
  <si>
    <t>5.6</t>
  </si>
  <si>
    <t>9.6</t>
  </si>
  <si>
    <t>22.9</t>
  </si>
  <si>
    <t>Rudd 2015</t>
  </si>
  <si>
    <t>19.16</t>
  </si>
  <si>
    <t>9.23</t>
  </si>
  <si>
    <t>9.01</t>
  </si>
  <si>
    <t>19.07</t>
  </si>
  <si>
    <t>10.73</t>
  </si>
  <si>
    <t>11.02</t>
  </si>
  <si>
    <t>Ryberg 2019</t>
  </si>
  <si>
    <t>24.9</t>
  </si>
  <si>
    <t>23.5</t>
  </si>
  <si>
    <t>Sedghy 2022</t>
  </si>
  <si>
    <t>21.93</t>
  </si>
  <si>
    <t>19.91</t>
  </si>
  <si>
    <t>15.85</t>
  </si>
  <si>
    <t>6.65</t>
  </si>
  <si>
    <t>Sheaves 2019</t>
  </si>
  <si>
    <t>6.5</t>
  </si>
  <si>
    <t>5.7</t>
  </si>
  <si>
    <t>7.6</t>
  </si>
  <si>
    <t>5.9</t>
  </si>
  <si>
    <t>Sinniah 2017</t>
  </si>
  <si>
    <t>24.06</t>
  </si>
  <si>
    <t>5.01</t>
  </si>
  <si>
    <t>28.66</t>
  </si>
  <si>
    <t>28.42</t>
  </si>
  <si>
    <t>5.03</t>
  </si>
  <si>
    <t>Slesnick 2019</t>
  </si>
  <si>
    <t>23.15</t>
  </si>
  <si>
    <t>5.27</t>
  </si>
  <si>
    <t>22.68</t>
  </si>
  <si>
    <t>6.81</t>
  </si>
  <si>
    <t>6.33</t>
  </si>
  <si>
    <t>Tarrier 2014</t>
  </si>
  <si>
    <t>9.4</t>
  </si>
  <si>
    <t>4.2</t>
  </si>
  <si>
    <t>10.199999999999999</t>
  </si>
  <si>
    <t>Van Beek 2013</t>
  </si>
  <si>
    <t>14.7</t>
  </si>
  <si>
    <t>8.85</t>
  </si>
  <si>
    <t>8.0299999999999994</t>
  </si>
  <si>
    <t>14.63</t>
  </si>
  <si>
    <t>10.6</t>
  </si>
  <si>
    <t>7.59</t>
  </si>
  <si>
    <t>Van Orden 2021</t>
  </si>
  <si>
    <t>G-SIS</t>
  </si>
  <si>
    <t>Verheul 2003</t>
  </si>
  <si>
    <t>BPD-SI</t>
  </si>
  <si>
    <t>Weinberg 2006</t>
  </si>
  <si>
    <t>27.93</t>
  </si>
  <si>
    <t>27.47</t>
  </si>
  <si>
    <t>16.920000000000002</t>
  </si>
  <si>
    <t>36.53</t>
  </si>
  <si>
    <t>42.69</t>
  </si>
  <si>
    <t>17.670000000000002</t>
  </si>
  <si>
    <t>Wu (S) 2021</t>
  </si>
  <si>
    <t>SIOSS</t>
  </si>
  <si>
    <t>nr</t>
  </si>
  <si>
    <t>Zou 2017</t>
  </si>
  <si>
    <t>Wing 2013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</si>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</sst>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n_respons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id</v>
          </cell>
          <cell r="B1" t="str">
            <v>instrument</v>
          </cell>
          <cell r="C1" t="str">
            <v>time_weeks</v>
          </cell>
          <cell r="D1" t="str">
            <v>rating</v>
          </cell>
          <cell r="E1" t="str">
            <v>baseline_m_arm1</v>
          </cell>
          <cell r="F1" t="str">
            <v>n_arm1</v>
          </cell>
          <cell r="G1" t="str">
            <v>mean_arm1</v>
          </cell>
          <cell r="H1" t="str">
            <v>sd_arm1</v>
          </cell>
          <cell r="I1" t="str">
            <v>baseline_m_arm2</v>
          </cell>
          <cell r="J1" t="str">
            <v>n_arm2</v>
          </cell>
          <cell r="K1" t="str">
            <v>mean_arm2</v>
          </cell>
          <cell r="L1" t="str">
            <v>sd_arm2</v>
          </cell>
          <cell r="M1" t="str">
            <v>perc_resp_arm1</v>
          </cell>
          <cell r="N1" t="str">
            <v>n_resp_arm1</v>
          </cell>
          <cell r="O1" t="str">
            <v>perc_resp_arm2</v>
          </cell>
          <cell r="P1" t="str">
            <v>n_resp_arm2</v>
          </cell>
          <cell r="Q1" t="str">
            <v>non_response_arm1</v>
          </cell>
          <cell r="R1" t="str">
            <v>non_response_arm2</v>
          </cell>
          <cell r="S1" t="str">
            <v>study</v>
          </cell>
          <cell r="T1" t="str">
            <v>direct</v>
          </cell>
          <cell r="U1" t="str">
            <v>condition_arm1</v>
          </cell>
          <cell r="V1" t="str">
            <v>condition_arm2</v>
          </cell>
          <cell r="W1" t="str">
            <v>multi_arm1</v>
          </cell>
          <cell r="X1" t="str">
            <v>multi_arm2</v>
          </cell>
          <cell r="Y1" t="str">
            <v>attempts_arm1</v>
          </cell>
          <cell r="Z1" t="str">
            <v>attempts_arm2</v>
          </cell>
        </row>
        <row r="2">
          <cell r="A2" t="str">
            <v>Amianto 2011</v>
          </cell>
          <cell r="B2" t="str">
            <v>NA</v>
          </cell>
          <cell r="C2">
            <v>52</v>
          </cell>
          <cell r="D2">
            <v>0</v>
          </cell>
          <cell r="E2">
            <v>31.2</v>
          </cell>
          <cell r="F2">
            <v>18</v>
          </cell>
          <cell r="G2">
            <v>26.5</v>
          </cell>
          <cell r="H2">
            <v>54.7</v>
          </cell>
          <cell r="I2">
            <v>21.1</v>
          </cell>
          <cell r="J2">
            <v>17</v>
          </cell>
          <cell r="K2">
            <v>17.3</v>
          </cell>
          <cell r="L2">
            <v>53.2</v>
          </cell>
          <cell r="M2">
            <v>0.53423627258712414</v>
          </cell>
          <cell r="N2">
            <v>10</v>
          </cell>
          <cell r="O2">
            <v>0.52847166451647853</v>
          </cell>
          <cell r="P2">
            <v>9</v>
          </cell>
          <cell r="Q2">
            <v>8</v>
          </cell>
          <cell r="R2">
            <v>8</v>
          </cell>
          <cell r="S2" t="str">
            <v>Amianto 2011</v>
          </cell>
          <cell r="T2" t="str">
            <v>no</v>
          </cell>
          <cell r="U2" t="str">
            <v>dyn</v>
          </cell>
          <cell r="V2" t="str">
            <v>cau</v>
          </cell>
          <cell r="Y2">
            <v>6</v>
          </cell>
          <cell r="Z2">
            <v>7</v>
          </cell>
        </row>
        <row r="3">
          <cell r="A3" t="str">
            <v>Ayar 2020</v>
          </cell>
          <cell r="B3" t="str">
            <v>SPS</v>
          </cell>
          <cell r="C3">
            <v>1</v>
          </cell>
          <cell r="D3">
            <v>1</v>
          </cell>
          <cell r="E3">
            <v>77</v>
          </cell>
          <cell r="F3">
            <v>31</v>
          </cell>
          <cell r="G3">
            <v>67.48</v>
          </cell>
          <cell r="H3">
            <v>13.29</v>
          </cell>
          <cell r="I3">
            <v>77.03</v>
          </cell>
          <cell r="J3">
            <v>31</v>
          </cell>
          <cell r="K3">
            <v>76.260000000000005</v>
          </cell>
          <cell r="L3">
            <v>15.53</v>
          </cell>
          <cell r="M3">
            <v>0.76310559972037417</v>
          </cell>
          <cell r="N3">
            <v>24</v>
          </cell>
          <cell r="O3">
            <v>0.51977203748899936</v>
          </cell>
          <cell r="P3">
            <v>16</v>
          </cell>
          <cell r="Q3">
            <v>7</v>
          </cell>
          <cell r="R3">
            <v>15</v>
          </cell>
          <cell r="S3" t="str">
            <v>Ayar 2020</v>
          </cell>
          <cell r="T3" t="str">
            <v>no</v>
          </cell>
          <cell r="U3" t="str">
            <v>pst</v>
          </cell>
          <cell r="V3" t="str">
            <v>cau</v>
          </cell>
        </row>
        <row r="4">
          <cell r="A4" t="str">
            <v>Bannan 2010</v>
          </cell>
          <cell r="B4" t="str">
            <v>SSI</v>
          </cell>
          <cell r="C4">
            <v>8</v>
          </cell>
          <cell r="D4">
            <v>0</v>
          </cell>
          <cell r="E4">
            <v>12.1</v>
          </cell>
          <cell r="F4">
            <v>9</v>
          </cell>
          <cell r="G4">
            <v>5.8</v>
          </cell>
          <cell r="H4">
            <v>8.3000000000000007</v>
          </cell>
          <cell r="I4">
            <v>15.8</v>
          </cell>
          <cell r="J4">
            <v>9</v>
          </cell>
          <cell r="K4">
            <v>12.6</v>
          </cell>
          <cell r="L4">
            <v>9</v>
          </cell>
          <cell r="M4">
            <v>0.77608453228266272</v>
          </cell>
          <cell r="N4">
            <v>7</v>
          </cell>
          <cell r="O4">
            <v>0.63891328361354427</v>
          </cell>
          <cell r="P4">
            <v>6</v>
          </cell>
          <cell r="Q4">
            <v>2</v>
          </cell>
          <cell r="R4">
            <v>3</v>
          </cell>
          <cell r="S4" t="str">
            <v>Bannan 2010</v>
          </cell>
          <cell r="T4" t="str">
            <v>yes</v>
          </cell>
          <cell r="U4" t="str">
            <v>pst</v>
          </cell>
          <cell r="V4" t="str">
            <v>cau</v>
          </cell>
        </row>
        <row r="5">
          <cell r="A5" t="str">
            <v>Barnes 2021</v>
          </cell>
          <cell r="B5" t="str">
            <v>C-SSRS</v>
          </cell>
          <cell r="C5">
            <v>4</v>
          </cell>
          <cell r="D5">
            <v>0</v>
          </cell>
          <cell r="E5">
            <v>15.37</v>
          </cell>
          <cell r="F5">
            <v>20</v>
          </cell>
          <cell r="G5">
            <v>6.75</v>
          </cell>
          <cell r="H5">
            <v>7.51</v>
          </cell>
          <cell r="I5">
            <v>16.12</v>
          </cell>
          <cell r="J5">
            <v>23</v>
          </cell>
          <cell r="K5">
            <v>6.22</v>
          </cell>
          <cell r="L5">
            <v>7.53</v>
          </cell>
          <cell r="M5">
            <v>0.87447503613464761</v>
          </cell>
          <cell r="N5">
            <v>17</v>
          </cell>
          <cell r="O5">
            <v>0.90570152492168221</v>
          </cell>
          <cell r="P5">
            <v>21</v>
          </cell>
          <cell r="Q5">
            <v>3</v>
          </cell>
          <cell r="R5">
            <v>2</v>
          </cell>
          <cell r="S5" t="str">
            <v>Barnes 2021</v>
          </cell>
          <cell r="T5" t="str">
            <v>yes</v>
          </cell>
          <cell r="U5" t="str">
            <v>cbt</v>
          </cell>
          <cell r="V5" t="str">
            <v>cau</v>
          </cell>
          <cell r="Y5">
            <v>5</v>
          </cell>
          <cell r="Z5">
            <v>6</v>
          </cell>
        </row>
        <row r="6">
          <cell r="A6" t="str">
            <v>Bentley 2017</v>
          </cell>
          <cell r="B6" t="str">
            <v>BSSI</v>
          </cell>
          <cell r="C6">
            <v>0.5</v>
          </cell>
          <cell r="D6">
            <v>1</v>
          </cell>
          <cell r="E6">
            <v>17.2</v>
          </cell>
          <cell r="F6">
            <v>5</v>
          </cell>
          <cell r="G6">
            <v>6.29</v>
          </cell>
          <cell r="H6">
            <v>3.79</v>
          </cell>
          <cell r="I6">
            <v>15</v>
          </cell>
          <cell r="J6">
            <v>5</v>
          </cell>
          <cell r="K6">
            <v>5.5</v>
          </cell>
          <cell r="L6">
            <v>3.53</v>
          </cell>
          <cell r="M6">
            <v>0.99800295400097783</v>
          </cell>
          <cell r="N6">
            <v>5</v>
          </cell>
          <cell r="O6">
            <v>0.9964404185147776</v>
          </cell>
          <cell r="P6">
            <v>5</v>
          </cell>
          <cell r="Q6">
            <v>0</v>
          </cell>
          <cell r="R6">
            <v>0</v>
          </cell>
          <cell r="S6" t="str">
            <v>Bentley 2017</v>
          </cell>
          <cell r="T6" t="str">
            <v>yes</v>
          </cell>
          <cell r="U6" t="str">
            <v>other</v>
          </cell>
          <cell r="V6" t="str">
            <v>cau</v>
          </cell>
        </row>
        <row r="7">
          <cell r="A7" t="str">
            <v>Blomdahl 2018</v>
          </cell>
          <cell r="B7" t="str">
            <v>BSSI</v>
          </cell>
          <cell r="C7">
            <v>10</v>
          </cell>
          <cell r="D7">
            <v>1</v>
          </cell>
          <cell r="E7">
            <v>12.2</v>
          </cell>
          <cell r="F7">
            <v>43</v>
          </cell>
          <cell r="G7">
            <v>12.1</v>
          </cell>
          <cell r="H7">
            <v>11.8</v>
          </cell>
          <cell r="I7">
            <v>10.09</v>
          </cell>
          <cell r="J7">
            <v>36</v>
          </cell>
          <cell r="K7">
            <v>10.8</v>
          </cell>
          <cell r="L7">
            <v>10.8</v>
          </cell>
          <cell r="M7">
            <v>0.50338082631540093</v>
          </cell>
          <cell r="N7">
            <v>22</v>
          </cell>
          <cell r="O7">
            <v>0.47379211806573418</v>
          </cell>
          <cell r="P7">
            <v>17</v>
          </cell>
          <cell r="Q7">
            <v>21</v>
          </cell>
          <cell r="R7">
            <v>19</v>
          </cell>
          <cell r="S7" t="str">
            <v>Blomdahl 2018</v>
          </cell>
          <cell r="T7" t="str">
            <v>no</v>
          </cell>
          <cell r="U7" t="str">
            <v>other</v>
          </cell>
          <cell r="V7" t="str">
            <v>cau</v>
          </cell>
        </row>
        <row r="8">
          <cell r="A8" t="str">
            <v>Blum 2008</v>
          </cell>
          <cell r="B8" t="str">
            <v>NA</v>
          </cell>
          <cell r="C8">
            <v>20</v>
          </cell>
          <cell r="D8">
            <v>0</v>
          </cell>
          <cell r="F8">
            <v>93</v>
          </cell>
          <cell r="G8" t="str">
            <v>NA</v>
          </cell>
          <cell r="H8" t="str">
            <v>NA</v>
          </cell>
          <cell r="I8" t="str">
            <v>NA</v>
          </cell>
          <cell r="J8">
            <v>72</v>
          </cell>
          <cell r="K8" t="str">
            <v>NA</v>
          </cell>
          <cell r="L8" t="str">
            <v>NA</v>
          </cell>
          <cell r="S8" t="str">
            <v>Blum 2008</v>
          </cell>
        </row>
        <row r="9">
          <cell r="A9" t="str">
            <v>Britton 2020a</v>
          </cell>
          <cell r="B9" t="str">
            <v>SSI</v>
          </cell>
          <cell r="C9">
            <v>4</v>
          </cell>
          <cell r="D9">
            <v>0</v>
          </cell>
          <cell r="E9">
            <v>22.89</v>
          </cell>
          <cell r="F9">
            <v>33</v>
          </cell>
          <cell r="G9">
            <v>16.940000000000001</v>
          </cell>
          <cell r="H9">
            <v>9.0500000000000007</v>
          </cell>
          <cell r="I9">
            <v>20.95</v>
          </cell>
          <cell r="J9">
            <v>66</v>
          </cell>
          <cell r="K9">
            <v>14.21</v>
          </cell>
          <cell r="L9">
            <v>6.62</v>
          </cell>
          <cell r="M9">
            <v>0.74455694695323182</v>
          </cell>
          <cell r="N9">
            <v>25</v>
          </cell>
          <cell r="O9">
            <v>0.84569117064940968</v>
          </cell>
          <cell r="P9">
            <v>56</v>
          </cell>
          <cell r="Q9">
            <v>8</v>
          </cell>
          <cell r="R9">
            <v>10</v>
          </cell>
          <cell r="S9" t="str">
            <v>Britton 2020a</v>
          </cell>
          <cell r="T9" t="str">
            <v>yes</v>
          </cell>
          <cell r="U9" t="str">
            <v>dyn</v>
          </cell>
          <cell r="V9" t="str">
            <v>cau</v>
          </cell>
          <cell r="W9" t="str">
            <v>MI-SI</v>
          </cell>
          <cell r="X9" t="str">
            <v>cau</v>
          </cell>
          <cell r="Y9">
            <v>6</v>
          </cell>
          <cell r="Z9">
            <v>8</v>
          </cell>
        </row>
        <row r="10">
          <cell r="A10" t="str">
            <v>Britton 2020b</v>
          </cell>
          <cell r="B10" t="str">
            <v>SSI</v>
          </cell>
          <cell r="C10">
            <v>4</v>
          </cell>
          <cell r="D10">
            <v>0</v>
          </cell>
          <cell r="E10">
            <v>20.48</v>
          </cell>
          <cell r="F10">
            <v>33</v>
          </cell>
          <cell r="G10">
            <v>14.26</v>
          </cell>
          <cell r="H10">
            <v>9.6999999999999993</v>
          </cell>
          <cell r="I10">
            <v>20.95</v>
          </cell>
          <cell r="J10">
            <v>66</v>
          </cell>
          <cell r="K10">
            <v>14.21</v>
          </cell>
          <cell r="L10">
            <v>6.62</v>
          </cell>
          <cell r="M10">
            <v>0.7393156799327848</v>
          </cell>
          <cell r="N10">
            <v>24</v>
          </cell>
          <cell r="O10">
            <v>0.84569117064940968</v>
          </cell>
          <cell r="P10">
            <v>56</v>
          </cell>
          <cell r="Q10">
            <v>9</v>
          </cell>
          <cell r="R10">
            <v>10</v>
          </cell>
          <cell r="S10" t="str">
            <v>Britton 2020b</v>
          </cell>
          <cell r="T10" t="str">
            <v>yes</v>
          </cell>
          <cell r="U10" t="str">
            <v>dyn</v>
          </cell>
          <cell r="V10" t="str">
            <v>cau</v>
          </cell>
          <cell r="W10" t="str">
            <v>MI-SI-R</v>
          </cell>
          <cell r="X10" t="str">
            <v>cau</v>
          </cell>
          <cell r="Y10">
            <v>2</v>
          </cell>
          <cell r="Z10">
            <v>8</v>
          </cell>
        </row>
        <row r="11">
          <cell r="A11" t="str">
            <v>Comtois 2011</v>
          </cell>
          <cell r="B11" t="str">
            <v>NA</v>
          </cell>
          <cell r="C11">
            <v>26</v>
          </cell>
          <cell r="D11">
            <v>0</v>
          </cell>
          <cell r="F11">
            <v>12</v>
          </cell>
          <cell r="G11" t="str">
            <v>NA</v>
          </cell>
          <cell r="H11" t="str">
            <v>NA</v>
          </cell>
          <cell r="I11" t="str">
            <v>NA</v>
          </cell>
          <cell r="J11">
            <v>10</v>
          </cell>
          <cell r="K11" t="str">
            <v>NA</v>
          </cell>
          <cell r="L11" t="str">
            <v>NA</v>
          </cell>
          <cell r="S11" t="str">
            <v>Comtois 2011</v>
          </cell>
          <cell r="T11" t="str">
            <v>yes</v>
          </cell>
          <cell r="U11" t="str">
            <v>cams</v>
          </cell>
          <cell r="V11" t="str">
            <v>cau</v>
          </cell>
          <cell r="Y11">
            <v>2</v>
          </cell>
          <cell r="Z11">
            <v>1</v>
          </cell>
        </row>
        <row r="12">
          <cell r="A12" t="str">
            <v>Conner 2021</v>
          </cell>
          <cell r="B12" t="str">
            <v>C-SSRS</v>
          </cell>
          <cell r="C12">
            <v>26</v>
          </cell>
          <cell r="D12">
            <v>0</v>
          </cell>
          <cell r="E12">
            <v>18.75</v>
          </cell>
          <cell r="F12">
            <v>16</v>
          </cell>
          <cell r="G12">
            <v>1.42</v>
          </cell>
          <cell r="H12">
            <v>3.4</v>
          </cell>
          <cell r="I12">
            <v>16.670000000000002</v>
          </cell>
          <cell r="J12">
            <v>18</v>
          </cell>
          <cell r="K12">
            <v>6.43</v>
          </cell>
          <cell r="L12">
            <v>8.41</v>
          </cell>
          <cell r="M12">
            <v>0.99999982751442018</v>
          </cell>
          <cell r="N12">
            <v>16</v>
          </cell>
          <cell r="O12">
            <v>0.88831163111902933</v>
          </cell>
          <cell r="P12">
            <v>16</v>
          </cell>
          <cell r="Q12">
            <v>0</v>
          </cell>
          <cell r="R12">
            <v>2</v>
          </cell>
          <cell r="S12" t="str">
            <v>Conner 2021</v>
          </cell>
          <cell r="T12" t="str">
            <v>yes</v>
          </cell>
          <cell r="U12" t="str">
            <v>assip</v>
          </cell>
          <cell r="V12" t="str">
            <v>cau</v>
          </cell>
          <cell r="Y12">
            <v>7</v>
          </cell>
          <cell r="Z12">
            <v>6</v>
          </cell>
        </row>
        <row r="13">
          <cell r="A13" t="str">
            <v>Conwell</v>
          </cell>
          <cell r="B13" t="str">
            <v>G-SIS</v>
          </cell>
          <cell r="C13">
            <v>12</v>
          </cell>
          <cell r="D13">
            <v>0</v>
          </cell>
          <cell r="F13">
            <v>190</v>
          </cell>
          <cell r="G13" t="str">
            <v>NA</v>
          </cell>
          <cell r="H13" t="str">
            <v>NA</v>
          </cell>
          <cell r="I13" t="str">
            <v>NA</v>
          </cell>
          <cell r="J13">
            <v>179</v>
          </cell>
          <cell r="K13" t="str">
            <v>NA</v>
          </cell>
          <cell r="L13" t="str">
            <v>NA</v>
          </cell>
          <cell r="S13" t="str">
            <v>Conwell</v>
          </cell>
        </row>
        <row r="14">
          <cell r="A14" t="str">
            <v>Crawford 2020</v>
          </cell>
          <cell r="B14" t="str">
            <v>NA</v>
          </cell>
          <cell r="C14">
            <v>24</v>
          </cell>
          <cell r="D14">
            <v>0</v>
          </cell>
          <cell r="F14">
            <v>24</v>
          </cell>
          <cell r="G14" t="str">
            <v>NA</v>
          </cell>
          <cell r="H14" t="str">
            <v>NA</v>
          </cell>
          <cell r="I14" t="str">
            <v>NA</v>
          </cell>
          <cell r="J14">
            <v>22</v>
          </cell>
          <cell r="K14" t="str">
            <v>NA</v>
          </cell>
          <cell r="L14" t="str">
            <v>NA</v>
          </cell>
          <cell r="S14" t="str">
            <v>Crawford 2020</v>
          </cell>
          <cell r="T14" t="str">
            <v>no</v>
          </cell>
          <cell r="U14" t="str">
            <v>other (not sure, it was Structured Psychological Support (SPS) )</v>
          </cell>
          <cell r="V14" t="str">
            <v>cau</v>
          </cell>
          <cell r="Y14">
            <v>1</v>
          </cell>
          <cell r="Z14">
            <v>1</v>
          </cell>
        </row>
        <row r="15">
          <cell r="A15" t="str">
            <v>Davidson 2006</v>
          </cell>
          <cell r="B15" t="str">
            <v>DSHI</v>
          </cell>
          <cell r="C15">
            <v>24</v>
          </cell>
          <cell r="D15">
            <v>0</v>
          </cell>
          <cell r="E15">
            <v>2.4</v>
          </cell>
          <cell r="F15">
            <v>54</v>
          </cell>
          <cell r="G15" t="str">
            <v>NA</v>
          </cell>
          <cell r="H15" t="str">
            <v>NA</v>
          </cell>
          <cell r="I15">
            <v>0.9</v>
          </cell>
          <cell r="J15">
            <v>52</v>
          </cell>
          <cell r="K15" t="str">
            <v>NA</v>
          </cell>
          <cell r="L15" t="str">
            <v>NA</v>
          </cell>
          <cell r="S15" t="str">
            <v>Davidson 2006</v>
          </cell>
          <cell r="T15" t="str">
            <v>no</v>
          </cell>
          <cell r="U15" t="str">
            <v>cbt</v>
          </cell>
          <cell r="V15" t="str">
            <v>cau</v>
          </cell>
          <cell r="Y15">
            <v>18</v>
          </cell>
          <cell r="Z15">
            <v>21</v>
          </cell>
        </row>
        <row r="16">
          <cell r="A16" t="str">
            <v>Davidson 2014</v>
          </cell>
          <cell r="B16" t="str">
            <v>DSHI</v>
          </cell>
          <cell r="C16">
            <v>12</v>
          </cell>
          <cell r="D16">
            <v>0</v>
          </cell>
          <cell r="E16">
            <v>21</v>
          </cell>
          <cell r="F16">
            <v>14</v>
          </cell>
          <cell r="G16">
            <v>12.36</v>
          </cell>
          <cell r="H16">
            <v>12.48</v>
          </cell>
          <cell r="I16">
            <v>24.33</v>
          </cell>
          <cell r="J16">
            <v>6</v>
          </cell>
          <cell r="K16">
            <v>26.5</v>
          </cell>
          <cell r="L16">
            <v>1.92</v>
          </cell>
          <cell r="M16">
            <v>0.75562793980674647</v>
          </cell>
          <cell r="N16">
            <v>11</v>
          </cell>
          <cell r="O16">
            <v>0.12919422458320229</v>
          </cell>
          <cell r="P16">
            <v>1</v>
          </cell>
          <cell r="Q16">
            <v>3</v>
          </cell>
          <cell r="R16">
            <v>5</v>
          </cell>
          <cell r="S16" t="str">
            <v>Davidson 2014</v>
          </cell>
          <cell r="T16" t="str">
            <v>yes</v>
          </cell>
          <cell r="U16" t="str">
            <v>cbt</v>
          </cell>
          <cell r="V16" t="str">
            <v>cau</v>
          </cell>
          <cell r="Y16">
            <v>1</v>
          </cell>
          <cell r="Z16">
            <v>0</v>
          </cell>
        </row>
        <row r="17">
          <cell r="A17" t="str">
            <v>Doering 2010</v>
          </cell>
          <cell r="B17" t="str">
            <v>cissb</v>
          </cell>
          <cell r="C17">
            <v>52</v>
          </cell>
          <cell r="D17">
            <v>0</v>
          </cell>
          <cell r="E17">
            <v>0.43</v>
          </cell>
          <cell r="F17">
            <v>52</v>
          </cell>
          <cell r="G17">
            <v>0.31</v>
          </cell>
          <cell r="H17">
            <v>1.1399999999999999</v>
          </cell>
          <cell r="I17">
            <v>0.27</v>
          </cell>
          <cell r="J17">
            <v>52</v>
          </cell>
          <cell r="K17">
            <v>0.4</v>
          </cell>
          <cell r="L17">
            <v>1.03</v>
          </cell>
          <cell r="M17">
            <v>0.54191650187009599</v>
          </cell>
          <cell r="N17">
            <v>28</v>
          </cell>
          <cell r="O17">
            <v>0.44978142618055189</v>
          </cell>
          <cell r="P17">
            <v>23</v>
          </cell>
          <cell r="Q17">
            <v>24</v>
          </cell>
          <cell r="R17">
            <v>29</v>
          </cell>
          <cell r="S17" t="str">
            <v>Doering 2010</v>
          </cell>
          <cell r="T17" t="str">
            <v>no</v>
          </cell>
          <cell r="U17" t="str">
            <v>dyn</v>
          </cell>
          <cell r="V17" t="str">
            <v>ecau</v>
          </cell>
          <cell r="Y17">
            <v>1</v>
          </cell>
          <cell r="Z17">
            <v>1</v>
          </cell>
        </row>
        <row r="18">
          <cell r="A18" t="str">
            <v>Fardig 2011</v>
          </cell>
          <cell r="B18" t="str">
            <v>pecc</v>
          </cell>
          <cell r="C18">
            <v>40</v>
          </cell>
          <cell r="D18">
            <v>0</v>
          </cell>
          <cell r="F18">
            <v>21</v>
          </cell>
          <cell r="G18" t="str">
            <v>NA</v>
          </cell>
          <cell r="H18" t="str">
            <v>NA</v>
          </cell>
          <cell r="I18" t="str">
            <v>NA</v>
          </cell>
          <cell r="J18">
            <v>20</v>
          </cell>
          <cell r="K18" t="str">
            <v>NA</v>
          </cell>
          <cell r="L18" t="str">
            <v>NA</v>
          </cell>
          <cell r="S18" t="str">
            <v>Fardig 2011</v>
          </cell>
          <cell r="T18" t="str">
            <v>no</v>
          </cell>
          <cell r="U18" t="str">
            <v>other</v>
          </cell>
          <cell r="V18" t="str">
            <v>cau</v>
          </cell>
          <cell r="Y18">
            <v>0</v>
          </cell>
          <cell r="Z18">
            <v>2</v>
          </cell>
        </row>
        <row r="19">
          <cell r="A19" t="str">
            <v>Feigenbaum 2012</v>
          </cell>
          <cell r="B19" t="str">
            <v>OAS-suicidality</v>
          </cell>
          <cell r="C19">
            <v>52</v>
          </cell>
          <cell r="D19">
            <v>0</v>
          </cell>
          <cell r="E19">
            <v>2.1</v>
          </cell>
          <cell r="F19">
            <v>26</v>
          </cell>
          <cell r="G19">
            <v>1.5</v>
          </cell>
          <cell r="H19">
            <v>1.32</v>
          </cell>
          <cell r="I19">
            <v>1.3</v>
          </cell>
          <cell r="J19">
            <v>16</v>
          </cell>
          <cell r="K19">
            <v>0.9</v>
          </cell>
          <cell r="L19">
            <v>1.33</v>
          </cell>
          <cell r="S19" t="str">
            <v>Feigenbaum 2012</v>
          </cell>
        </row>
        <row r="20">
          <cell r="A20" t="str">
            <v>Fereidouni 2019</v>
          </cell>
          <cell r="B20" t="str">
            <v>BSSI</v>
          </cell>
          <cell r="C20">
            <v>3</v>
          </cell>
          <cell r="D20">
            <v>1</v>
          </cell>
          <cell r="E20">
            <v>26.48</v>
          </cell>
          <cell r="F20">
            <v>35</v>
          </cell>
          <cell r="G20">
            <v>11.11</v>
          </cell>
          <cell r="H20">
            <v>4.1500000000000004</v>
          </cell>
          <cell r="I20">
            <v>26.68</v>
          </cell>
          <cell r="J20">
            <v>35</v>
          </cell>
          <cell r="K20">
            <v>24.93</v>
          </cell>
          <cell r="L20">
            <v>4.42</v>
          </cell>
          <cell r="M20">
            <v>0.9998937253927026</v>
          </cell>
          <cell r="N20">
            <v>35</v>
          </cell>
          <cell r="O20">
            <v>0.65392078093457173</v>
          </cell>
          <cell r="P20">
            <v>23</v>
          </cell>
          <cell r="Q20">
            <v>0</v>
          </cell>
          <cell r="R20">
            <v>12</v>
          </cell>
          <cell r="S20" t="str">
            <v>Fereidouni 2019</v>
          </cell>
          <cell r="T20" t="str">
            <v>yes</v>
          </cell>
          <cell r="U20" t="str">
            <v>img</v>
          </cell>
          <cell r="V20" t="str">
            <v>cau</v>
          </cell>
        </row>
        <row r="21">
          <cell r="A21" t="str">
            <v>Ghahramanlou-Holloway 2018</v>
          </cell>
          <cell r="B21" t="str">
            <v>SSI-W</v>
          </cell>
          <cell r="C21">
            <v>4</v>
          </cell>
          <cell r="D21">
            <v>0</v>
          </cell>
          <cell r="E21">
            <v>24.42</v>
          </cell>
          <cell r="F21">
            <v>12</v>
          </cell>
          <cell r="G21">
            <v>6.38</v>
          </cell>
          <cell r="H21">
            <v>6.37</v>
          </cell>
          <cell r="I21">
            <v>24.92</v>
          </cell>
          <cell r="J21">
            <v>12</v>
          </cell>
          <cell r="K21">
            <v>8.86</v>
          </cell>
          <cell r="L21">
            <v>12.69</v>
          </cell>
          <cell r="M21">
            <v>0.99768728924595551</v>
          </cell>
          <cell r="N21">
            <v>12</v>
          </cell>
          <cell r="O21">
            <v>0.89716528814207575</v>
          </cell>
          <cell r="P21">
            <v>11</v>
          </cell>
          <cell r="Q21">
            <v>0</v>
          </cell>
          <cell r="R21">
            <v>1</v>
          </cell>
          <cell r="S21" t="str">
            <v>Ghahramanlou-Holloway 2018</v>
          </cell>
          <cell r="T21" t="str">
            <v>yes</v>
          </cell>
          <cell r="U21" t="str">
            <v>cbt</v>
          </cell>
          <cell r="V21" t="str">
            <v>cau</v>
          </cell>
          <cell r="Y21">
            <v>2</v>
          </cell>
          <cell r="Z21">
            <v>3</v>
          </cell>
        </row>
        <row r="22">
          <cell r="A22" t="str">
            <v>Goodman 2016</v>
          </cell>
          <cell r="B22" t="str">
            <v>C-SSRS</v>
          </cell>
          <cell r="C22">
            <v>52</v>
          </cell>
          <cell r="D22">
            <v>0</v>
          </cell>
          <cell r="F22">
            <v>27</v>
          </cell>
          <cell r="G22" t="str">
            <v>NA</v>
          </cell>
          <cell r="H22" t="str">
            <v>NA</v>
          </cell>
          <cell r="I22" t="str">
            <v>NA</v>
          </cell>
          <cell r="J22">
            <v>20</v>
          </cell>
          <cell r="K22" t="str">
            <v>NA</v>
          </cell>
          <cell r="L22" t="str">
            <v>NA</v>
          </cell>
          <cell r="S22" t="str">
            <v>Goodman 2016</v>
          </cell>
          <cell r="T22" t="str">
            <v>yes</v>
          </cell>
          <cell r="U22" t="str">
            <v>dbt</v>
          </cell>
          <cell r="V22" t="str">
            <v>cau</v>
          </cell>
          <cell r="Y22">
            <v>3</v>
          </cell>
          <cell r="Z22">
            <v>5</v>
          </cell>
        </row>
        <row r="23">
          <cell r="A23" t="str">
            <v>Goodman 2022</v>
          </cell>
          <cell r="B23" t="str">
            <v>C-SSRS</v>
          </cell>
          <cell r="C23">
            <v>12.3</v>
          </cell>
          <cell r="D23">
            <v>0</v>
          </cell>
          <cell r="E23">
            <v>3.26</v>
          </cell>
          <cell r="F23">
            <v>19</v>
          </cell>
          <cell r="G23">
            <v>1.5</v>
          </cell>
          <cell r="H23">
            <v>1.93</v>
          </cell>
          <cell r="I23">
            <v>3.75</v>
          </cell>
          <cell r="J23">
            <v>20</v>
          </cell>
          <cell r="K23">
            <v>3.5</v>
          </cell>
          <cell r="L23">
            <v>1.43</v>
          </cell>
          <cell r="M23">
            <v>0.81909382003958997</v>
          </cell>
          <cell r="N23">
            <v>16</v>
          </cell>
          <cell r="O23">
            <v>0.56939149684098267</v>
          </cell>
          <cell r="P23">
            <v>11</v>
          </cell>
          <cell r="Q23">
            <v>3</v>
          </cell>
          <cell r="R23">
            <v>9</v>
          </cell>
          <cell r="S23" t="str">
            <v>Goodman 2022</v>
          </cell>
          <cell r="T23" t="str">
            <v>yes</v>
          </cell>
          <cell r="U23" t="str">
            <v>fam</v>
          </cell>
          <cell r="V23" t="str">
            <v>spi</v>
          </cell>
          <cell r="Y23">
            <v>0</v>
          </cell>
          <cell r="Z23">
            <v>2</v>
          </cell>
        </row>
        <row r="24">
          <cell r="A24" t="str">
            <v>Gregory 2008</v>
          </cell>
          <cell r="B24" t="str">
            <v>LPC</v>
          </cell>
          <cell r="C24">
            <v>65</v>
          </cell>
          <cell r="D24">
            <v>0</v>
          </cell>
          <cell r="F24">
            <v>15</v>
          </cell>
          <cell r="G24" t="str">
            <v>NA</v>
          </cell>
          <cell r="H24" t="str">
            <v>NA</v>
          </cell>
          <cell r="I24" t="str">
            <v>NA</v>
          </cell>
          <cell r="J24">
            <v>15</v>
          </cell>
          <cell r="K24" t="str">
            <v>NA</v>
          </cell>
          <cell r="L24" t="str">
            <v>NA</v>
          </cell>
          <cell r="S24" t="str">
            <v>Gregory 2008</v>
          </cell>
          <cell r="T24" t="str">
            <v>no</v>
          </cell>
          <cell r="U24" t="str">
            <v>dyn</v>
          </cell>
          <cell r="V24" t="str">
            <v>cau</v>
          </cell>
          <cell r="Y24">
            <v>3</v>
          </cell>
          <cell r="Z24">
            <v>3</v>
          </cell>
        </row>
        <row r="25">
          <cell r="A25" t="str">
            <v>Guthrie 2001</v>
          </cell>
          <cell r="B25" t="str">
            <v>BSSI</v>
          </cell>
          <cell r="C25">
            <v>4</v>
          </cell>
          <cell r="D25">
            <v>1</v>
          </cell>
          <cell r="E25">
            <v>15.9</v>
          </cell>
          <cell r="F25">
            <v>58</v>
          </cell>
          <cell r="G25">
            <v>10.3</v>
          </cell>
          <cell r="H25">
            <v>8.6</v>
          </cell>
          <cell r="I25">
            <v>14.3</v>
          </cell>
          <cell r="J25">
            <v>61</v>
          </cell>
          <cell r="K25">
            <v>12.4</v>
          </cell>
          <cell r="L25">
            <v>9.9</v>
          </cell>
          <cell r="M25">
            <v>0.74252929647804744</v>
          </cell>
          <cell r="N25">
            <v>43</v>
          </cell>
          <cell r="O25">
            <v>0.57609724804564844</v>
          </cell>
          <cell r="P25">
            <v>35</v>
          </cell>
          <cell r="Q25">
            <v>15</v>
          </cell>
          <cell r="R25">
            <v>26</v>
          </cell>
          <cell r="S25" t="str">
            <v>Guthrie 2001</v>
          </cell>
          <cell r="T25" t="str">
            <v>yes</v>
          </cell>
          <cell r="U25" t="str">
            <v>dyn</v>
          </cell>
          <cell r="V25" t="str">
            <v>cau</v>
          </cell>
        </row>
        <row r="26">
          <cell r="A26" t="str">
            <v>Gutierrez 2021</v>
          </cell>
          <cell r="B26" t="str">
            <v>BSSI</v>
          </cell>
          <cell r="C26">
            <v>13</v>
          </cell>
          <cell r="D26">
            <v>1</v>
          </cell>
          <cell r="F26">
            <v>16</v>
          </cell>
          <cell r="G26" t="str">
            <v>NA</v>
          </cell>
          <cell r="H26" t="str">
            <v>NA</v>
          </cell>
          <cell r="I26" t="str">
            <v>NA</v>
          </cell>
          <cell r="J26">
            <v>14</v>
          </cell>
          <cell r="K26" t="str">
            <v>NA</v>
          </cell>
          <cell r="L26" t="str">
            <v>NA</v>
          </cell>
          <cell r="S26" t="str">
            <v>Gutierrez 2021</v>
          </cell>
          <cell r="T26" t="str">
            <v>yes</v>
          </cell>
          <cell r="U26" t="str">
            <v>cams</v>
          </cell>
          <cell r="V26" t="str">
            <v>cau</v>
          </cell>
          <cell r="Y26">
            <v>0</v>
          </cell>
          <cell r="Z26">
            <v>1</v>
          </cell>
        </row>
        <row r="27">
          <cell r="A27" t="str">
            <v>Gysin-Maillart 2016</v>
          </cell>
          <cell r="B27" t="str">
            <v>BSSI</v>
          </cell>
          <cell r="C27">
            <v>26</v>
          </cell>
          <cell r="D27">
            <v>1</v>
          </cell>
          <cell r="F27">
            <v>60</v>
          </cell>
          <cell r="G27" t="str">
            <v>NA</v>
          </cell>
          <cell r="H27" t="str">
            <v>NA</v>
          </cell>
          <cell r="I27" t="str">
            <v>NA</v>
          </cell>
          <cell r="J27">
            <v>60</v>
          </cell>
          <cell r="K27" t="str">
            <v>NA</v>
          </cell>
          <cell r="L27" t="str">
            <v>NA</v>
          </cell>
          <cell r="S27" t="str">
            <v>Gysin-Maillart 2016</v>
          </cell>
          <cell r="T27" t="str">
            <v>yes</v>
          </cell>
          <cell r="U27" t="str">
            <v>assip</v>
          </cell>
          <cell r="V27" t="str">
            <v>other ctr</v>
          </cell>
          <cell r="Y27">
            <v>1</v>
          </cell>
          <cell r="Z27">
            <v>7</v>
          </cell>
        </row>
        <row r="28">
          <cell r="A28" t="str">
            <v>Haddock 2019</v>
          </cell>
          <cell r="B28" t="str">
            <v>SPS</v>
          </cell>
          <cell r="C28">
            <v>26</v>
          </cell>
          <cell r="D28">
            <v>1</v>
          </cell>
          <cell r="E28">
            <v>100.96</v>
          </cell>
          <cell r="F28">
            <v>24</v>
          </cell>
          <cell r="G28">
            <v>93.33</v>
          </cell>
          <cell r="H28">
            <v>19.38</v>
          </cell>
          <cell r="I28">
            <v>99.86</v>
          </cell>
          <cell r="J28">
            <v>27</v>
          </cell>
          <cell r="K28">
            <v>92.67</v>
          </cell>
          <cell r="L28">
            <v>21.38</v>
          </cell>
          <cell r="M28">
            <v>0.6531005200302753</v>
          </cell>
          <cell r="N28">
            <v>16</v>
          </cell>
          <cell r="O28">
            <v>0.63167601746723212</v>
          </cell>
          <cell r="P28">
            <v>17</v>
          </cell>
          <cell r="Q28">
            <v>8</v>
          </cell>
          <cell r="R28">
            <v>10</v>
          </cell>
          <cell r="S28" t="str">
            <v>Haddock 2019</v>
          </cell>
          <cell r="T28" t="str">
            <v>yes</v>
          </cell>
          <cell r="U28" t="str">
            <v>cbt</v>
          </cell>
          <cell r="V28" t="str">
            <v>cau</v>
          </cell>
          <cell r="Y28">
            <v>5</v>
          </cell>
          <cell r="Z28">
            <v>4</v>
          </cell>
        </row>
        <row r="29">
          <cell r="A29" t="str">
            <v>Interian 2021</v>
          </cell>
          <cell r="B29" t="str">
            <v>C-SSRS</v>
          </cell>
          <cell r="C29">
            <v>8</v>
          </cell>
          <cell r="D29">
            <v>0</v>
          </cell>
          <cell r="E29">
            <v>12.4</v>
          </cell>
          <cell r="F29">
            <v>71</v>
          </cell>
          <cell r="G29">
            <v>4.8</v>
          </cell>
          <cell r="H29">
            <v>1.1000000000000001</v>
          </cell>
          <cell r="I29">
            <v>11.2</v>
          </cell>
          <cell r="J29">
            <v>69</v>
          </cell>
          <cell r="K29">
            <v>4.7</v>
          </cell>
          <cell r="L29">
            <v>1</v>
          </cell>
          <cell r="M29">
            <v>0.99999999999756117</v>
          </cell>
          <cell r="N29">
            <v>71</v>
          </cell>
          <cell r="O29">
            <v>0.99999999995984001</v>
          </cell>
          <cell r="P29">
            <v>69</v>
          </cell>
          <cell r="Q29">
            <v>0</v>
          </cell>
          <cell r="R29">
            <v>0</v>
          </cell>
          <cell r="S29" t="str">
            <v>Interian 2021</v>
          </cell>
          <cell r="T29" t="str">
            <v>yes</v>
          </cell>
          <cell r="U29" t="str">
            <v>mbct</v>
          </cell>
          <cell r="V29" t="str">
            <v>ecau</v>
          </cell>
          <cell r="Y29">
            <v>9</v>
          </cell>
          <cell r="Z29">
            <v>18</v>
          </cell>
        </row>
        <row r="30">
          <cell r="A30" t="str">
            <v>Jobes 2017</v>
          </cell>
          <cell r="B30" t="str">
            <v>SSI-C</v>
          </cell>
          <cell r="C30">
            <v>13</v>
          </cell>
          <cell r="D30">
            <v>0</v>
          </cell>
          <cell r="F30">
            <v>73</v>
          </cell>
          <cell r="G30" t="str">
            <v>NA</v>
          </cell>
          <cell r="H30" t="str">
            <v>NA</v>
          </cell>
          <cell r="I30" t="str">
            <v>NA</v>
          </cell>
          <cell r="J30">
            <v>75</v>
          </cell>
          <cell r="K30" t="str">
            <v>NA</v>
          </cell>
          <cell r="L30" t="str">
            <v>NA</v>
          </cell>
          <cell r="S30" t="str">
            <v>Jobes 2017</v>
          </cell>
          <cell r="T30" t="str">
            <v>yes</v>
          </cell>
          <cell r="U30" t="str">
            <v>cams</v>
          </cell>
          <cell r="V30" t="str">
            <v>cau</v>
          </cell>
          <cell r="Y30">
            <v>6</v>
          </cell>
          <cell r="Z30">
            <v>3</v>
          </cell>
        </row>
        <row r="31">
          <cell r="A31" t="str">
            <v>Johnson (J) 2019</v>
          </cell>
          <cell r="B31" t="str">
            <v>BSSI</v>
          </cell>
          <cell r="C31">
            <v>18</v>
          </cell>
          <cell r="D31">
            <v>1</v>
          </cell>
          <cell r="F31">
            <v>91</v>
          </cell>
          <cell r="G31" t="str">
            <v>NA</v>
          </cell>
          <cell r="H31" t="str">
            <v>NA</v>
          </cell>
          <cell r="I31" t="str">
            <v>NA</v>
          </cell>
          <cell r="J31">
            <v>90</v>
          </cell>
          <cell r="K31" t="str">
            <v>NA</v>
          </cell>
          <cell r="L31" t="str">
            <v>NA</v>
          </cell>
          <cell r="S31" t="str">
            <v>Johnson (J) 2019</v>
          </cell>
          <cell r="T31" t="str">
            <v>no</v>
          </cell>
          <cell r="U31" t="str">
            <v>other</v>
          </cell>
          <cell r="V31" t="str">
            <v>cau</v>
          </cell>
          <cell r="Y31">
            <v>1</v>
          </cell>
          <cell r="Z31">
            <v>0</v>
          </cell>
        </row>
        <row r="32">
          <cell r="A32" t="str">
            <v>Kaslow 2010</v>
          </cell>
          <cell r="B32" t="str">
            <v>BSSI</v>
          </cell>
          <cell r="C32">
            <v>10</v>
          </cell>
          <cell r="D32">
            <v>0</v>
          </cell>
          <cell r="E32">
            <v>12.8</v>
          </cell>
          <cell r="F32">
            <v>121</v>
          </cell>
          <cell r="G32">
            <v>5.3</v>
          </cell>
          <cell r="H32">
            <v>5.2</v>
          </cell>
          <cell r="I32">
            <v>15.2</v>
          </cell>
          <cell r="J32">
            <v>87</v>
          </cell>
          <cell r="K32">
            <v>10.5</v>
          </cell>
          <cell r="L32">
            <v>8.8000000000000007</v>
          </cell>
          <cell r="M32">
            <v>0.92539220444785475</v>
          </cell>
          <cell r="N32">
            <v>112</v>
          </cell>
          <cell r="O32">
            <v>0.70336068045646905</v>
          </cell>
          <cell r="P32">
            <v>61</v>
          </cell>
          <cell r="Q32">
            <v>9</v>
          </cell>
          <cell r="R32">
            <v>26</v>
          </cell>
          <cell r="S32" t="str">
            <v>Kaslow 2010</v>
          </cell>
          <cell r="T32" t="str">
            <v>yes</v>
          </cell>
          <cell r="U32" t="str">
            <v>other</v>
          </cell>
          <cell r="V32" t="str">
            <v>cau</v>
          </cell>
        </row>
        <row r="33">
          <cell r="A33" t="str">
            <v>Kawanishi 2014</v>
          </cell>
          <cell r="B33" t="str">
            <v>NA</v>
          </cell>
          <cell r="C33" t="str">
            <v>nr</v>
          </cell>
          <cell r="D33">
            <v>0</v>
          </cell>
          <cell r="F33">
            <v>460</v>
          </cell>
          <cell r="G33" t="str">
            <v>NA</v>
          </cell>
          <cell r="H33" t="str">
            <v>NA</v>
          </cell>
          <cell r="I33" t="str">
            <v>NA</v>
          </cell>
          <cell r="J33">
            <v>454</v>
          </cell>
          <cell r="K33" t="str">
            <v>NA</v>
          </cell>
          <cell r="L33" t="str">
            <v>NA</v>
          </cell>
          <cell r="S33" t="str">
            <v>Kawanishi 2014</v>
          </cell>
        </row>
        <row r="34">
          <cell r="A34" t="str">
            <v>Koons 2001</v>
          </cell>
          <cell r="B34" t="str">
            <v>BSSI</v>
          </cell>
          <cell r="C34">
            <v>26</v>
          </cell>
          <cell r="D34">
            <v>0</v>
          </cell>
          <cell r="E34">
            <v>36.200000000000003</v>
          </cell>
          <cell r="F34">
            <v>10</v>
          </cell>
          <cell r="G34">
            <v>26.2</v>
          </cell>
          <cell r="H34">
            <v>8</v>
          </cell>
          <cell r="I34">
            <v>46.6</v>
          </cell>
          <cell r="J34">
            <v>10</v>
          </cell>
          <cell r="K34">
            <v>41.5</v>
          </cell>
          <cell r="L34">
            <v>14.3</v>
          </cell>
          <cell r="M34">
            <v>0.89435022633314487</v>
          </cell>
          <cell r="N34">
            <v>9</v>
          </cell>
          <cell r="O34">
            <v>0.6393205924051123</v>
          </cell>
          <cell r="P34">
            <v>6</v>
          </cell>
          <cell r="Q34">
            <v>1</v>
          </cell>
          <cell r="R34">
            <v>4</v>
          </cell>
          <cell r="S34" t="str">
            <v>Koons 2001</v>
          </cell>
          <cell r="T34" t="str">
            <v>yes</v>
          </cell>
          <cell r="U34" t="str">
            <v>dbt</v>
          </cell>
          <cell r="V34" t="str">
            <v>cau</v>
          </cell>
          <cell r="Y34">
            <v>1</v>
          </cell>
          <cell r="Z34">
            <v>1</v>
          </cell>
        </row>
        <row r="35">
          <cell r="A35" t="str">
            <v>LaCroix 2018</v>
          </cell>
          <cell r="B35" t="str">
            <v>SSI-W</v>
          </cell>
          <cell r="C35">
            <v>4</v>
          </cell>
          <cell r="D35">
            <v>0</v>
          </cell>
          <cell r="E35">
            <v>24.61</v>
          </cell>
          <cell r="F35">
            <v>18</v>
          </cell>
          <cell r="G35">
            <v>21.8</v>
          </cell>
          <cell r="H35">
            <v>10.11</v>
          </cell>
          <cell r="I35">
            <v>24.72</v>
          </cell>
          <cell r="J35">
            <v>18</v>
          </cell>
          <cell r="K35">
            <v>10</v>
          </cell>
          <cell r="L35">
            <v>12.46</v>
          </cell>
          <cell r="M35">
            <v>0.60947180107760413</v>
          </cell>
          <cell r="N35">
            <v>11</v>
          </cell>
          <cell r="O35">
            <v>0.88127418309948446</v>
          </cell>
          <cell r="P35">
            <v>16</v>
          </cell>
          <cell r="Q35">
            <v>7</v>
          </cell>
          <cell r="R35">
            <v>2</v>
          </cell>
          <cell r="S35" t="str">
            <v>LaCroix 2018</v>
          </cell>
          <cell r="T35" t="str">
            <v>yes</v>
          </cell>
          <cell r="U35" t="str">
            <v>cbt</v>
          </cell>
          <cell r="V35" t="str">
            <v>cau</v>
          </cell>
          <cell r="Y35">
            <v>3</v>
          </cell>
          <cell r="Z35">
            <v>2</v>
          </cell>
        </row>
        <row r="36">
          <cell r="A36" t="str">
            <v>Lin (C-J) 2020</v>
          </cell>
          <cell r="B36" t="str">
            <v>BSSI</v>
          </cell>
          <cell r="C36">
            <v>26</v>
          </cell>
          <cell r="D36">
            <v>1</v>
          </cell>
          <cell r="E36">
            <v>3.42</v>
          </cell>
          <cell r="F36">
            <v>38</v>
          </cell>
          <cell r="G36">
            <v>2.79</v>
          </cell>
          <cell r="H36">
            <v>6.16</v>
          </cell>
          <cell r="I36">
            <v>8.23</v>
          </cell>
          <cell r="J36">
            <v>30</v>
          </cell>
          <cell r="K36">
            <v>6.4</v>
          </cell>
          <cell r="L36">
            <v>9.3800000000000008</v>
          </cell>
          <cell r="M36">
            <v>0.54072989887016409</v>
          </cell>
          <cell r="N36">
            <v>21</v>
          </cell>
          <cell r="O36">
            <v>0.57734108299523701</v>
          </cell>
          <cell r="P36">
            <v>17</v>
          </cell>
          <cell r="Q36">
            <v>17</v>
          </cell>
          <cell r="R36">
            <v>13</v>
          </cell>
          <cell r="S36" t="str">
            <v>Lin (C-J) 2020</v>
          </cell>
          <cell r="T36" t="str">
            <v>no</v>
          </cell>
          <cell r="U36" t="str">
            <v>cbt</v>
          </cell>
          <cell r="V36" t="str">
            <v>cau</v>
          </cell>
        </row>
        <row r="37">
          <cell r="A37" t="str">
            <v>Lin (Y-C) 2020</v>
          </cell>
          <cell r="B37" t="str">
            <v>BSSI</v>
          </cell>
          <cell r="C37">
            <v>26</v>
          </cell>
          <cell r="D37">
            <v>1</v>
          </cell>
          <cell r="E37">
            <v>15.84</v>
          </cell>
          <cell r="F37">
            <v>72</v>
          </cell>
          <cell r="G37" t="str">
            <v>NA</v>
          </cell>
          <cell r="H37" t="str">
            <v>NA</v>
          </cell>
          <cell r="I37">
            <v>16.54</v>
          </cell>
          <cell r="J37">
            <v>75</v>
          </cell>
          <cell r="K37" t="str">
            <v>NA</v>
          </cell>
          <cell r="L37" t="str">
            <v>NA</v>
          </cell>
          <cell r="S37" t="str">
            <v>Lin (Y-C) 2020</v>
          </cell>
          <cell r="T37" t="str">
            <v>yes</v>
          </cell>
          <cell r="U37" t="str">
            <v>cbt</v>
          </cell>
          <cell r="V37" t="str">
            <v>cau</v>
          </cell>
          <cell r="Y37">
            <v>11</v>
          </cell>
          <cell r="Z37">
            <v>24</v>
          </cell>
        </row>
        <row r="38">
          <cell r="A38" t="str">
            <v>Linehan 1991</v>
          </cell>
          <cell r="B38" t="str">
            <v>NA</v>
          </cell>
          <cell r="C38">
            <v>52</v>
          </cell>
          <cell r="D38">
            <v>0</v>
          </cell>
          <cell r="F38">
            <v>32</v>
          </cell>
          <cell r="G38" t="str">
            <v>NA</v>
          </cell>
          <cell r="H38" t="str">
            <v>NA</v>
          </cell>
          <cell r="I38" t="str">
            <v>NA</v>
          </cell>
          <cell r="J38">
            <v>31</v>
          </cell>
          <cell r="K38" t="str">
            <v>NA</v>
          </cell>
          <cell r="L38" t="str">
            <v>NA</v>
          </cell>
          <cell r="S38" t="str">
            <v>Linehan 1991</v>
          </cell>
        </row>
        <row r="39">
          <cell r="A39" t="str">
            <v>Lynch 2020</v>
          </cell>
          <cell r="B39" t="str">
            <v>MSSI</v>
          </cell>
          <cell r="C39">
            <v>28</v>
          </cell>
          <cell r="D39">
            <v>0</v>
          </cell>
          <cell r="E39">
            <v>8.06</v>
          </cell>
          <cell r="F39">
            <v>121</v>
          </cell>
          <cell r="G39">
            <v>4.78</v>
          </cell>
          <cell r="H39">
            <v>9.1199999999999992</v>
          </cell>
          <cell r="I39">
            <v>7.09</v>
          </cell>
          <cell r="J39">
            <v>62</v>
          </cell>
          <cell r="K39">
            <v>5.25</v>
          </cell>
          <cell r="L39">
            <v>9.89</v>
          </cell>
          <cell r="M39">
            <v>0.64044522823058736</v>
          </cell>
          <cell r="N39">
            <v>77</v>
          </cell>
          <cell r="O39">
            <v>0.57379585649962883</v>
          </cell>
          <cell r="P39">
            <v>36</v>
          </cell>
          <cell r="Q39">
            <v>44</v>
          </cell>
          <cell r="R39">
            <v>26</v>
          </cell>
          <cell r="S39" t="str">
            <v>Lynch 2020</v>
          </cell>
          <cell r="T39" t="str">
            <v>no</v>
          </cell>
          <cell r="U39" t="str">
            <v>dbt</v>
          </cell>
          <cell r="V39" t="str">
            <v>cau</v>
          </cell>
          <cell r="Y39">
            <v>1</v>
          </cell>
          <cell r="Z39">
            <v>0</v>
          </cell>
        </row>
        <row r="40">
          <cell r="A40" t="str">
            <v>McAuliffe 2014</v>
          </cell>
          <cell r="B40" t="str">
            <v>BSSI</v>
          </cell>
          <cell r="C40">
            <v>6</v>
          </cell>
          <cell r="D40">
            <v>1</v>
          </cell>
          <cell r="E40">
            <v>12.8</v>
          </cell>
          <cell r="F40">
            <v>222</v>
          </cell>
          <cell r="G40" t="str">
            <v>NA</v>
          </cell>
          <cell r="H40" t="str">
            <v>NA</v>
          </cell>
          <cell r="I40">
            <v>12.4</v>
          </cell>
          <cell r="J40">
            <v>211</v>
          </cell>
          <cell r="K40" t="str">
            <v>NA</v>
          </cell>
          <cell r="L40" t="str">
            <v>NA</v>
          </cell>
          <cell r="S40" t="str">
            <v>McAuliffe 2014</v>
          </cell>
          <cell r="T40" t="str">
            <v>yes</v>
          </cell>
          <cell r="U40" t="str">
            <v>pst</v>
          </cell>
          <cell r="V40" t="str">
            <v>cau</v>
          </cell>
          <cell r="Y40">
            <v>54</v>
          </cell>
          <cell r="Z40">
            <v>50</v>
          </cell>
        </row>
        <row r="41">
          <cell r="A41" t="str">
            <v>Morley 2014</v>
          </cell>
          <cell r="B41" t="str">
            <v>BSSI</v>
          </cell>
          <cell r="C41">
            <v>26</v>
          </cell>
          <cell r="D41">
            <v>1</v>
          </cell>
          <cell r="E41">
            <v>9.5</v>
          </cell>
          <cell r="F41">
            <v>122</v>
          </cell>
          <cell r="G41">
            <v>5.82</v>
          </cell>
          <cell r="H41">
            <v>5.58</v>
          </cell>
          <cell r="I41">
            <v>12.56</v>
          </cell>
          <cell r="J41">
            <v>63</v>
          </cell>
          <cell r="K41">
            <v>6</v>
          </cell>
          <cell r="L41">
            <v>6.61</v>
          </cell>
          <cell r="M41">
            <v>0.74521205174449334</v>
          </cell>
          <cell r="N41">
            <v>91</v>
          </cell>
          <cell r="O41">
            <v>0.83950748521428198</v>
          </cell>
          <cell r="P41">
            <v>53</v>
          </cell>
          <cell r="Q41">
            <v>31</v>
          </cell>
          <cell r="R41">
            <v>10</v>
          </cell>
          <cell r="S41" t="str">
            <v>Morley 2014</v>
          </cell>
          <cell r="T41" t="str">
            <v>yes</v>
          </cell>
          <cell r="U41" t="str">
            <v>cbt</v>
          </cell>
          <cell r="V41" t="str">
            <v>cau</v>
          </cell>
          <cell r="Y41">
            <v>2</v>
          </cell>
          <cell r="Z41">
            <v>0</v>
          </cell>
        </row>
        <row r="42">
          <cell r="A42" t="str">
            <v>O'Connor 2020</v>
          </cell>
          <cell r="B42" t="str">
            <v>BSSI</v>
          </cell>
          <cell r="C42">
            <v>4</v>
          </cell>
          <cell r="D42">
            <v>1</v>
          </cell>
          <cell r="F42">
            <v>23</v>
          </cell>
          <cell r="G42" t="str">
            <v>NA</v>
          </cell>
          <cell r="H42" t="str">
            <v>NA</v>
          </cell>
          <cell r="I42" t="str">
            <v>NA</v>
          </cell>
          <cell r="J42">
            <v>25</v>
          </cell>
          <cell r="K42" t="str">
            <v>NA</v>
          </cell>
          <cell r="L42" t="str">
            <v>NA</v>
          </cell>
          <cell r="S42" t="str">
            <v>O'Connor 2020</v>
          </cell>
          <cell r="T42" t="str">
            <v>yes</v>
          </cell>
          <cell r="U42" t="str">
            <v>cbt</v>
          </cell>
          <cell r="V42" t="str">
            <v>cau</v>
          </cell>
          <cell r="Y42">
            <v>2</v>
          </cell>
          <cell r="Z42">
            <v>2</v>
          </cell>
        </row>
        <row r="43">
          <cell r="A43" t="str">
            <v>Owens 2020</v>
          </cell>
          <cell r="B43" t="str">
            <v>NA</v>
          </cell>
          <cell r="C43">
            <v>24</v>
          </cell>
          <cell r="D43">
            <v>0</v>
          </cell>
          <cell r="F43">
            <v>30</v>
          </cell>
          <cell r="G43" t="str">
            <v>NA</v>
          </cell>
          <cell r="H43" t="str">
            <v>NA</v>
          </cell>
          <cell r="I43" t="str">
            <v>NA</v>
          </cell>
          <cell r="J43">
            <v>32</v>
          </cell>
          <cell r="K43" t="str">
            <v>NA</v>
          </cell>
          <cell r="L43" t="str">
            <v>NA</v>
          </cell>
          <cell r="S43" t="str">
            <v>Owens 2020</v>
          </cell>
        </row>
        <row r="44">
          <cell r="A44" t="str">
            <v>Patel 2017</v>
          </cell>
          <cell r="B44" t="str">
            <v>NA</v>
          </cell>
          <cell r="C44">
            <v>7</v>
          </cell>
          <cell r="D44">
            <v>1</v>
          </cell>
          <cell r="F44">
            <v>245</v>
          </cell>
          <cell r="G44" t="str">
            <v>NA</v>
          </cell>
          <cell r="H44" t="str">
            <v>NA</v>
          </cell>
          <cell r="I44" t="str">
            <v>NA</v>
          </cell>
          <cell r="J44">
            <v>248</v>
          </cell>
          <cell r="K44" t="str">
            <v>NA</v>
          </cell>
          <cell r="L44" t="str">
            <v>NA</v>
          </cell>
          <cell r="S44" t="str">
            <v>Patel 2017</v>
          </cell>
          <cell r="T44" t="str">
            <v>no</v>
          </cell>
          <cell r="U44" t="str">
            <v>other</v>
          </cell>
          <cell r="V44" t="str">
            <v>cau</v>
          </cell>
          <cell r="Y44">
            <v>48</v>
          </cell>
          <cell r="Z44">
            <v>82</v>
          </cell>
        </row>
        <row r="45">
          <cell r="A45" t="str">
            <v>Pfeiffer 2019</v>
          </cell>
          <cell r="B45" t="str">
            <v>BSSI</v>
          </cell>
          <cell r="C45">
            <v>12</v>
          </cell>
          <cell r="D45">
            <v>1</v>
          </cell>
          <cell r="E45">
            <v>22.6</v>
          </cell>
          <cell r="F45">
            <v>34</v>
          </cell>
          <cell r="G45">
            <v>5.2</v>
          </cell>
          <cell r="H45">
            <v>7.5</v>
          </cell>
          <cell r="I45">
            <v>23.8</v>
          </cell>
          <cell r="J45">
            <v>36</v>
          </cell>
          <cell r="K45">
            <v>6.1</v>
          </cell>
          <cell r="L45">
            <v>6.9</v>
          </cell>
          <cell r="M45">
            <v>0.98982956133128031</v>
          </cell>
          <cell r="N45">
            <v>34</v>
          </cell>
          <cell r="O45">
            <v>0.99484444099946168</v>
          </cell>
          <cell r="P45">
            <v>36</v>
          </cell>
          <cell r="Q45">
            <v>0</v>
          </cell>
          <cell r="R45">
            <v>0</v>
          </cell>
          <cell r="S45" t="str">
            <v>Pfeiffer 2019</v>
          </cell>
          <cell r="T45" t="str">
            <v>yes</v>
          </cell>
          <cell r="U45" t="str">
            <v>other</v>
          </cell>
          <cell r="V45" t="str">
            <v>cau</v>
          </cell>
          <cell r="Y45">
            <v>3</v>
          </cell>
          <cell r="Z45">
            <v>5</v>
          </cell>
        </row>
        <row r="46">
          <cell r="A46" t="str">
            <v>Pigeon 2019</v>
          </cell>
          <cell r="B46" t="str">
            <v>C-SSRS</v>
          </cell>
          <cell r="C46">
            <v>6</v>
          </cell>
          <cell r="D46">
            <v>0</v>
          </cell>
          <cell r="E46">
            <v>13.04</v>
          </cell>
          <cell r="F46">
            <v>27</v>
          </cell>
          <cell r="G46">
            <v>6.14</v>
          </cell>
          <cell r="H46">
            <v>6.76</v>
          </cell>
          <cell r="I46">
            <v>12</v>
          </cell>
          <cell r="J46">
            <v>27</v>
          </cell>
          <cell r="K46">
            <v>7.83</v>
          </cell>
          <cell r="L46">
            <v>6.36</v>
          </cell>
          <cell r="M46">
            <v>0.84630408637059928</v>
          </cell>
          <cell r="N46">
            <v>23</v>
          </cell>
          <cell r="O46">
            <v>0.74397866591393969</v>
          </cell>
          <cell r="P46">
            <v>20</v>
          </cell>
          <cell r="Q46">
            <v>4</v>
          </cell>
          <cell r="R46">
            <v>7</v>
          </cell>
          <cell r="S46" t="str">
            <v>Pigeon 2019</v>
          </cell>
          <cell r="T46" t="str">
            <v>no</v>
          </cell>
          <cell r="U46" t="str">
            <v>cbt</v>
          </cell>
          <cell r="V46" t="str">
            <v>cau</v>
          </cell>
        </row>
        <row r="47">
          <cell r="A47" t="str">
            <v>Pistorello 2020</v>
          </cell>
          <cell r="B47" t="str">
            <v>SSI-C</v>
          </cell>
          <cell r="C47">
            <v>8</v>
          </cell>
          <cell r="D47">
            <v>0</v>
          </cell>
          <cell r="E47">
            <v>13.79</v>
          </cell>
          <cell r="F47">
            <v>33</v>
          </cell>
          <cell r="G47">
            <v>5.66</v>
          </cell>
          <cell r="H47">
            <v>6.44</v>
          </cell>
          <cell r="I47">
            <v>13.72</v>
          </cell>
          <cell r="J47">
            <v>29</v>
          </cell>
          <cell r="K47">
            <v>7.35</v>
          </cell>
          <cell r="L47">
            <v>6.45</v>
          </cell>
          <cell r="M47">
            <v>0.8966015762820887</v>
          </cell>
          <cell r="N47">
            <v>30</v>
          </cell>
          <cell r="O47">
            <v>0.83832494725191942</v>
          </cell>
          <cell r="P47">
            <v>24</v>
          </cell>
          <cell r="Q47">
            <v>3</v>
          </cell>
          <cell r="R47">
            <v>5</v>
          </cell>
          <cell r="S47" t="str">
            <v>Pistorello 2020</v>
          </cell>
          <cell r="T47" t="str">
            <v>yes</v>
          </cell>
          <cell r="U47" t="str">
            <v>cams</v>
          </cell>
          <cell r="V47" t="str">
            <v>cau</v>
          </cell>
        </row>
        <row r="48">
          <cell r="A48" t="str">
            <v>Pistorello 2012</v>
          </cell>
          <cell r="B48" t="str">
            <v>SBQ</v>
          </cell>
          <cell r="C48">
            <v>52</v>
          </cell>
          <cell r="D48">
            <v>1</v>
          </cell>
          <cell r="E48">
            <v>31.42</v>
          </cell>
          <cell r="F48">
            <v>31</v>
          </cell>
          <cell r="G48">
            <v>25.36</v>
          </cell>
          <cell r="H48">
            <v>19.18</v>
          </cell>
          <cell r="I48">
            <v>32.880000000000003</v>
          </cell>
          <cell r="J48">
            <v>32</v>
          </cell>
          <cell r="K48">
            <v>27.55</v>
          </cell>
          <cell r="L48">
            <v>18.829999999999998</v>
          </cell>
          <cell r="M48">
            <v>0.62398133332508143</v>
          </cell>
          <cell r="N48">
            <v>19</v>
          </cell>
          <cell r="O48">
            <v>0.61143417523171817</v>
          </cell>
          <cell r="P48">
            <v>20</v>
          </cell>
          <cell r="Q48">
            <v>12</v>
          </cell>
          <cell r="R48">
            <v>12</v>
          </cell>
          <cell r="S48" t="str">
            <v>Pistorello 2012</v>
          </cell>
          <cell r="T48" t="str">
            <v>yes</v>
          </cell>
          <cell r="U48" t="str">
            <v>dbt</v>
          </cell>
          <cell r="V48" t="str">
            <v>cau</v>
          </cell>
          <cell r="Y48">
            <v>1</v>
          </cell>
          <cell r="Z48">
            <v>4</v>
          </cell>
        </row>
        <row r="49">
          <cell r="A49" t="str">
            <v>Pratt 2015</v>
          </cell>
          <cell r="B49" t="str">
            <v>BSSI</v>
          </cell>
          <cell r="C49">
            <v>16</v>
          </cell>
          <cell r="D49">
            <v>1</v>
          </cell>
          <cell r="E49">
            <v>13.2</v>
          </cell>
          <cell r="F49">
            <v>31</v>
          </cell>
          <cell r="G49">
            <v>5.8</v>
          </cell>
          <cell r="H49">
            <v>9.9</v>
          </cell>
          <cell r="I49">
            <v>14.5</v>
          </cell>
          <cell r="J49">
            <v>31</v>
          </cell>
          <cell r="K49">
            <v>6.7</v>
          </cell>
          <cell r="L49">
            <v>10.5</v>
          </cell>
          <cell r="M49">
            <v>0.77261147979539269</v>
          </cell>
          <cell r="N49">
            <v>24</v>
          </cell>
          <cell r="O49">
            <v>0.77121591246874632</v>
          </cell>
          <cell r="P49">
            <v>24</v>
          </cell>
          <cell r="Q49">
            <v>7</v>
          </cell>
          <cell r="R49">
            <v>7</v>
          </cell>
          <cell r="S49" t="str">
            <v>Pratt 2015</v>
          </cell>
          <cell r="T49" t="str">
            <v>yes</v>
          </cell>
          <cell r="U49" t="str">
            <v>cbt</v>
          </cell>
          <cell r="V49" t="str">
            <v>cau</v>
          </cell>
          <cell r="Y49">
            <v>7</v>
          </cell>
          <cell r="Z49">
            <v>7</v>
          </cell>
        </row>
        <row r="50">
          <cell r="A50" t="str">
            <v>Rudd 1996</v>
          </cell>
          <cell r="B50" t="str">
            <v>MSSI</v>
          </cell>
          <cell r="C50">
            <v>4</v>
          </cell>
          <cell r="D50">
            <v>1</v>
          </cell>
          <cell r="E50">
            <v>23</v>
          </cell>
          <cell r="F50">
            <v>181</v>
          </cell>
          <cell r="G50">
            <v>5.6</v>
          </cell>
          <cell r="H50">
            <v>9.6</v>
          </cell>
          <cell r="I50">
            <v>22.9</v>
          </cell>
          <cell r="J50">
            <v>121</v>
          </cell>
          <cell r="K50">
            <v>4.7</v>
          </cell>
          <cell r="L50">
            <v>8.6</v>
          </cell>
          <cell r="M50">
            <v>0.96504551303176522</v>
          </cell>
          <cell r="N50">
            <v>175</v>
          </cell>
          <cell r="O50">
            <v>0.98283946011245638</v>
          </cell>
          <cell r="P50">
            <v>119</v>
          </cell>
          <cell r="Q50">
            <v>6</v>
          </cell>
          <cell r="R50">
            <v>2</v>
          </cell>
          <cell r="S50" t="str">
            <v>Rudd 1996</v>
          </cell>
          <cell r="T50" t="str">
            <v>yes</v>
          </cell>
          <cell r="U50" t="str">
            <v>other</v>
          </cell>
          <cell r="V50" t="str">
            <v>cau</v>
          </cell>
          <cell r="Y50">
            <v>2</v>
          </cell>
          <cell r="Z50">
            <v>1</v>
          </cell>
        </row>
        <row r="51">
          <cell r="A51" t="str">
            <v>Rudd 2015</v>
          </cell>
          <cell r="B51" t="str">
            <v>SSI-W</v>
          </cell>
          <cell r="C51">
            <v>26</v>
          </cell>
          <cell r="D51">
            <v>1</v>
          </cell>
          <cell r="E51">
            <v>19.16</v>
          </cell>
          <cell r="F51">
            <v>76</v>
          </cell>
          <cell r="G51">
            <v>9.23</v>
          </cell>
          <cell r="H51">
            <v>9.01</v>
          </cell>
          <cell r="I51">
            <v>19.07</v>
          </cell>
          <cell r="J51">
            <v>76</v>
          </cell>
          <cell r="K51">
            <v>10.73</v>
          </cell>
          <cell r="L51">
            <v>11.02</v>
          </cell>
          <cell r="M51">
            <v>0.8647928060107859</v>
          </cell>
          <cell r="N51">
            <v>66</v>
          </cell>
          <cell r="O51">
            <v>0.77541689353530496</v>
          </cell>
          <cell r="P51">
            <v>59</v>
          </cell>
          <cell r="Q51">
            <v>10</v>
          </cell>
          <cell r="R51">
            <v>17</v>
          </cell>
          <cell r="S51" t="str">
            <v>Rudd 2015</v>
          </cell>
          <cell r="T51" t="str">
            <v>yes</v>
          </cell>
          <cell r="U51" t="str">
            <v>cbt</v>
          </cell>
          <cell r="V51" t="str">
            <v>cau</v>
          </cell>
          <cell r="Y51">
            <v>8</v>
          </cell>
          <cell r="Z51">
            <v>18</v>
          </cell>
        </row>
        <row r="52">
          <cell r="A52" t="str">
            <v>Ryberg 2019</v>
          </cell>
          <cell r="B52" t="str">
            <v>BSSI</v>
          </cell>
          <cell r="C52">
            <v>24</v>
          </cell>
          <cell r="D52">
            <v>1</v>
          </cell>
          <cell r="E52">
            <v>24.9</v>
          </cell>
          <cell r="F52">
            <v>37</v>
          </cell>
          <cell r="G52" t="str">
            <v>NA</v>
          </cell>
          <cell r="H52" t="str">
            <v>NA</v>
          </cell>
          <cell r="I52">
            <v>23.5</v>
          </cell>
          <cell r="J52">
            <v>41</v>
          </cell>
          <cell r="K52" t="str">
            <v>NA</v>
          </cell>
          <cell r="L52" t="str">
            <v>NA</v>
          </cell>
          <cell r="S52" t="str">
            <v>Ryberg 2019</v>
          </cell>
          <cell r="T52" t="str">
            <v>yes</v>
          </cell>
          <cell r="U52" t="str">
            <v>cams</v>
          </cell>
          <cell r="V52" t="str">
            <v>cau</v>
          </cell>
          <cell r="Y52">
            <v>3</v>
          </cell>
          <cell r="Z52">
            <v>5</v>
          </cell>
        </row>
        <row r="53">
          <cell r="A53" t="str">
            <v>Sedghy 2022</v>
          </cell>
          <cell r="B53" t="str">
            <v>BSSI</v>
          </cell>
          <cell r="C53">
            <v>13</v>
          </cell>
          <cell r="D53">
            <v>1</v>
          </cell>
          <cell r="E53">
            <v>21.93</v>
          </cell>
          <cell r="F53">
            <v>35</v>
          </cell>
          <cell r="G53">
            <v>8.86</v>
          </cell>
          <cell r="H53">
            <v>5.3</v>
          </cell>
          <cell r="I53">
            <v>19.91</v>
          </cell>
          <cell r="J53">
            <v>35</v>
          </cell>
          <cell r="K53">
            <v>15.85</v>
          </cell>
          <cell r="L53">
            <v>6.65</v>
          </cell>
          <cell r="M53">
            <v>0.99316915296526564</v>
          </cell>
          <cell r="N53">
            <v>35</v>
          </cell>
          <cell r="O53">
            <v>0.72924339174432085</v>
          </cell>
          <cell r="P53">
            <v>26</v>
          </cell>
          <cell r="Q53">
            <v>0</v>
          </cell>
          <cell r="R53">
            <v>9</v>
          </cell>
          <cell r="S53" t="str">
            <v>Sedghy 2022</v>
          </cell>
          <cell r="T53" t="str">
            <v>yes</v>
          </cell>
          <cell r="U53" t="str">
            <v>cbt</v>
          </cell>
          <cell r="V53" t="str">
            <v>cau</v>
          </cell>
          <cell r="Y53">
            <v>1</v>
          </cell>
          <cell r="Z53">
            <v>8</v>
          </cell>
        </row>
        <row r="54">
          <cell r="A54" t="str">
            <v>Sheaves 2019</v>
          </cell>
          <cell r="B54" t="str">
            <v>BSSI</v>
          </cell>
          <cell r="C54">
            <v>4</v>
          </cell>
          <cell r="D54">
            <v>1</v>
          </cell>
          <cell r="E54">
            <v>6.5</v>
          </cell>
          <cell r="F54">
            <v>12</v>
          </cell>
          <cell r="G54">
            <v>5.7</v>
          </cell>
          <cell r="H54">
            <v>7.6</v>
          </cell>
          <cell r="I54">
            <v>10.5</v>
          </cell>
          <cell r="J54">
            <v>12</v>
          </cell>
          <cell r="K54">
            <v>5.9</v>
          </cell>
          <cell r="L54">
            <v>7.5</v>
          </cell>
          <cell r="M54">
            <v>0.54191650187009599</v>
          </cell>
          <cell r="N54">
            <v>7</v>
          </cell>
          <cell r="O54">
            <v>0.73017202142018389</v>
          </cell>
          <cell r="P54">
            <v>9</v>
          </cell>
          <cell r="Q54">
            <v>5</v>
          </cell>
          <cell r="R54">
            <v>3</v>
          </cell>
          <cell r="S54" t="str">
            <v>Sheaves 2019</v>
          </cell>
          <cell r="T54" t="str">
            <v>no</v>
          </cell>
          <cell r="U54" t="str">
            <v>other</v>
          </cell>
          <cell r="V54" t="str">
            <v>cau</v>
          </cell>
          <cell r="Y54">
            <v>2</v>
          </cell>
          <cell r="Z54">
            <v>1</v>
          </cell>
        </row>
        <row r="55">
          <cell r="A55" t="str">
            <v>Sinniah 2017</v>
          </cell>
          <cell r="B55" t="str">
            <v>BSSI</v>
          </cell>
          <cell r="C55">
            <v>8</v>
          </cell>
          <cell r="D55">
            <v>1</v>
          </cell>
          <cell r="E55">
            <v>28</v>
          </cell>
          <cell r="F55">
            <v>33</v>
          </cell>
          <cell r="G55">
            <v>24.06</v>
          </cell>
          <cell r="H55">
            <v>5.01</v>
          </cell>
          <cell r="I55">
            <v>28.66</v>
          </cell>
          <cell r="J55">
            <v>36</v>
          </cell>
          <cell r="K55">
            <v>28.42</v>
          </cell>
          <cell r="L55">
            <v>5.03</v>
          </cell>
          <cell r="M55">
            <v>0.78419135735029699</v>
          </cell>
          <cell r="N55">
            <v>26</v>
          </cell>
          <cell r="O55">
            <v>0.51902779929174658</v>
          </cell>
          <cell r="P55">
            <v>19</v>
          </cell>
          <cell r="Q55">
            <v>7</v>
          </cell>
          <cell r="R55">
            <v>17</v>
          </cell>
          <cell r="S55" t="str">
            <v>Sinniah 2017</v>
          </cell>
          <cell r="T55" t="str">
            <v>no</v>
          </cell>
          <cell r="U55" t="str">
            <v>cbt</v>
          </cell>
          <cell r="V55" t="str">
            <v>cau</v>
          </cell>
          <cell r="Y55">
            <v>0</v>
          </cell>
          <cell r="Z55">
            <v>2</v>
          </cell>
        </row>
        <row r="56">
          <cell r="A56" t="str">
            <v>Slesnick 2019</v>
          </cell>
          <cell r="B56" t="str">
            <v>SSI-W</v>
          </cell>
          <cell r="C56">
            <v>26</v>
          </cell>
          <cell r="D56">
            <v>0</v>
          </cell>
          <cell r="E56">
            <v>23.15</v>
          </cell>
          <cell r="F56">
            <v>75</v>
          </cell>
          <cell r="G56">
            <v>5.25</v>
          </cell>
          <cell r="H56">
            <v>5.27</v>
          </cell>
          <cell r="I56">
            <v>22.68</v>
          </cell>
          <cell r="J56">
            <v>75</v>
          </cell>
          <cell r="K56">
            <v>6.81</v>
          </cell>
          <cell r="L56">
            <v>6.33</v>
          </cell>
          <cell r="M56">
            <v>0.99965883749176376</v>
          </cell>
          <cell r="N56">
            <v>75</v>
          </cell>
          <cell r="O56">
            <v>0.9939138416352169</v>
          </cell>
          <cell r="P56">
            <v>75</v>
          </cell>
          <cell r="Q56">
            <v>0</v>
          </cell>
          <cell r="R56">
            <v>0</v>
          </cell>
          <cell r="S56" t="str">
            <v>Slesnick 2019</v>
          </cell>
          <cell r="T56" t="str">
            <v>yes</v>
          </cell>
          <cell r="U56" t="str">
            <v>cbt</v>
          </cell>
          <cell r="V56" t="str">
            <v>cau</v>
          </cell>
        </row>
        <row r="57">
          <cell r="A57" t="str">
            <v>Tarrier 2014</v>
          </cell>
          <cell r="B57" t="str">
            <v>BSSI</v>
          </cell>
          <cell r="C57">
            <v>26</v>
          </cell>
          <cell r="D57">
            <v>1</v>
          </cell>
          <cell r="E57">
            <v>9.4</v>
          </cell>
          <cell r="F57">
            <v>16</v>
          </cell>
          <cell r="G57">
            <v>4.2</v>
          </cell>
          <cell r="H57">
            <v>6</v>
          </cell>
          <cell r="I57">
            <v>10.199999999999999</v>
          </cell>
          <cell r="J57">
            <v>19</v>
          </cell>
          <cell r="K57">
            <v>5.6</v>
          </cell>
          <cell r="L57">
            <v>9</v>
          </cell>
          <cell r="M57">
            <v>0.8069376628580931</v>
          </cell>
          <cell r="N57">
            <v>13</v>
          </cell>
          <cell r="O57">
            <v>0.69536337196461695</v>
          </cell>
          <cell r="P57">
            <v>13</v>
          </cell>
          <cell r="Q57">
            <v>3</v>
          </cell>
          <cell r="R57">
            <v>6</v>
          </cell>
          <cell r="S57" t="str">
            <v>Tarrier 2014</v>
          </cell>
          <cell r="T57" t="str">
            <v>yes</v>
          </cell>
          <cell r="U57" t="str">
            <v>cbt</v>
          </cell>
          <cell r="V57" t="str">
            <v>cau</v>
          </cell>
        </row>
        <row r="58">
          <cell r="A58" t="str">
            <v>Van Beek 2013</v>
          </cell>
          <cell r="B58" t="str">
            <v>BSSI</v>
          </cell>
          <cell r="C58">
            <v>12</v>
          </cell>
          <cell r="D58">
            <v>1</v>
          </cell>
          <cell r="E58">
            <v>14.7</v>
          </cell>
          <cell r="F58">
            <v>75</v>
          </cell>
          <cell r="G58">
            <v>8.85</v>
          </cell>
          <cell r="H58">
            <v>8.0299999999999994</v>
          </cell>
          <cell r="I58">
            <v>14.63</v>
          </cell>
          <cell r="J58">
            <v>75</v>
          </cell>
          <cell r="K58">
            <v>10.6</v>
          </cell>
          <cell r="L58">
            <v>7.59</v>
          </cell>
          <cell r="M58">
            <v>0.76685174047310922</v>
          </cell>
          <cell r="N58">
            <v>58</v>
          </cell>
          <cell r="O58">
            <v>0.70227737176982818</v>
          </cell>
          <cell r="P58">
            <v>53</v>
          </cell>
          <cell r="Q58">
            <v>17</v>
          </cell>
          <cell r="R58">
            <v>22</v>
          </cell>
          <cell r="S58" t="str">
            <v>Van Beek 2013</v>
          </cell>
          <cell r="T58" t="str">
            <v>yes</v>
          </cell>
          <cell r="U58" t="str">
            <v>cbt</v>
          </cell>
          <cell r="V58" t="str">
            <v>cau</v>
          </cell>
          <cell r="Y58">
            <v>3</v>
          </cell>
          <cell r="Z58">
            <v>0</v>
          </cell>
        </row>
        <row r="59">
          <cell r="A59" t="str">
            <v>Van Orden 2021</v>
          </cell>
          <cell r="B59" t="str">
            <v>G-SIS</v>
          </cell>
          <cell r="C59">
            <v>10</v>
          </cell>
          <cell r="D59">
            <v>0</v>
          </cell>
          <cell r="F59">
            <v>32</v>
          </cell>
          <cell r="G59" t="str">
            <v>NA</v>
          </cell>
          <cell r="H59" t="str">
            <v>NA</v>
          </cell>
          <cell r="I59" t="str">
            <v>NA</v>
          </cell>
          <cell r="J59">
            <v>30</v>
          </cell>
          <cell r="K59" t="str">
            <v>NA</v>
          </cell>
          <cell r="L59" t="str">
            <v>NA</v>
          </cell>
          <cell r="S59" t="str">
            <v>Van Orden 2021</v>
          </cell>
          <cell r="T59" t="str">
            <v>no</v>
          </cell>
          <cell r="U59" t="str">
            <v>other</v>
          </cell>
          <cell r="V59" t="str">
            <v>cau</v>
          </cell>
        </row>
        <row r="60">
          <cell r="A60" t="str">
            <v>Verheul 2003</v>
          </cell>
          <cell r="B60" t="str">
            <v>BPD-SI</v>
          </cell>
          <cell r="C60">
            <v>52</v>
          </cell>
          <cell r="D60">
            <v>0</v>
          </cell>
          <cell r="F60">
            <v>31</v>
          </cell>
          <cell r="G60" t="str">
            <v>NA</v>
          </cell>
          <cell r="H60" t="str">
            <v>NA</v>
          </cell>
          <cell r="I60" t="str">
            <v>NA</v>
          </cell>
          <cell r="J60">
            <v>33</v>
          </cell>
          <cell r="K60" t="str">
            <v>NA</v>
          </cell>
          <cell r="L60" t="str">
            <v>NA</v>
          </cell>
          <cell r="S60" t="str">
            <v>Verheul 2003</v>
          </cell>
          <cell r="T60" t="str">
            <v>yes</v>
          </cell>
          <cell r="U60" t="str">
            <v>dbt</v>
          </cell>
          <cell r="V60" t="str">
            <v>cau</v>
          </cell>
          <cell r="Y60">
            <v>2</v>
          </cell>
          <cell r="Z60">
            <v>8</v>
          </cell>
        </row>
        <row r="61">
          <cell r="A61" t="str">
            <v>Weinberg 2006</v>
          </cell>
          <cell r="B61" t="str">
            <v>SBQ</v>
          </cell>
          <cell r="C61">
            <v>8</v>
          </cell>
          <cell r="D61">
            <v>0</v>
          </cell>
          <cell r="E61">
            <v>27.93</v>
          </cell>
          <cell r="F61">
            <v>15</v>
          </cell>
          <cell r="G61">
            <v>27.47</v>
          </cell>
          <cell r="H61">
            <v>16.920000000000002</v>
          </cell>
          <cell r="I61">
            <v>36.53</v>
          </cell>
          <cell r="J61">
            <v>15</v>
          </cell>
          <cell r="K61">
            <v>42.69</v>
          </cell>
          <cell r="L61">
            <v>17.670000000000002</v>
          </cell>
          <cell r="M61">
            <v>0.51084461259344693</v>
          </cell>
          <cell r="N61">
            <v>8</v>
          </cell>
          <cell r="O61">
            <v>0.36368975723547547</v>
          </cell>
          <cell r="P61">
            <v>5</v>
          </cell>
          <cell r="Q61">
            <v>7</v>
          </cell>
          <cell r="R61">
            <v>10</v>
          </cell>
          <cell r="S61" t="str">
            <v>Weinberg 2006</v>
          </cell>
          <cell r="T61" t="str">
            <v>yes</v>
          </cell>
          <cell r="U61" t="str">
            <v>cbt</v>
          </cell>
          <cell r="V61" t="str">
            <v>cau</v>
          </cell>
        </row>
        <row r="62">
          <cell r="A62" t="str">
            <v>Westling 2019</v>
          </cell>
          <cell r="B62" t="str">
            <v>NA</v>
          </cell>
          <cell r="C62">
            <v>24</v>
          </cell>
          <cell r="D62">
            <v>0</v>
          </cell>
          <cell r="E62">
            <v>0.23</v>
          </cell>
          <cell r="F62">
            <v>63</v>
          </cell>
          <cell r="G62">
            <v>0.3</v>
          </cell>
          <cell r="H62">
            <v>0.72</v>
          </cell>
          <cell r="I62">
            <v>0.4</v>
          </cell>
          <cell r="J62">
            <v>62</v>
          </cell>
          <cell r="K62">
            <v>0.19</v>
          </cell>
          <cell r="L62">
            <v>0.75</v>
          </cell>
          <cell r="S62" t="str">
            <v>Westling 2019</v>
          </cell>
          <cell r="U62" t="str">
            <v>other</v>
          </cell>
          <cell r="V62" t="str">
            <v>cau</v>
          </cell>
        </row>
        <row r="63">
          <cell r="A63" t="str">
            <v>Wing 2013</v>
          </cell>
          <cell r="B63" t="str">
            <v>BSSI</v>
          </cell>
          <cell r="C63">
            <v>1</v>
          </cell>
          <cell r="D63">
            <v>1</v>
          </cell>
          <cell r="E63">
            <v>75.8</v>
          </cell>
          <cell r="F63">
            <v>33</v>
          </cell>
          <cell r="G63" t="str">
            <v>NA</v>
          </cell>
          <cell r="H63" t="str">
            <v>NA</v>
          </cell>
          <cell r="I63">
            <v>71.7</v>
          </cell>
          <cell r="J63">
            <v>33</v>
          </cell>
          <cell r="K63" t="str">
            <v>NA</v>
          </cell>
          <cell r="L63" t="str">
            <v>NA</v>
          </cell>
          <cell r="S63" t="str">
            <v>Wing 2013</v>
          </cell>
          <cell r="U63" t="str">
            <v>other</v>
          </cell>
          <cell r="V63" t="str">
            <v>cau</v>
          </cell>
        </row>
        <row r="64">
          <cell r="A64" t="str">
            <v>Wu (S) 2021</v>
          </cell>
          <cell r="B64" t="str">
            <v>SIOSS</v>
          </cell>
          <cell r="C64" t="str">
            <v>nr</v>
          </cell>
          <cell r="D64">
            <v>0</v>
          </cell>
          <cell r="F64">
            <v>37</v>
          </cell>
          <cell r="G64" t="str">
            <v>NA</v>
          </cell>
          <cell r="H64" t="str">
            <v>NA</v>
          </cell>
          <cell r="I64" t="str">
            <v>NA</v>
          </cell>
          <cell r="J64">
            <v>37</v>
          </cell>
          <cell r="K64" t="str">
            <v>NA</v>
          </cell>
          <cell r="L64" t="str">
            <v>NA</v>
          </cell>
          <cell r="S64" t="str">
            <v>Wu (S) 2021</v>
          </cell>
          <cell r="T64" t="str">
            <v>no</v>
          </cell>
          <cell r="U64" t="str">
            <v>cbt</v>
          </cell>
          <cell r="V64" t="str">
            <v>cau</v>
          </cell>
        </row>
        <row r="65">
          <cell r="A65" t="str">
            <v>Zou 2017</v>
          </cell>
          <cell r="B65" t="str">
            <v>BSSI</v>
          </cell>
          <cell r="C65">
            <v>8</v>
          </cell>
          <cell r="D65">
            <v>1</v>
          </cell>
          <cell r="F65">
            <v>19</v>
          </cell>
          <cell r="G65" t="str">
            <v>NA</v>
          </cell>
          <cell r="H65" t="str">
            <v>NA</v>
          </cell>
          <cell r="I65" t="str">
            <v>NA</v>
          </cell>
          <cell r="J65">
            <v>13</v>
          </cell>
          <cell r="K65" t="str">
            <v>NA</v>
          </cell>
          <cell r="L65" t="str">
            <v>NA</v>
          </cell>
          <cell r="S65" t="str">
            <v>Zou 2017</v>
          </cell>
          <cell r="T65" t="str">
            <v>yes</v>
          </cell>
          <cell r="U65" t="str">
            <v>cbt</v>
          </cell>
          <cell r="V65" t="str">
            <v>cau</v>
          </cell>
          <cell r="Y65">
            <v>0</v>
          </cell>
          <cell r="Z65">
            <v>0</v>
          </cell>
        </row>
        <row r="66">
          <cell r="Y66">
            <v>233</v>
          </cell>
          <cell r="Z66">
            <v>327</v>
          </cell>
        </row>
        <row r="69">
          <cell r="A69" t="str">
            <v>Feigenbaum 2012</v>
          </cell>
          <cell r="B69" t="str">
            <v>OAS-suicidality</v>
          </cell>
          <cell r="C69">
            <v>52</v>
          </cell>
          <cell r="D69">
            <v>0</v>
          </cell>
          <cell r="E69">
            <v>2.1</v>
          </cell>
          <cell r="F69">
            <v>26</v>
          </cell>
          <cell r="G69">
            <v>1.5</v>
          </cell>
          <cell r="H69">
            <v>1.32</v>
          </cell>
          <cell r="I69">
            <v>1.3</v>
          </cell>
          <cell r="J69">
            <v>16</v>
          </cell>
          <cell r="K69">
            <v>0.9</v>
          </cell>
          <cell r="L69">
            <v>1.33</v>
          </cell>
          <cell r="M69">
            <v>1.2455912508544089</v>
          </cell>
          <cell r="N69">
            <v>0.89473710548631802</v>
          </cell>
          <cell r="O69">
            <v>0.79120922607270061</v>
          </cell>
          <cell r="P69">
            <v>0.33661032279947989</v>
          </cell>
          <cell r="Q69">
            <v>25</v>
          </cell>
          <cell r="R69">
            <v>16</v>
          </cell>
          <cell r="S69" t="str">
            <v>Feigenbaum 2012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1"/>
  <sheetViews>
    <sheetView tabSelected="1" topLeftCell="J1" workbookViewId="0">
      <pane ySplit="1" topLeftCell="A2" activePane="bottomLeft" state="frozen"/>
      <selection pane="bottomLeft" activeCell="Q1" sqref="Q1"/>
    </sheetView>
  </sheetViews>
  <sheetFormatPr defaultRowHeight="14.4" x14ac:dyDescent="0.3"/>
  <sheetData>
    <row r="1" spans="1:2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3">
      <c r="A2" t="s">
        <v>28</v>
      </c>
      <c r="C2" t="s">
        <v>29</v>
      </c>
      <c r="D2" t="s">
        <v>30</v>
      </c>
      <c r="E2" t="s">
        <v>31</v>
      </c>
      <c r="F2">
        <v>18</v>
      </c>
      <c r="G2" t="s">
        <v>32</v>
      </c>
      <c r="H2" t="s">
        <v>33</v>
      </c>
      <c r="I2" t="s">
        <v>34</v>
      </c>
      <c r="J2">
        <v>17</v>
      </c>
      <c r="K2" t="s">
        <v>35</v>
      </c>
      <c r="L2" t="s">
        <v>36</v>
      </c>
      <c r="M2">
        <v>0.53423627258712414</v>
      </c>
      <c r="N2">
        <v>10</v>
      </c>
      <c r="O2">
        <v>0.52847166451647853</v>
      </c>
      <c r="P2">
        <v>9</v>
      </c>
      <c r="Q2">
        <v>8</v>
      </c>
      <c r="R2">
        <v>8</v>
      </c>
      <c r="S2" t="s">
        <v>28</v>
      </c>
      <c r="T2" t="s">
        <v>37</v>
      </c>
      <c r="U2" t="s">
        <v>38</v>
      </c>
      <c r="V2" t="s">
        <v>39</v>
      </c>
      <c r="Y2" s="6">
        <v>6</v>
      </c>
      <c r="Z2" s="6">
        <v>7</v>
      </c>
      <c r="AA2" s="2">
        <v>18</v>
      </c>
      <c r="AB2" s="2">
        <v>17</v>
      </c>
    </row>
    <row r="3" spans="1:28" x14ac:dyDescent="0.3">
      <c r="A3" t="s">
        <v>43</v>
      </c>
      <c r="B3" t="s">
        <v>44</v>
      </c>
      <c r="C3" t="s">
        <v>45</v>
      </c>
      <c r="D3" t="s">
        <v>46</v>
      </c>
      <c r="E3" t="s">
        <v>47</v>
      </c>
      <c r="F3">
        <v>31</v>
      </c>
      <c r="G3" t="s">
        <v>48</v>
      </c>
      <c r="H3" t="s">
        <v>49</v>
      </c>
      <c r="I3" t="s">
        <v>50</v>
      </c>
      <c r="J3">
        <v>31</v>
      </c>
      <c r="K3" t="s">
        <v>51</v>
      </c>
      <c r="L3" t="s">
        <v>52</v>
      </c>
      <c r="M3">
        <v>0.76310559972037417</v>
      </c>
      <c r="N3">
        <v>24</v>
      </c>
      <c r="O3">
        <v>0.51977203748899936</v>
      </c>
      <c r="P3">
        <v>16</v>
      </c>
      <c r="Q3">
        <v>7</v>
      </c>
      <c r="R3">
        <v>15</v>
      </c>
      <c r="S3" t="s">
        <v>43</v>
      </c>
      <c r="T3" t="s">
        <v>37</v>
      </c>
      <c r="U3" t="s">
        <v>53</v>
      </c>
      <c r="V3" t="s">
        <v>39</v>
      </c>
      <c r="Y3" s="7">
        <f>VLOOKUP(A3,[1]Sheet1!$A:$Y,25,FALSE)</f>
        <v>0</v>
      </c>
      <c r="Z3" s="7">
        <f>VLOOKUP(A3,[1]Sheet1!$A:$Z,26,FALSE)</f>
        <v>0</v>
      </c>
      <c r="AA3" s="2">
        <v>31</v>
      </c>
      <c r="AB3" s="2">
        <v>31</v>
      </c>
    </row>
    <row r="4" spans="1:28" x14ac:dyDescent="0.3">
      <c r="A4" t="s">
        <v>54</v>
      </c>
      <c r="B4" t="s">
        <v>55</v>
      </c>
      <c r="C4" t="s">
        <v>56</v>
      </c>
      <c r="D4" t="s">
        <v>30</v>
      </c>
      <c r="E4" t="s">
        <v>57</v>
      </c>
      <c r="F4">
        <v>9</v>
      </c>
      <c r="G4" t="s">
        <v>58</v>
      </c>
      <c r="H4" t="s">
        <v>59</v>
      </c>
      <c r="I4" t="s">
        <v>60</v>
      </c>
      <c r="J4">
        <v>9</v>
      </c>
      <c r="K4" t="s">
        <v>61</v>
      </c>
      <c r="L4" t="s">
        <v>62</v>
      </c>
      <c r="M4">
        <v>0.77608453228266272</v>
      </c>
      <c r="N4">
        <v>7</v>
      </c>
      <c r="O4">
        <v>0.63891328361354427</v>
      </c>
      <c r="P4">
        <v>6</v>
      </c>
      <c r="Q4">
        <v>2</v>
      </c>
      <c r="R4">
        <v>3</v>
      </c>
      <c r="S4" t="s">
        <v>54</v>
      </c>
      <c r="T4" t="s">
        <v>63</v>
      </c>
      <c r="U4" t="s">
        <v>53</v>
      </c>
      <c r="V4" t="s">
        <v>39</v>
      </c>
      <c r="Y4" s="7">
        <f>VLOOKUP(A4,[1]Sheet1!$A:$Y,25,FALSE)</f>
        <v>0</v>
      </c>
      <c r="Z4" s="7">
        <f>VLOOKUP(A4,[1]Sheet1!$A:$Z,26,FALSE)</f>
        <v>0</v>
      </c>
      <c r="AA4" s="2">
        <v>9</v>
      </c>
      <c r="AB4" s="2">
        <v>9</v>
      </c>
    </row>
    <row r="5" spans="1:28" x14ac:dyDescent="0.3">
      <c r="A5" t="s">
        <v>64</v>
      </c>
      <c r="B5" t="s">
        <v>65</v>
      </c>
      <c r="C5" t="s">
        <v>66</v>
      </c>
      <c r="D5" t="s">
        <v>30</v>
      </c>
      <c r="E5" t="s">
        <v>67</v>
      </c>
      <c r="F5">
        <v>20</v>
      </c>
      <c r="G5" t="s">
        <v>68</v>
      </c>
      <c r="H5" t="s">
        <v>69</v>
      </c>
      <c r="I5" t="s">
        <v>70</v>
      </c>
      <c r="J5">
        <v>23</v>
      </c>
      <c r="K5" t="s">
        <v>71</v>
      </c>
      <c r="L5" t="s">
        <v>72</v>
      </c>
      <c r="M5">
        <v>0.87447503613464761</v>
      </c>
      <c r="N5">
        <v>17</v>
      </c>
      <c r="O5">
        <v>0.90570152492168221</v>
      </c>
      <c r="P5">
        <v>21</v>
      </c>
      <c r="Q5">
        <v>3</v>
      </c>
      <c r="R5">
        <v>2</v>
      </c>
      <c r="S5" t="s">
        <v>64</v>
      </c>
      <c r="T5" t="s">
        <v>63</v>
      </c>
      <c r="U5" t="s">
        <v>73</v>
      </c>
      <c r="V5" t="s">
        <v>39</v>
      </c>
      <c r="Y5" s="6">
        <v>5</v>
      </c>
      <c r="Z5" s="6">
        <v>6</v>
      </c>
      <c r="AA5" s="2">
        <v>35</v>
      </c>
      <c r="AB5" s="2">
        <v>35</v>
      </c>
    </row>
    <row r="6" spans="1:28" x14ac:dyDescent="0.3">
      <c r="A6" t="s">
        <v>74</v>
      </c>
      <c r="B6" t="s">
        <v>75</v>
      </c>
      <c r="C6" t="s">
        <v>76</v>
      </c>
      <c r="D6" t="s">
        <v>46</v>
      </c>
      <c r="E6" t="s">
        <v>77</v>
      </c>
      <c r="F6">
        <v>5</v>
      </c>
      <c r="G6" t="s">
        <v>78</v>
      </c>
      <c r="H6" t="s">
        <v>79</v>
      </c>
      <c r="I6" t="s">
        <v>80</v>
      </c>
      <c r="J6">
        <v>5</v>
      </c>
      <c r="K6" t="s">
        <v>81</v>
      </c>
      <c r="L6" t="s">
        <v>82</v>
      </c>
      <c r="M6">
        <v>0.99800295400097783</v>
      </c>
      <c r="N6">
        <v>5</v>
      </c>
      <c r="O6">
        <v>0.9964404185147776</v>
      </c>
      <c r="P6">
        <v>5</v>
      </c>
      <c r="Q6">
        <v>0</v>
      </c>
      <c r="R6">
        <v>0</v>
      </c>
      <c r="S6" t="s">
        <v>74</v>
      </c>
      <c r="T6" t="s">
        <v>63</v>
      </c>
      <c r="U6" t="s">
        <v>83</v>
      </c>
      <c r="V6" t="s">
        <v>39</v>
      </c>
      <c r="Y6" s="6">
        <v>0</v>
      </c>
      <c r="Z6" s="6">
        <v>0</v>
      </c>
      <c r="AA6" s="2">
        <v>6</v>
      </c>
      <c r="AB6" s="2">
        <v>6</v>
      </c>
    </row>
    <row r="7" spans="1:28" x14ac:dyDescent="0.3">
      <c r="A7" t="s">
        <v>84</v>
      </c>
      <c r="B7" t="s">
        <v>75</v>
      </c>
      <c r="C7" t="s">
        <v>85</v>
      </c>
      <c r="D7" t="s">
        <v>46</v>
      </c>
      <c r="E7" t="s">
        <v>86</v>
      </c>
      <c r="F7">
        <v>43</v>
      </c>
      <c r="G7" t="s">
        <v>57</v>
      </c>
      <c r="H7" t="s">
        <v>87</v>
      </c>
      <c r="I7" t="s">
        <v>88</v>
      </c>
      <c r="J7">
        <v>36</v>
      </c>
      <c r="K7" t="s">
        <v>89</v>
      </c>
      <c r="L7" t="s">
        <v>89</v>
      </c>
      <c r="M7">
        <v>0.50338082631540093</v>
      </c>
      <c r="N7">
        <v>22</v>
      </c>
      <c r="O7">
        <v>0.47379211806573418</v>
      </c>
      <c r="P7">
        <v>17</v>
      </c>
      <c r="Q7">
        <v>21</v>
      </c>
      <c r="R7">
        <v>19</v>
      </c>
      <c r="S7" t="s">
        <v>84</v>
      </c>
      <c r="T7" t="s">
        <v>37</v>
      </c>
      <c r="U7" t="s">
        <v>83</v>
      </c>
      <c r="V7" t="s">
        <v>39</v>
      </c>
      <c r="Y7" s="7">
        <f>VLOOKUP(A7,[1]Sheet1!$A:$Y,25,FALSE)</f>
        <v>0</v>
      </c>
      <c r="Z7" s="7">
        <f>VLOOKUP(A7,[1]Sheet1!$A:$Z,26,FALSE)</f>
        <v>0</v>
      </c>
      <c r="AA7" s="2">
        <v>43</v>
      </c>
      <c r="AB7" s="2">
        <v>36</v>
      </c>
    </row>
    <row r="8" spans="1:28" x14ac:dyDescent="0.3">
      <c r="A8" t="s">
        <v>90</v>
      </c>
      <c r="B8" t="s">
        <v>55</v>
      </c>
      <c r="C8" t="s">
        <v>66</v>
      </c>
      <c r="D8" t="s">
        <v>30</v>
      </c>
      <c r="E8" t="s">
        <v>91</v>
      </c>
      <c r="F8">
        <v>33</v>
      </c>
      <c r="G8" t="s">
        <v>92</v>
      </c>
      <c r="H8" t="s">
        <v>93</v>
      </c>
      <c r="I8" t="s">
        <v>94</v>
      </c>
      <c r="J8">
        <v>66</v>
      </c>
      <c r="K8" t="s">
        <v>95</v>
      </c>
      <c r="L8" t="s">
        <v>96</v>
      </c>
      <c r="M8">
        <v>0.74455694695323182</v>
      </c>
      <c r="N8">
        <v>25</v>
      </c>
      <c r="O8">
        <v>0.84569117064940968</v>
      </c>
      <c r="P8">
        <v>56</v>
      </c>
      <c r="Q8">
        <v>8</v>
      </c>
      <c r="R8">
        <v>10</v>
      </c>
      <c r="S8" t="s">
        <v>97</v>
      </c>
      <c r="T8" t="s">
        <v>63</v>
      </c>
      <c r="U8" t="s">
        <v>38</v>
      </c>
      <c r="V8" t="s">
        <v>39</v>
      </c>
      <c r="W8" t="s">
        <v>98</v>
      </c>
      <c r="X8" t="s">
        <v>39</v>
      </c>
      <c r="Y8" s="6">
        <v>6</v>
      </c>
      <c r="Z8" s="6">
        <v>8</v>
      </c>
      <c r="AA8" s="2">
        <v>33</v>
      </c>
      <c r="AB8" s="2">
        <v>66</v>
      </c>
    </row>
    <row r="9" spans="1:28" x14ac:dyDescent="0.3">
      <c r="A9" t="s">
        <v>99</v>
      </c>
      <c r="B9" t="s">
        <v>55</v>
      </c>
      <c r="C9" t="s">
        <v>66</v>
      </c>
      <c r="D9" t="s">
        <v>30</v>
      </c>
      <c r="E9" t="s">
        <v>100</v>
      </c>
      <c r="F9">
        <v>33</v>
      </c>
      <c r="G9" t="s">
        <v>101</v>
      </c>
      <c r="H9" t="s">
        <v>102</v>
      </c>
      <c r="I9" t="s">
        <v>94</v>
      </c>
      <c r="J9">
        <v>66</v>
      </c>
      <c r="K9" t="s">
        <v>95</v>
      </c>
      <c r="L9" t="s">
        <v>96</v>
      </c>
      <c r="M9">
        <v>0.7393156799327848</v>
      </c>
      <c r="N9">
        <v>24</v>
      </c>
      <c r="O9">
        <v>0.84569117064940968</v>
      </c>
      <c r="P9">
        <v>56</v>
      </c>
      <c r="Q9">
        <v>9</v>
      </c>
      <c r="R9">
        <v>10</v>
      </c>
      <c r="S9" t="s">
        <v>97</v>
      </c>
      <c r="T9" t="s">
        <v>63</v>
      </c>
      <c r="U9" t="s">
        <v>38</v>
      </c>
      <c r="V9" t="s">
        <v>39</v>
      </c>
      <c r="W9" t="s">
        <v>103</v>
      </c>
      <c r="X9" t="s">
        <v>39</v>
      </c>
      <c r="Y9" s="6">
        <v>2</v>
      </c>
      <c r="Z9" s="6">
        <v>8</v>
      </c>
      <c r="AA9" s="2">
        <v>33</v>
      </c>
      <c r="AB9" s="2">
        <v>66</v>
      </c>
    </row>
    <row r="10" spans="1:28" x14ac:dyDescent="0.3">
      <c r="A10" t="s">
        <v>104</v>
      </c>
      <c r="C10" t="s">
        <v>105</v>
      </c>
      <c r="D10" t="s">
        <v>30</v>
      </c>
      <c r="F10">
        <v>12</v>
      </c>
      <c r="J10">
        <v>10</v>
      </c>
      <c r="S10" t="s">
        <v>104</v>
      </c>
      <c r="T10" t="s">
        <v>63</v>
      </c>
      <c r="U10" t="s">
        <v>106</v>
      </c>
      <c r="V10" t="s">
        <v>39</v>
      </c>
      <c r="Y10" s="6">
        <v>2</v>
      </c>
      <c r="Z10" s="6">
        <v>1</v>
      </c>
      <c r="AA10" s="2">
        <v>16</v>
      </c>
      <c r="AB10" s="2">
        <v>16</v>
      </c>
    </row>
    <row r="11" spans="1:28" x14ac:dyDescent="0.3">
      <c r="A11" t="s">
        <v>108</v>
      </c>
      <c r="B11" t="s">
        <v>65</v>
      </c>
      <c r="C11" t="s">
        <v>105</v>
      </c>
      <c r="D11" t="s">
        <v>30</v>
      </c>
      <c r="E11" t="s">
        <v>109</v>
      </c>
      <c r="F11">
        <v>16</v>
      </c>
      <c r="G11" t="s">
        <v>110</v>
      </c>
      <c r="H11" t="s">
        <v>111</v>
      </c>
      <c r="I11" t="s">
        <v>112</v>
      </c>
      <c r="J11">
        <v>18</v>
      </c>
      <c r="K11" t="s">
        <v>113</v>
      </c>
      <c r="L11" t="s">
        <v>114</v>
      </c>
      <c r="M11">
        <v>0.99999982751442018</v>
      </c>
      <c r="N11">
        <v>16</v>
      </c>
      <c r="O11">
        <v>0.88831163111902933</v>
      </c>
      <c r="P11">
        <v>16</v>
      </c>
      <c r="Q11">
        <v>0</v>
      </c>
      <c r="R11">
        <v>2</v>
      </c>
      <c r="S11" t="s">
        <v>108</v>
      </c>
      <c r="T11" t="s">
        <v>63</v>
      </c>
      <c r="U11" t="s">
        <v>115</v>
      </c>
      <c r="V11" t="s">
        <v>39</v>
      </c>
      <c r="Y11" s="7">
        <v>7</v>
      </c>
      <c r="Z11" s="7">
        <v>6</v>
      </c>
      <c r="AA11" s="2">
        <v>16</v>
      </c>
      <c r="AB11" s="2">
        <v>18</v>
      </c>
    </row>
    <row r="12" spans="1:28" x14ac:dyDescent="0.3">
      <c r="A12" t="s">
        <v>116</v>
      </c>
      <c r="C12" t="s">
        <v>117</v>
      </c>
      <c r="D12" t="s">
        <v>30</v>
      </c>
      <c r="F12">
        <v>24</v>
      </c>
      <c r="J12">
        <v>22</v>
      </c>
      <c r="S12" t="s">
        <v>116</v>
      </c>
      <c r="T12" t="s">
        <v>37</v>
      </c>
      <c r="U12" t="s">
        <v>118</v>
      </c>
      <c r="V12" t="s">
        <v>39</v>
      </c>
      <c r="Y12" s="6">
        <v>1</v>
      </c>
      <c r="Z12" s="6">
        <v>1</v>
      </c>
      <c r="AA12" s="2">
        <v>33</v>
      </c>
      <c r="AB12" s="2">
        <v>30</v>
      </c>
    </row>
    <row r="13" spans="1:28" x14ac:dyDescent="0.3">
      <c r="A13" t="s">
        <v>119</v>
      </c>
      <c r="B13" t="s">
        <v>120</v>
      </c>
      <c r="C13" t="s">
        <v>117</v>
      </c>
      <c r="D13" t="s">
        <v>30</v>
      </c>
      <c r="E13" t="s">
        <v>121</v>
      </c>
      <c r="F13">
        <v>54</v>
      </c>
      <c r="I13" t="s">
        <v>122</v>
      </c>
      <c r="J13">
        <v>52</v>
      </c>
      <c r="S13" t="s">
        <v>119</v>
      </c>
      <c r="T13" t="s">
        <v>37</v>
      </c>
      <c r="U13" t="s">
        <v>73</v>
      </c>
      <c r="V13" t="s">
        <v>39</v>
      </c>
      <c r="Y13" s="6">
        <v>18</v>
      </c>
      <c r="Z13" s="6">
        <v>21</v>
      </c>
      <c r="AA13" s="2">
        <v>54</v>
      </c>
      <c r="AB13" s="2">
        <v>52</v>
      </c>
    </row>
    <row r="14" spans="1:28" x14ac:dyDescent="0.3">
      <c r="A14" t="s">
        <v>124</v>
      </c>
      <c r="B14" t="s">
        <v>120</v>
      </c>
      <c r="C14" t="s">
        <v>125</v>
      </c>
      <c r="D14" t="s">
        <v>30</v>
      </c>
      <c r="E14" t="s">
        <v>123</v>
      </c>
      <c r="F14">
        <v>14</v>
      </c>
      <c r="G14" t="s">
        <v>126</v>
      </c>
      <c r="H14" t="s">
        <v>127</v>
      </c>
      <c r="I14" t="s">
        <v>128</v>
      </c>
      <c r="J14">
        <v>6</v>
      </c>
      <c r="K14" t="s">
        <v>32</v>
      </c>
      <c r="L14" t="s">
        <v>129</v>
      </c>
      <c r="M14">
        <v>0.75562793980674647</v>
      </c>
      <c r="N14">
        <v>11</v>
      </c>
      <c r="O14">
        <v>0.12919422458320229</v>
      </c>
      <c r="P14">
        <v>1</v>
      </c>
      <c r="Q14">
        <v>3</v>
      </c>
      <c r="R14">
        <v>5</v>
      </c>
      <c r="S14" t="s">
        <v>124</v>
      </c>
      <c r="T14" t="s">
        <v>63</v>
      </c>
      <c r="U14" t="s">
        <v>73</v>
      </c>
      <c r="V14" t="s">
        <v>39</v>
      </c>
      <c r="Y14" s="7">
        <f>VLOOKUP(A14,[1]Sheet1!$A:$Y,25,FALSE)</f>
        <v>1</v>
      </c>
      <c r="Z14" s="7">
        <f>VLOOKUP(A14,[1]Sheet1!$A:$Z,26,FALSE)</f>
        <v>0</v>
      </c>
      <c r="AA14" s="2">
        <v>14</v>
      </c>
      <c r="AB14" s="2">
        <v>6</v>
      </c>
    </row>
    <row r="15" spans="1:28" x14ac:dyDescent="0.3">
      <c r="A15" t="s">
        <v>130</v>
      </c>
      <c r="B15" t="s">
        <v>131</v>
      </c>
      <c r="C15" t="s">
        <v>29</v>
      </c>
      <c r="D15" t="s">
        <v>30</v>
      </c>
      <c r="E15" t="s">
        <v>132</v>
      </c>
      <c r="F15">
        <v>52</v>
      </c>
      <c r="G15" t="s">
        <v>133</v>
      </c>
      <c r="H15" t="s">
        <v>134</v>
      </c>
      <c r="I15" t="s">
        <v>135</v>
      </c>
      <c r="J15">
        <v>52</v>
      </c>
      <c r="K15" t="s">
        <v>136</v>
      </c>
      <c r="L15" t="s">
        <v>137</v>
      </c>
      <c r="M15">
        <v>0.54191650187009599</v>
      </c>
      <c r="N15">
        <v>28</v>
      </c>
      <c r="O15">
        <v>0.44978142618055189</v>
      </c>
      <c r="P15">
        <v>23</v>
      </c>
      <c r="Q15">
        <v>24</v>
      </c>
      <c r="R15">
        <v>29</v>
      </c>
      <c r="S15" t="s">
        <v>130</v>
      </c>
      <c r="T15" t="s">
        <v>37</v>
      </c>
      <c r="U15" t="s">
        <v>38</v>
      </c>
      <c r="V15" t="s">
        <v>138</v>
      </c>
      <c r="Y15" s="6">
        <v>1</v>
      </c>
      <c r="Z15" s="6">
        <v>1</v>
      </c>
      <c r="AA15" s="2">
        <v>52</v>
      </c>
      <c r="AB15" s="2">
        <v>52</v>
      </c>
    </row>
    <row r="16" spans="1:28" x14ac:dyDescent="0.3">
      <c r="A16" t="s">
        <v>139</v>
      </c>
      <c r="B16" t="s">
        <v>140</v>
      </c>
      <c r="C16" t="s">
        <v>141</v>
      </c>
      <c r="D16" t="s">
        <v>30</v>
      </c>
      <c r="F16">
        <v>21</v>
      </c>
      <c r="J16">
        <v>20</v>
      </c>
      <c r="S16" t="s">
        <v>139</v>
      </c>
      <c r="T16" t="s">
        <v>37</v>
      </c>
      <c r="U16" t="s">
        <v>83</v>
      </c>
      <c r="V16" t="s">
        <v>39</v>
      </c>
      <c r="Y16" s="7">
        <f>VLOOKUP(A16,[1]Sheet1!$A:$Y,25,FALSE)</f>
        <v>0</v>
      </c>
      <c r="Z16" s="7">
        <f>VLOOKUP(A16,[1]Sheet1!$A:$Z,26,FALSE)</f>
        <v>2</v>
      </c>
      <c r="AA16" s="2">
        <v>21</v>
      </c>
      <c r="AB16" s="2">
        <v>20</v>
      </c>
    </row>
    <row r="17" spans="1:28" x14ac:dyDescent="0.3">
      <c r="A17" t="s">
        <v>142</v>
      </c>
      <c r="B17" t="s">
        <v>75</v>
      </c>
      <c r="C17" t="s">
        <v>143</v>
      </c>
      <c r="D17" t="s">
        <v>46</v>
      </c>
      <c r="E17" t="s">
        <v>144</v>
      </c>
      <c r="F17">
        <v>35</v>
      </c>
      <c r="G17" t="s">
        <v>145</v>
      </c>
      <c r="H17" t="s">
        <v>146</v>
      </c>
      <c r="I17" t="s">
        <v>147</v>
      </c>
      <c r="J17">
        <v>35</v>
      </c>
      <c r="K17" t="s">
        <v>148</v>
      </c>
      <c r="L17" t="s">
        <v>149</v>
      </c>
      <c r="M17">
        <v>0.9998937253927026</v>
      </c>
      <c r="N17">
        <v>35</v>
      </c>
      <c r="O17">
        <v>0.65392078093457173</v>
      </c>
      <c r="P17">
        <v>23</v>
      </c>
      <c r="Q17">
        <v>0</v>
      </c>
      <c r="R17">
        <v>12</v>
      </c>
      <c r="S17" t="s">
        <v>142</v>
      </c>
      <c r="T17" t="s">
        <v>63</v>
      </c>
      <c r="U17" t="s">
        <v>150</v>
      </c>
      <c r="V17" t="s">
        <v>39</v>
      </c>
      <c r="Y17" s="7">
        <f>VLOOKUP(A17,[1]Sheet1!$A:$Y,25,FALSE)</f>
        <v>0</v>
      </c>
      <c r="Z17" s="7">
        <f>VLOOKUP(A17,[1]Sheet1!$A:$Z,26,FALSE)</f>
        <v>0</v>
      </c>
      <c r="AA17" s="2">
        <v>35</v>
      </c>
      <c r="AB17" s="2">
        <v>35</v>
      </c>
    </row>
    <row r="18" spans="1:28" x14ac:dyDescent="0.3">
      <c r="A18" t="s">
        <v>151</v>
      </c>
      <c r="B18" t="s">
        <v>152</v>
      </c>
      <c r="C18" t="s">
        <v>66</v>
      </c>
      <c r="D18" t="s">
        <v>30</v>
      </c>
      <c r="E18" t="s">
        <v>153</v>
      </c>
      <c r="F18">
        <v>12</v>
      </c>
      <c r="G18" t="s">
        <v>154</v>
      </c>
      <c r="H18" t="s">
        <v>155</v>
      </c>
      <c r="I18" t="s">
        <v>156</v>
      </c>
      <c r="J18">
        <v>12</v>
      </c>
      <c r="K18" t="s">
        <v>157</v>
      </c>
      <c r="L18" t="s">
        <v>158</v>
      </c>
      <c r="M18">
        <v>0.99768728924595551</v>
      </c>
      <c r="N18">
        <v>12</v>
      </c>
      <c r="O18">
        <v>0.89716528814207575</v>
      </c>
      <c r="P18">
        <v>11</v>
      </c>
      <c r="Q18">
        <v>0</v>
      </c>
      <c r="R18">
        <v>1</v>
      </c>
      <c r="S18" t="s">
        <v>151</v>
      </c>
      <c r="T18" t="s">
        <v>63</v>
      </c>
      <c r="U18" t="s">
        <v>73</v>
      </c>
      <c r="V18" t="s">
        <v>39</v>
      </c>
      <c r="Y18" s="6">
        <v>2</v>
      </c>
      <c r="Z18" s="6">
        <v>3</v>
      </c>
      <c r="AA18" s="2">
        <v>12</v>
      </c>
      <c r="AB18" s="2">
        <v>12</v>
      </c>
    </row>
    <row r="19" spans="1:28" x14ac:dyDescent="0.3">
      <c r="A19" t="s">
        <v>159</v>
      </c>
      <c r="B19" t="s">
        <v>65</v>
      </c>
      <c r="C19" t="s">
        <v>29</v>
      </c>
      <c r="D19" t="s">
        <v>30</v>
      </c>
      <c r="F19">
        <v>27</v>
      </c>
      <c r="J19">
        <v>20</v>
      </c>
      <c r="S19" t="s">
        <v>159</v>
      </c>
      <c r="T19" t="s">
        <v>63</v>
      </c>
      <c r="U19" t="s">
        <v>160</v>
      </c>
      <c r="V19" t="s">
        <v>39</v>
      </c>
      <c r="Y19" s="6">
        <v>3</v>
      </c>
      <c r="Z19" s="6">
        <v>5</v>
      </c>
      <c r="AA19" s="2">
        <v>46</v>
      </c>
      <c r="AB19" s="2">
        <v>45</v>
      </c>
    </row>
    <row r="20" spans="1:28" x14ac:dyDescent="0.3">
      <c r="A20" t="s">
        <v>161</v>
      </c>
      <c r="B20" t="s">
        <v>65</v>
      </c>
      <c r="C20" t="s">
        <v>162</v>
      </c>
      <c r="D20" t="s">
        <v>30</v>
      </c>
      <c r="E20" t="s">
        <v>163</v>
      </c>
      <c r="F20">
        <v>19</v>
      </c>
      <c r="G20" t="s">
        <v>164</v>
      </c>
      <c r="H20" t="s">
        <v>165</v>
      </c>
      <c r="I20" t="s">
        <v>166</v>
      </c>
      <c r="J20">
        <v>20</v>
      </c>
      <c r="K20" t="s">
        <v>167</v>
      </c>
      <c r="L20" t="s">
        <v>168</v>
      </c>
      <c r="M20">
        <v>0.81909382003958997</v>
      </c>
      <c r="N20">
        <v>16</v>
      </c>
      <c r="O20">
        <v>0.56939149684098267</v>
      </c>
      <c r="P20">
        <v>11</v>
      </c>
      <c r="Q20">
        <v>3</v>
      </c>
      <c r="R20">
        <v>9</v>
      </c>
      <c r="S20" t="s">
        <v>161</v>
      </c>
      <c r="T20" t="s">
        <v>63</v>
      </c>
      <c r="U20" t="s">
        <v>169</v>
      </c>
      <c r="V20" t="s">
        <v>170</v>
      </c>
      <c r="Y20" s="6">
        <v>0</v>
      </c>
      <c r="Z20" s="6">
        <v>2</v>
      </c>
      <c r="AA20" s="2">
        <v>19</v>
      </c>
      <c r="AB20" s="2">
        <v>20</v>
      </c>
    </row>
    <row r="21" spans="1:28" x14ac:dyDescent="0.3">
      <c r="A21" t="s">
        <v>171</v>
      </c>
      <c r="B21" t="s">
        <v>172</v>
      </c>
      <c r="C21" t="s">
        <v>173</v>
      </c>
      <c r="D21" t="s">
        <v>30</v>
      </c>
      <c r="F21">
        <v>15</v>
      </c>
      <c r="J21">
        <v>15</v>
      </c>
      <c r="S21" t="s">
        <v>171</v>
      </c>
      <c r="T21" t="s">
        <v>37</v>
      </c>
      <c r="U21" t="s">
        <v>38</v>
      </c>
      <c r="V21" t="s">
        <v>39</v>
      </c>
      <c r="Y21" s="6">
        <v>3</v>
      </c>
      <c r="Z21" s="6">
        <v>3</v>
      </c>
      <c r="AA21" s="2">
        <v>15</v>
      </c>
      <c r="AB21" s="2">
        <v>15</v>
      </c>
    </row>
    <row r="22" spans="1:28" x14ac:dyDescent="0.3">
      <c r="A22" t="s">
        <v>174</v>
      </c>
      <c r="B22" t="s">
        <v>75</v>
      </c>
      <c r="C22" t="s">
        <v>66</v>
      </c>
      <c r="D22" t="s">
        <v>46</v>
      </c>
      <c r="E22" t="s">
        <v>175</v>
      </c>
      <c r="F22">
        <v>58</v>
      </c>
      <c r="G22" t="s">
        <v>176</v>
      </c>
      <c r="H22" t="s">
        <v>177</v>
      </c>
      <c r="I22" t="s">
        <v>178</v>
      </c>
      <c r="J22">
        <v>61</v>
      </c>
      <c r="K22" t="s">
        <v>179</v>
      </c>
      <c r="L22" t="s">
        <v>180</v>
      </c>
      <c r="M22">
        <v>0.74252929647804744</v>
      </c>
      <c r="N22">
        <v>43</v>
      </c>
      <c r="O22">
        <v>0.57609724804564844</v>
      </c>
      <c r="P22">
        <v>35</v>
      </c>
      <c r="Q22">
        <v>15</v>
      </c>
      <c r="R22">
        <v>26</v>
      </c>
      <c r="S22" t="s">
        <v>174</v>
      </c>
      <c r="T22" t="s">
        <v>63</v>
      </c>
      <c r="U22" t="s">
        <v>38</v>
      </c>
      <c r="V22" t="s">
        <v>39</v>
      </c>
      <c r="Y22" s="7">
        <f>VLOOKUP(A22,[1]Sheet1!$A:$Y,25,FALSE)</f>
        <v>0</v>
      </c>
      <c r="Z22" s="7">
        <f>VLOOKUP(A22,[1]Sheet1!$A:$Z,26,FALSE)</f>
        <v>0</v>
      </c>
      <c r="AA22" s="2">
        <v>58</v>
      </c>
      <c r="AB22" s="2">
        <v>61</v>
      </c>
    </row>
    <row r="23" spans="1:28" x14ac:dyDescent="0.3">
      <c r="A23" t="s">
        <v>181</v>
      </c>
      <c r="B23" t="s">
        <v>75</v>
      </c>
      <c r="C23" t="s">
        <v>182</v>
      </c>
      <c r="D23" t="s">
        <v>46</v>
      </c>
      <c r="F23">
        <v>16</v>
      </c>
      <c r="J23">
        <v>14</v>
      </c>
      <c r="S23" t="s">
        <v>181</v>
      </c>
      <c r="T23" t="s">
        <v>63</v>
      </c>
      <c r="U23" t="s">
        <v>106</v>
      </c>
      <c r="V23" t="s">
        <v>39</v>
      </c>
      <c r="Y23" s="6">
        <v>0</v>
      </c>
      <c r="Z23" s="6">
        <v>1</v>
      </c>
      <c r="AA23" s="2">
        <v>16</v>
      </c>
      <c r="AB23" s="2">
        <v>14</v>
      </c>
    </row>
    <row r="24" spans="1:28" x14ac:dyDescent="0.3">
      <c r="A24" t="s">
        <v>183</v>
      </c>
      <c r="B24" t="s">
        <v>75</v>
      </c>
      <c r="C24" t="s">
        <v>105</v>
      </c>
      <c r="D24" t="s">
        <v>46</v>
      </c>
      <c r="F24">
        <v>60</v>
      </c>
      <c r="J24">
        <v>60</v>
      </c>
      <c r="S24" t="s">
        <v>183</v>
      </c>
      <c r="T24" t="s">
        <v>63</v>
      </c>
      <c r="U24" t="s">
        <v>115</v>
      </c>
      <c r="V24" t="s">
        <v>184</v>
      </c>
      <c r="Y24" s="6">
        <v>1</v>
      </c>
      <c r="Z24" s="6">
        <v>7</v>
      </c>
      <c r="AA24" s="2">
        <v>60</v>
      </c>
      <c r="AB24" s="2">
        <v>60</v>
      </c>
    </row>
    <row r="25" spans="1:28" x14ac:dyDescent="0.3">
      <c r="A25" t="s">
        <v>185</v>
      </c>
      <c r="B25" t="s">
        <v>44</v>
      </c>
      <c r="C25" t="s">
        <v>105</v>
      </c>
      <c r="D25" t="s">
        <v>46</v>
      </c>
      <c r="E25" t="s">
        <v>186</v>
      </c>
      <c r="F25">
        <v>24</v>
      </c>
      <c r="G25" t="s">
        <v>187</v>
      </c>
      <c r="H25" t="s">
        <v>188</v>
      </c>
      <c r="I25" t="s">
        <v>189</v>
      </c>
      <c r="J25">
        <v>27</v>
      </c>
      <c r="K25" t="s">
        <v>190</v>
      </c>
      <c r="L25" t="s">
        <v>191</v>
      </c>
      <c r="M25">
        <v>0.6531005200302753</v>
      </c>
      <c r="N25">
        <v>16</v>
      </c>
      <c r="O25">
        <v>0.63167601746723212</v>
      </c>
      <c r="P25">
        <v>17</v>
      </c>
      <c r="Q25">
        <v>8</v>
      </c>
      <c r="R25">
        <v>10</v>
      </c>
      <c r="S25" t="s">
        <v>185</v>
      </c>
      <c r="T25" t="s">
        <v>63</v>
      </c>
      <c r="U25" t="s">
        <v>73</v>
      </c>
      <c r="V25" t="s">
        <v>39</v>
      </c>
      <c r="Y25" s="7">
        <f>VLOOKUP(A25,[1]Sheet1!$A:$Y,25,FALSE)</f>
        <v>5</v>
      </c>
      <c r="Z25" s="7">
        <f>VLOOKUP(A25,[1]Sheet1!$A:$Z,26,FALSE)</f>
        <v>4</v>
      </c>
      <c r="AA25" s="2">
        <v>24</v>
      </c>
      <c r="AB25" s="2">
        <v>27</v>
      </c>
    </row>
    <row r="26" spans="1:28" x14ac:dyDescent="0.3">
      <c r="A26" t="s">
        <v>192</v>
      </c>
      <c r="B26" t="s">
        <v>65</v>
      </c>
      <c r="C26" t="s">
        <v>56</v>
      </c>
      <c r="D26" t="s">
        <v>30</v>
      </c>
      <c r="E26" t="s">
        <v>179</v>
      </c>
      <c r="F26">
        <v>71</v>
      </c>
      <c r="G26" t="s">
        <v>193</v>
      </c>
      <c r="H26" t="s">
        <v>194</v>
      </c>
      <c r="I26" t="s">
        <v>195</v>
      </c>
      <c r="J26">
        <v>69</v>
      </c>
      <c r="K26" t="s">
        <v>196</v>
      </c>
      <c r="L26" t="s">
        <v>45</v>
      </c>
      <c r="M26">
        <v>0.99999999999756117</v>
      </c>
      <c r="N26">
        <v>71</v>
      </c>
      <c r="O26">
        <v>0.99999999995984001</v>
      </c>
      <c r="P26">
        <v>69</v>
      </c>
      <c r="Q26">
        <v>0</v>
      </c>
      <c r="R26">
        <v>0</v>
      </c>
      <c r="S26" t="s">
        <v>192</v>
      </c>
      <c r="T26" t="s">
        <v>63</v>
      </c>
      <c r="U26" t="s">
        <v>197</v>
      </c>
      <c r="V26" t="s">
        <v>138</v>
      </c>
      <c r="Y26" s="6">
        <v>9</v>
      </c>
      <c r="Z26" s="6">
        <v>18</v>
      </c>
      <c r="AA26" s="2">
        <v>71</v>
      </c>
      <c r="AB26" s="2">
        <v>69</v>
      </c>
    </row>
    <row r="27" spans="1:28" x14ac:dyDescent="0.3">
      <c r="A27" t="s">
        <v>198</v>
      </c>
      <c r="B27" t="s">
        <v>199</v>
      </c>
      <c r="C27" t="s">
        <v>182</v>
      </c>
      <c r="D27" t="s">
        <v>30</v>
      </c>
      <c r="F27">
        <v>73</v>
      </c>
      <c r="J27">
        <v>75</v>
      </c>
      <c r="S27" t="s">
        <v>198</v>
      </c>
      <c r="T27" t="s">
        <v>63</v>
      </c>
      <c r="U27" t="s">
        <v>106</v>
      </c>
      <c r="V27" t="s">
        <v>39</v>
      </c>
      <c r="Y27" s="6">
        <v>6</v>
      </c>
      <c r="Z27" s="6">
        <v>3</v>
      </c>
      <c r="AA27" s="2">
        <v>73</v>
      </c>
      <c r="AB27" s="2">
        <v>75</v>
      </c>
    </row>
    <row r="28" spans="1:28" x14ac:dyDescent="0.3">
      <c r="A28" t="s">
        <v>200</v>
      </c>
      <c r="B28" t="s">
        <v>75</v>
      </c>
      <c r="C28" t="s">
        <v>42</v>
      </c>
      <c r="D28" t="s">
        <v>46</v>
      </c>
      <c r="F28">
        <v>91</v>
      </c>
      <c r="J28">
        <v>90</v>
      </c>
      <c r="S28" t="s">
        <v>200</v>
      </c>
      <c r="T28" t="s">
        <v>37</v>
      </c>
      <c r="U28" t="s">
        <v>83</v>
      </c>
      <c r="V28" t="s">
        <v>39</v>
      </c>
      <c r="Y28" s="7">
        <f>VLOOKUP(A28,[1]Sheet1!$A:$Y,25,FALSE)</f>
        <v>1</v>
      </c>
      <c r="Z28" s="7">
        <f>VLOOKUP(A28,[1]Sheet1!$A:$Z,26,FALSE)</f>
        <v>0</v>
      </c>
      <c r="AA28" s="2">
        <v>91</v>
      </c>
      <c r="AB28" s="2">
        <v>90</v>
      </c>
    </row>
    <row r="29" spans="1:28" x14ac:dyDescent="0.3">
      <c r="A29" t="s">
        <v>201</v>
      </c>
      <c r="B29" t="s">
        <v>75</v>
      </c>
      <c r="C29" t="s">
        <v>85</v>
      </c>
      <c r="D29" t="s">
        <v>30</v>
      </c>
      <c r="E29" t="s">
        <v>202</v>
      </c>
      <c r="F29">
        <v>121</v>
      </c>
      <c r="G29" t="s">
        <v>203</v>
      </c>
      <c r="H29" t="s">
        <v>204</v>
      </c>
      <c r="I29" t="s">
        <v>205</v>
      </c>
      <c r="J29">
        <v>87</v>
      </c>
      <c r="K29" t="s">
        <v>206</v>
      </c>
      <c r="L29" t="s">
        <v>207</v>
      </c>
      <c r="M29">
        <v>0.92539220444785475</v>
      </c>
      <c r="N29">
        <v>112</v>
      </c>
      <c r="O29">
        <v>0.70336068045646905</v>
      </c>
      <c r="P29">
        <v>61</v>
      </c>
      <c r="Q29">
        <v>9</v>
      </c>
      <c r="R29">
        <v>26</v>
      </c>
      <c r="S29" t="s">
        <v>201</v>
      </c>
      <c r="T29" t="s">
        <v>63</v>
      </c>
      <c r="U29" t="s">
        <v>83</v>
      </c>
      <c r="V29" t="s">
        <v>39</v>
      </c>
      <c r="Y29" s="7">
        <f>VLOOKUP(A29,[1]Sheet1!$A:$Y,25,FALSE)</f>
        <v>0</v>
      </c>
      <c r="Z29" s="7">
        <f>VLOOKUP(A29,[1]Sheet1!$A:$Z,26,FALSE)</f>
        <v>0</v>
      </c>
      <c r="AA29" s="2">
        <v>130</v>
      </c>
      <c r="AB29" s="2">
        <v>87</v>
      </c>
    </row>
    <row r="30" spans="1:28" x14ac:dyDescent="0.3">
      <c r="A30" t="s">
        <v>208</v>
      </c>
      <c r="B30" t="s">
        <v>75</v>
      </c>
      <c r="C30" t="s">
        <v>105</v>
      </c>
      <c r="D30" t="s">
        <v>30</v>
      </c>
      <c r="E30" s="2">
        <v>36.200000000000003</v>
      </c>
      <c r="F30">
        <v>10</v>
      </c>
      <c r="G30" t="s">
        <v>209</v>
      </c>
      <c r="H30" t="s">
        <v>56</v>
      </c>
      <c r="I30" t="s">
        <v>210</v>
      </c>
      <c r="J30">
        <v>10</v>
      </c>
      <c r="K30" t="s">
        <v>211</v>
      </c>
      <c r="L30" t="s">
        <v>178</v>
      </c>
      <c r="M30">
        <v>0.89435022633314487</v>
      </c>
      <c r="N30">
        <v>9</v>
      </c>
      <c r="O30">
        <v>0.6393205924051123</v>
      </c>
      <c r="P30">
        <v>6</v>
      </c>
      <c r="Q30">
        <v>1</v>
      </c>
      <c r="R30">
        <v>4</v>
      </c>
      <c r="S30" t="s">
        <v>208</v>
      </c>
      <c r="T30" t="s">
        <v>63</v>
      </c>
      <c r="U30" t="s">
        <v>160</v>
      </c>
      <c r="V30" t="s">
        <v>39</v>
      </c>
      <c r="Y30" s="7">
        <f>VLOOKUP(A30,[1]Sheet1!$A:$Y,25,FALSE)</f>
        <v>1</v>
      </c>
      <c r="Z30" s="7">
        <f>VLOOKUP(A30,[1]Sheet1!$A:$Z,26,FALSE)</f>
        <v>1</v>
      </c>
      <c r="AA30" s="2">
        <v>10</v>
      </c>
      <c r="AB30" s="2">
        <v>10</v>
      </c>
    </row>
    <row r="31" spans="1:28" x14ac:dyDescent="0.3">
      <c r="A31" t="s">
        <v>212</v>
      </c>
      <c r="B31" t="s">
        <v>152</v>
      </c>
      <c r="C31" t="s">
        <v>66</v>
      </c>
      <c r="D31" t="s">
        <v>30</v>
      </c>
      <c r="E31" t="s">
        <v>213</v>
      </c>
      <c r="F31">
        <v>18</v>
      </c>
      <c r="G31" t="s">
        <v>214</v>
      </c>
      <c r="H31" t="s">
        <v>215</v>
      </c>
      <c r="I31" t="s">
        <v>216</v>
      </c>
      <c r="J31">
        <v>18</v>
      </c>
      <c r="K31" t="s">
        <v>85</v>
      </c>
      <c r="L31" t="s">
        <v>217</v>
      </c>
      <c r="M31">
        <v>0.60947180107760413</v>
      </c>
      <c r="N31">
        <v>11</v>
      </c>
      <c r="O31">
        <v>0.88127418309948446</v>
      </c>
      <c r="P31">
        <v>16</v>
      </c>
      <c r="Q31">
        <v>7</v>
      </c>
      <c r="R31">
        <v>2</v>
      </c>
      <c r="S31" t="s">
        <v>212</v>
      </c>
      <c r="T31" t="s">
        <v>63</v>
      </c>
      <c r="U31" t="s">
        <v>73</v>
      </c>
      <c r="V31" t="s">
        <v>39</v>
      </c>
      <c r="Y31" s="6">
        <v>3</v>
      </c>
      <c r="Z31" s="6">
        <v>2</v>
      </c>
      <c r="AA31" s="2">
        <v>18</v>
      </c>
      <c r="AB31" s="2">
        <v>18</v>
      </c>
    </row>
    <row r="32" spans="1:28" x14ac:dyDescent="0.3">
      <c r="A32" t="s">
        <v>218</v>
      </c>
      <c r="B32" t="s">
        <v>75</v>
      </c>
      <c r="C32" t="s">
        <v>105</v>
      </c>
      <c r="D32" t="s">
        <v>46</v>
      </c>
      <c r="E32" t="s">
        <v>219</v>
      </c>
      <c r="F32">
        <v>38</v>
      </c>
      <c r="G32" t="s">
        <v>220</v>
      </c>
      <c r="H32" t="s">
        <v>221</v>
      </c>
      <c r="I32" t="s">
        <v>222</v>
      </c>
      <c r="J32">
        <v>30</v>
      </c>
      <c r="K32" t="s">
        <v>223</v>
      </c>
      <c r="L32" t="s">
        <v>224</v>
      </c>
      <c r="M32">
        <v>0.54072989887016409</v>
      </c>
      <c r="N32">
        <v>21</v>
      </c>
      <c r="O32">
        <v>0.57734108299523701</v>
      </c>
      <c r="P32">
        <v>17</v>
      </c>
      <c r="Q32">
        <v>17</v>
      </c>
      <c r="R32">
        <v>13</v>
      </c>
      <c r="S32" t="s">
        <v>218</v>
      </c>
      <c r="T32" t="s">
        <v>37</v>
      </c>
      <c r="U32" t="s">
        <v>73</v>
      </c>
      <c r="V32" t="s">
        <v>39</v>
      </c>
      <c r="Y32" s="7">
        <f>VLOOKUP(A32,[1]Sheet1!$A:$Y,25,FALSE)</f>
        <v>0</v>
      </c>
      <c r="Z32" s="7">
        <f>VLOOKUP(A32,[1]Sheet1!$A:$Z,26,FALSE)</f>
        <v>0</v>
      </c>
      <c r="AA32" s="2">
        <v>38</v>
      </c>
      <c r="AB32" s="2">
        <v>30</v>
      </c>
    </row>
    <row r="33" spans="1:28" x14ac:dyDescent="0.3">
      <c r="A33" t="s">
        <v>225</v>
      </c>
      <c r="B33" t="s">
        <v>75</v>
      </c>
      <c r="C33" t="s">
        <v>105</v>
      </c>
      <c r="D33" t="s">
        <v>46</v>
      </c>
      <c r="E33" t="s">
        <v>226</v>
      </c>
      <c r="F33">
        <v>72</v>
      </c>
      <c r="I33" t="s">
        <v>227</v>
      </c>
      <c r="J33">
        <v>75</v>
      </c>
      <c r="S33" t="s">
        <v>225</v>
      </c>
      <c r="T33" t="s">
        <v>63</v>
      </c>
      <c r="U33" t="s">
        <v>73</v>
      </c>
      <c r="V33" t="s">
        <v>39</v>
      </c>
      <c r="Y33" s="6">
        <v>11</v>
      </c>
      <c r="Z33" s="6">
        <v>24</v>
      </c>
      <c r="AA33" s="2">
        <v>72</v>
      </c>
      <c r="AB33" s="2">
        <v>75</v>
      </c>
    </row>
    <row r="34" spans="1:28" x14ac:dyDescent="0.3">
      <c r="A34" t="s">
        <v>228</v>
      </c>
      <c r="B34" t="s">
        <v>229</v>
      </c>
      <c r="C34" t="s">
        <v>230</v>
      </c>
      <c r="D34" t="s">
        <v>30</v>
      </c>
      <c r="E34" t="s">
        <v>231</v>
      </c>
      <c r="F34">
        <v>121</v>
      </c>
      <c r="G34" t="s">
        <v>232</v>
      </c>
      <c r="H34" t="s">
        <v>233</v>
      </c>
      <c r="I34" t="s">
        <v>234</v>
      </c>
      <c r="J34">
        <v>62</v>
      </c>
      <c r="K34" t="s">
        <v>235</v>
      </c>
      <c r="L34" t="s">
        <v>236</v>
      </c>
      <c r="M34">
        <v>0.64044522823058736</v>
      </c>
      <c r="N34">
        <v>77</v>
      </c>
      <c r="O34">
        <v>0.57379585649962883</v>
      </c>
      <c r="P34">
        <v>36</v>
      </c>
      <c r="Q34">
        <v>44</v>
      </c>
      <c r="R34">
        <v>26</v>
      </c>
      <c r="S34" t="s">
        <v>228</v>
      </c>
      <c r="T34" t="s">
        <v>37</v>
      </c>
      <c r="U34" t="s">
        <v>160</v>
      </c>
      <c r="V34" t="s">
        <v>39</v>
      </c>
      <c r="Y34" s="7">
        <f>VLOOKUP(A34,[1]Sheet1!$A:$Y,25,FALSE)</f>
        <v>1</v>
      </c>
      <c r="Z34" s="7">
        <f>VLOOKUP(A34,[1]Sheet1!$A:$Z,26,FALSE)</f>
        <v>0</v>
      </c>
      <c r="AA34" s="2">
        <v>162</v>
      </c>
      <c r="AB34" s="2">
        <v>88</v>
      </c>
    </row>
    <row r="35" spans="1:28" x14ac:dyDescent="0.3">
      <c r="A35" t="s">
        <v>237</v>
      </c>
      <c r="B35" t="s">
        <v>75</v>
      </c>
      <c r="C35" t="s">
        <v>40</v>
      </c>
      <c r="D35" t="s">
        <v>46</v>
      </c>
      <c r="E35" t="s">
        <v>202</v>
      </c>
      <c r="F35">
        <v>222</v>
      </c>
      <c r="I35" t="s">
        <v>179</v>
      </c>
      <c r="J35">
        <v>211</v>
      </c>
      <c r="S35" t="s">
        <v>237</v>
      </c>
      <c r="T35" t="s">
        <v>63</v>
      </c>
      <c r="U35" t="s">
        <v>53</v>
      </c>
      <c r="V35" t="s">
        <v>39</v>
      </c>
      <c r="Y35" s="6">
        <v>54</v>
      </c>
      <c r="Z35" s="6">
        <v>50</v>
      </c>
      <c r="AA35" s="2">
        <v>222</v>
      </c>
      <c r="AB35" s="2">
        <v>211</v>
      </c>
    </row>
    <row r="36" spans="1:28" x14ac:dyDescent="0.3">
      <c r="A36" t="s">
        <v>238</v>
      </c>
      <c r="B36" t="s">
        <v>75</v>
      </c>
      <c r="C36" t="s">
        <v>105</v>
      </c>
      <c r="D36" t="s">
        <v>46</v>
      </c>
      <c r="E36" t="s">
        <v>239</v>
      </c>
      <c r="F36">
        <v>122</v>
      </c>
      <c r="G36" t="s">
        <v>240</v>
      </c>
      <c r="H36" t="s">
        <v>241</v>
      </c>
      <c r="I36" t="s">
        <v>242</v>
      </c>
      <c r="J36">
        <v>63</v>
      </c>
      <c r="K36" t="s">
        <v>40</v>
      </c>
      <c r="L36" t="s">
        <v>243</v>
      </c>
      <c r="M36">
        <v>0.74521205174449334</v>
      </c>
      <c r="N36">
        <v>91</v>
      </c>
      <c r="O36">
        <v>0.83950748521428198</v>
      </c>
      <c r="P36">
        <v>53</v>
      </c>
      <c r="Q36">
        <v>31</v>
      </c>
      <c r="R36">
        <v>10</v>
      </c>
      <c r="S36" t="s">
        <v>238</v>
      </c>
      <c r="T36" t="s">
        <v>63</v>
      </c>
      <c r="U36" t="s">
        <v>73</v>
      </c>
      <c r="V36" t="s">
        <v>39</v>
      </c>
      <c r="Y36" s="7">
        <f>VLOOKUP(A36,[1]Sheet1!$A:$Y,25,FALSE)</f>
        <v>2</v>
      </c>
      <c r="Z36" s="7">
        <f>VLOOKUP(A36,[1]Sheet1!$A:$Z,26,FALSE)</f>
        <v>0</v>
      </c>
      <c r="AA36" s="2">
        <v>122</v>
      </c>
      <c r="AB36" s="2">
        <v>63</v>
      </c>
    </row>
    <row r="37" spans="1:28" x14ac:dyDescent="0.3">
      <c r="A37" t="s">
        <v>244</v>
      </c>
      <c r="B37" t="s">
        <v>75</v>
      </c>
      <c r="C37" t="s">
        <v>66</v>
      </c>
      <c r="D37" t="s">
        <v>46</v>
      </c>
      <c r="F37">
        <v>23</v>
      </c>
      <c r="J37">
        <v>25</v>
      </c>
      <c r="S37" t="s">
        <v>244</v>
      </c>
      <c r="T37" t="s">
        <v>63</v>
      </c>
      <c r="U37" t="s">
        <v>73</v>
      </c>
      <c r="V37" t="s">
        <v>39</v>
      </c>
      <c r="Y37" s="7">
        <f>VLOOKUP(A37,[1]Sheet1!$A:$Y,25,FALSE)</f>
        <v>2</v>
      </c>
      <c r="Z37" s="7">
        <f>VLOOKUP(A37,[1]Sheet1!$A:$Z,26,FALSE)</f>
        <v>2</v>
      </c>
      <c r="AA37" s="2">
        <v>23</v>
      </c>
      <c r="AB37" s="2">
        <v>25</v>
      </c>
    </row>
    <row r="38" spans="1:28" x14ac:dyDescent="0.3">
      <c r="A38" t="s">
        <v>246</v>
      </c>
      <c r="C38" t="s">
        <v>41</v>
      </c>
      <c r="D38" t="s">
        <v>46</v>
      </c>
      <c r="F38">
        <v>245</v>
      </c>
      <c r="J38">
        <v>248</v>
      </c>
      <c r="S38" t="s">
        <v>246</v>
      </c>
      <c r="T38" t="s">
        <v>37</v>
      </c>
      <c r="U38" t="s">
        <v>83</v>
      </c>
      <c r="V38" t="s">
        <v>39</v>
      </c>
      <c r="Y38" s="6">
        <v>48</v>
      </c>
      <c r="Z38" s="6">
        <v>82</v>
      </c>
      <c r="AA38" s="2">
        <v>245</v>
      </c>
      <c r="AB38" s="2">
        <v>248</v>
      </c>
    </row>
    <row r="39" spans="1:28" x14ac:dyDescent="0.3">
      <c r="A39" t="s">
        <v>247</v>
      </c>
      <c r="B39" t="s">
        <v>75</v>
      </c>
      <c r="C39" t="s">
        <v>125</v>
      </c>
      <c r="D39" t="s">
        <v>46</v>
      </c>
      <c r="E39" t="s">
        <v>248</v>
      </c>
      <c r="F39">
        <v>34</v>
      </c>
      <c r="G39" t="s">
        <v>204</v>
      </c>
      <c r="H39" t="s">
        <v>249</v>
      </c>
      <c r="I39" t="s">
        <v>250</v>
      </c>
      <c r="J39">
        <v>36</v>
      </c>
      <c r="K39" t="s">
        <v>251</v>
      </c>
      <c r="L39" t="s">
        <v>252</v>
      </c>
      <c r="M39">
        <v>0.98982956133128031</v>
      </c>
      <c r="N39">
        <v>34</v>
      </c>
      <c r="O39">
        <v>0.99484444099946168</v>
      </c>
      <c r="P39">
        <v>36</v>
      </c>
      <c r="Q39">
        <v>0</v>
      </c>
      <c r="R39">
        <v>0</v>
      </c>
      <c r="S39" t="s">
        <v>247</v>
      </c>
      <c r="T39" t="s">
        <v>63</v>
      </c>
      <c r="U39" t="s">
        <v>83</v>
      </c>
      <c r="V39" t="s">
        <v>39</v>
      </c>
      <c r="Y39" s="6">
        <v>3</v>
      </c>
      <c r="Z39" s="6">
        <v>5</v>
      </c>
      <c r="AA39" s="2">
        <v>34</v>
      </c>
      <c r="AB39" s="2">
        <v>36</v>
      </c>
    </row>
    <row r="40" spans="1:28" x14ac:dyDescent="0.3">
      <c r="A40" t="s">
        <v>253</v>
      </c>
      <c r="B40" t="s">
        <v>65</v>
      </c>
      <c r="C40" t="s">
        <v>40</v>
      </c>
      <c r="D40" t="s">
        <v>30</v>
      </c>
      <c r="E40" t="s">
        <v>254</v>
      </c>
      <c r="F40">
        <v>27</v>
      </c>
      <c r="G40" t="s">
        <v>255</v>
      </c>
      <c r="H40" t="s">
        <v>256</v>
      </c>
      <c r="I40" t="s">
        <v>125</v>
      </c>
      <c r="J40">
        <v>27</v>
      </c>
      <c r="K40" t="s">
        <v>257</v>
      </c>
      <c r="L40" t="s">
        <v>258</v>
      </c>
      <c r="M40">
        <v>0.84630408637059928</v>
      </c>
      <c r="N40">
        <v>23</v>
      </c>
      <c r="O40">
        <v>0.74397866591393969</v>
      </c>
      <c r="P40">
        <v>20</v>
      </c>
      <c r="Q40">
        <v>4</v>
      </c>
      <c r="R40">
        <v>7</v>
      </c>
      <c r="S40" t="s">
        <v>253</v>
      </c>
      <c r="T40" t="s">
        <v>37</v>
      </c>
      <c r="U40" t="s">
        <v>73</v>
      </c>
      <c r="V40" t="s">
        <v>39</v>
      </c>
      <c r="Y40" s="7">
        <f>VLOOKUP(A40,[1]Sheet1!$A:$Y,25,FALSE)</f>
        <v>0</v>
      </c>
      <c r="Z40" s="7">
        <f>VLOOKUP(A40,[1]Sheet1!$A:$Z,26,FALSE)</f>
        <v>0</v>
      </c>
      <c r="AA40" s="2">
        <v>27</v>
      </c>
      <c r="AB40" s="2">
        <v>27</v>
      </c>
    </row>
    <row r="41" spans="1:28" x14ac:dyDescent="0.3">
      <c r="A41" t="s">
        <v>259</v>
      </c>
      <c r="B41" t="s">
        <v>199</v>
      </c>
      <c r="C41" t="s">
        <v>56</v>
      </c>
      <c r="D41" t="s">
        <v>30</v>
      </c>
      <c r="E41" t="s">
        <v>260</v>
      </c>
      <c r="F41">
        <v>33</v>
      </c>
      <c r="G41" t="s">
        <v>261</v>
      </c>
      <c r="H41" t="s">
        <v>262</v>
      </c>
      <c r="I41" t="s">
        <v>263</v>
      </c>
      <c r="J41">
        <v>29</v>
      </c>
      <c r="K41" t="s">
        <v>264</v>
      </c>
      <c r="L41" t="s">
        <v>265</v>
      </c>
      <c r="M41">
        <v>0.8966015762820887</v>
      </c>
      <c r="N41">
        <v>30</v>
      </c>
      <c r="O41">
        <v>0.83832494725191942</v>
      </c>
      <c r="P41">
        <v>24</v>
      </c>
      <c r="Q41">
        <v>3</v>
      </c>
      <c r="R41">
        <v>5</v>
      </c>
      <c r="S41" t="s">
        <v>259</v>
      </c>
      <c r="T41" t="s">
        <v>63</v>
      </c>
      <c r="U41" t="s">
        <v>106</v>
      </c>
      <c r="V41" t="s">
        <v>39</v>
      </c>
      <c r="Y41" s="7">
        <f>VLOOKUP(A41,[1]Sheet1!$A:$Y,25,FALSE)</f>
        <v>0</v>
      </c>
      <c r="Z41" s="7">
        <f>VLOOKUP(A41,[1]Sheet1!$A:$Z,26,FALSE)</f>
        <v>0</v>
      </c>
      <c r="AA41" s="2">
        <v>33</v>
      </c>
      <c r="AB41" s="2">
        <v>29</v>
      </c>
    </row>
    <row r="42" spans="1:28" x14ac:dyDescent="0.3">
      <c r="A42" t="s">
        <v>266</v>
      </c>
      <c r="B42" t="s">
        <v>267</v>
      </c>
      <c r="C42" t="s">
        <v>29</v>
      </c>
      <c r="D42" t="s">
        <v>46</v>
      </c>
      <c r="E42" t="s">
        <v>268</v>
      </c>
      <c r="F42">
        <v>31</v>
      </c>
      <c r="G42" t="s">
        <v>269</v>
      </c>
      <c r="H42" t="s">
        <v>270</v>
      </c>
      <c r="I42" t="s">
        <v>271</v>
      </c>
      <c r="J42">
        <v>32</v>
      </c>
      <c r="K42" t="s">
        <v>272</v>
      </c>
      <c r="L42" t="s">
        <v>273</v>
      </c>
      <c r="M42">
        <v>0.62398133332508143</v>
      </c>
      <c r="N42">
        <v>19</v>
      </c>
      <c r="O42">
        <v>0.61143417523171817</v>
      </c>
      <c r="P42">
        <v>20</v>
      </c>
      <c r="Q42">
        <v>12</v>
      </c>
      <c r="R42">
        <v>12</v>
      </c>
      <c r="S42" t="s">
        <v>266</v>
      </c>
      <c r="T42" t="s">
        <v>63</v>
      </c>
      <c r="U42" t="s">
        <v>160</v>
      </c>
      <c r="V42" t="s">
        <v>39</v>
      </c>
      <c r="Y42" s="7">
        <f>VLOOKUP(A42,[1]Sheet1!$A:$Y,25,FALSE)</f>
        <v>1</v>
      </c>
      <c r="Z42" s="7">
        <f>VLOOKUP(A42,[1]Sheet1!$A:$Z,26,FALSE)</f>
        <v>4</v>
      </c>
      <c r="AA42" s="2">
        <v>31</v>
      </c>
      <c r="AB42" s="2">
        <v>32</v>
      </c>
    </row>
    <row r="43" spans="1:28" x14ac:dyDescent="0.3">
      <c r="A43" t="s">
        <v>274</v>
      </c>
      <c r="B43" t="s">
        <v>75</v>
      </c>
      <c r="C43" t="s">
        <v>107</v>
      </c>
      <c r="D43" t="s">
        <v>46</v>
      </c>
      <c r="E43" t="s">
        <v>275</v>
      </c>
      <c r="F43">
        <v>31</v>
      </c>
      <c r="G43" t="s">
        <v>58</v>
      </c>
      <c r="H43" t="s">
        <v>180</v>
      </c>
      <c r="I43" t="s">
        <v>276</v>
      </c>
      <c r="J43">
        <v>31</v>
      </c>
      <c r="K43" t="s">
        <v>277</v>
      </c>
      <c r="L43" t="s">
        <v>206</v>
      </c>
      <c r="M43">
        <v>0.77261147979539269</v>
      </c>
      <c r="N43">
        <v>24</v>
      </c>
      <c r="O43">
        <v>0.77121591246874632</v>
      </c>
      <c r="P43">
        <v>24</v>
      </c>
      <c r="Q43">
        <v>7</v>
      </c>
      <c r="R43">
        <v>7</v>
      </c>
      <c r="S43" t="s">
        <v>274</v>
      </c>
      <c r="T43" t="s">
        <v>63</v>
      </c>
      <c r="U43" t="s">
        <v>73</v>
      </c>
      <c r="V43" t="s">
        <v>39</v>
      </c>
      <c r="Y43" s="7">
        <f>VLOOKUP(A43,[1]Sheet1!$A:$Y,25,FALSE)</f>
        <v>7</v>
      </c>
      <c r="Z43" s="7">
        <f>VLOOKUP(A43,[1]Sheet1!$A:$Z,26,FALSE)</f>
        <v>7</v>
      </c>
      <c r="AA43" s="2">
        <v>31</v>
      </c>
      <c r="AB43" s="2">
        <v>31</v>
      </c>
    </row>
    <row r="44" spans="1:28" x14ac:dyDescent="0.3">
      <c r="A44" t="s">
        <v>278</v>
      </c>
      <c r="B44" t="s">
        <v>229</v>
      </c>
      <c r="C44" t="s">
        <v>66</v>
      </c>
      <c r="D44" t="s">
        <v>46</v>
      </c>
      <c r="E44" t="s">
        <v>245</v>
      </c>
      <c r="F44">
        <v>181</v>
      </c>
      <c r="G44" t="s">
        <v>279</v>
      </c>
      <c r="H44" t="s">
        <v>280</v>
      </c>
      <c r="I44" t="s">
        <v>281</v>
      </c>
      <c r="J44">
        <v>121</v>
      </c>
      <c r="K44" t="s">
        <v>196</v>
      </c>
      <c r="L44" t="s">
        <v>177</v>
      </c>
      <c r="M44">
        <v>0.96504551303176522</v>
      </c>
      <c r="N44">
        <v>175</v>
      </c>
      <c r="O44">
        <v>0.98283946011245638</v>
      </c>
      <c r="P44">
        <v>119</v>
      </c>
      <c r="Q44">
        <v>6</v>
      </c>
      <c r="R44">
        <v>2</v>
      </c>
      <c r="S44" t="s">
        <v>278</v>
      </c>
      <c r="T44" t="s">
        <v>63</v>
      </c>
      <c r="U44" t="s">
        <v>83</v>
      </c>
      <c r="V44" t="s">
        <v>39</v>
      </c>
      <c r="Y44" s="6">
        <v>2</v>
      </c>
      <c r="Z44" s="6">
        <v>1</v>
      </c>
      <c r="AA44" s="2">
        <v>181</v>
      </c>
      <c r="AB44" s="2">
        <v>121</v>
      </c>
    </row>
    <row r="45" spans="1:28" x14ac:dyDescent="0.3">
      <c r="A45" t="s">
        <v>282</v>
      </c>
      <c r="B45" t="s">
        <v>152</v>
      </c>
      <c r="C45" t="s">
        <v>105</v>
      </c>
      <c r="D45" t="s">
        <v>46</v>
      </c>
      <c r="E45" t="s">
        <v>283</v>
      </c>
      <c r="F45">
        <v>76</v>
      </c>
      <c r="G45" t="s">
        <v>284</v>
      </c>
      <c r="H45" t="s">
        <v>285</v>
      </c>
      <c r="I45" t="s">
        <v>286</v>
      </c>
      <c r="J45">
        <v>76</v>
      </c>
      <c r="K45" t="s">
        <v>287</v>
      </c>
      <c r="L45" t="s">
        <v>288</v>
      </c>
      <c r="M45">
        <v>0.8647928060107859</v>
      </c>
      <c r="N45">
        <v>66</v>
      </c>
      <c r="O45">
        <v>0.77541689353530496</v>
      </c>
      <c r="P45">
        <v>59</v>
      </c>
      <c r="Q45">
        <v>10</v>
      </c>
      <c r="R45">
        <v>17</v>
      </c>
      <c r="S45" t="s">
        <v>282</v>
      </c>
      <c r="T45" t="s">
        <v>63</v>
      </c>
      <c r="U45" t="s">
        <v>73</v>
      </c>
      <c r="V45" t="s">
        <v>39</v>
      </c>
      <c r="Y45" s="6">
        <v>8</v>
      </c>
      <c r="Z45" s="6">
        <v>18</v>
      </c>
      <c r="AA45" s="2">
        <v>76</v>
      </c>
      <c r="AB45" s="2">
        <v>76</v>
      </c>
    </row>
    <row r="46" spans="1:28" x14ac:dyDescent="0.3">
      <c r="A46" t="s">
        <v>289</v>
      </c>
      <c r="B46" t="s">
        <v>75</v>
      </c>
      <c r="C46" t="s">
        <v>117</v>
      </c>
      <c r="D46" t="s">
        <v>46</v>
      </c>
      <c r="E46" t="s">
        <v>290</v>
      </c>
      <c r="F46">
        <v>37</v>
      </c>
      <c r="I46" t="s">
        <v>291</v>
      </c>
      <c r="J46">
        <v>41</v>
      </c>
      <c r="S46" t="s">
        <v>289</v>
      </c>
      <c r="T46" t="s">
        <v>63</v>
      </c>
      <c r="U46" t="s">
        <v>106</v>
      </c>
      <c r="V46" t="s">
        <v>39</v>
      </c>
      <c r="Y46" s="6">
        <v>3</v>
      </c>
      <c r="Z46" s="6">
        <v>5</v>
      </c>
      <c r="AA46" s="2">
        <v>37</v>
      </c>
      <c r="AB46" s="2">
        <v>41</v>
      </c>
    </row>
    <row r="47" spans="1:28" x14ac:dyDescent="0.3">
      <c r="A47" t="s">
        <v>292</v>
      </c>
      <c r="B47" t="s">
        <v>75</v>
      </c>
      <c r="C47" t="s">
        <v>182</v>
      </c>
      <c r="D47" t="s">
        <v>46</v>
      </c>
      <c r="E47" t="s">
        <v>293</v>
      </c>
      <c r="F47">
        <v>35</v>
      </c>
      <c r="G47" t="s">
        <v>157</v>
      </c>
      <c r="H47" t="s">
        <v>203</v>
      </c>
      <c r="I47" t="s">
        <v>294</v>
      </c>
      <c r="J47">
        <v>35</v>
      </c>
      <c r="K47" t="s">
        <v>295</v>
      </c>
      <c r="L47" t="s">
        <v>296</v>
      </c>
      <c r="M47">
        <v>0.99316915296526564</v>
      </c>
      <c r="N47">
        <v>35</v>
      </c>
      <c r="O47">
        <v>0.72924339174432085</v>
      </c>
      <c r="P47">
        <v>26</v>
      </c>
      <c r="Q47">
        <v>0</v>
      </c>
      <c r="R47">
        <v>9</v>
      </c>
      <c r="S47" t="s">
        <v>292</v>
      </c>
      <c r="T47" t="s">
        <v>63</v>
      </c>
      <c r="U47" t="s">
        <v>73</v>
      </c>
      <c r="V47" t="s">
        <v>39</v>
      </c>
      <c r="Y47" s="6">
        <v>1</v>
      </c>
      <c r="Z47" s="6">
        <v>8</v>
      </c>
      <c r="AA47" s="2">
        <v>35</v>
      </c>
      <c r="AB47" s="2">
        <v>35</v>
      </c>
    </row>
    <row r="48" spans="1:28" x14ac:dyDescent="0.3">
      <c r="A48" t="s">
        <v>297</v>
      </c>
      <c r="B48" t="s">
        <v>75</v>
      </c>
      <c r="C48" t="s">
        <v>66</v>
      </c>
      <c r="D48" t="s">
        <v>46</v>
      </c>
      <c r="E48" t="s">
        <v>298</v>
      </c>
      <c r="F48">
        <v>12</v>
      </c>
      <c r="G48" t="s">
        <v>299</v>
      </c>
      <c r="H48" t="s">
        <v>300</v>
      </c>
      <c r="I48" t="s">
        <v>206</v>
      </c>
      <c r="J48">
        <v>12</v>
      </c>
      <c r="K48" t="s">
        <v>301</v>
      </c>
      <c r="L48" t="s">
        <v>249</v>
      </c>
      <c r="M48">
        <v>0.54191650187009599</v>
      </c>
      <c r="N48">
        <v>7</v>
      </c>
      <c r="O48">
        <v>0.73017202142018389</v>
      </c>
      <c r="P48">
        <v>9</v>
      </c>
      <c r="Q48">
        <v>5</v>
      </c>
      <c r="R48">
        <v>3</v>
      </c>
      <c r="S48" t="s">
        <v>297</v>
      </c>
      <c r="T48" t="s">
        <v>37</v>
      </c>
      <c r="U48" t="s">
        <v>83</v>
      </c>
      <c r="V48" t="s">
        <v>39</v>
      </c>
      <c r="Y48" s="6">
        <v>2</v>
      </c>
      <c r="Z48" s="6">
        <v>1</v>
      </c>
      <c r="AA48" s="2">
        <v>12</v>
      </c>
      <c r="AB48" s="2">
        <v>12</v>
      </c>
    </row>
    <row r="49" spans="1:32" x14ac:dyDescent="0.3">
      <c r="A49" t="s">
        <v>302</v>
      </c>
      <c r="B49" t="s">
        <v>75</v>
      </c>
      <c r="C49" t="s">
        <v>56</v>
      </c>
      <c r="D49" t="s">
        <v>46</v>
      </c>
      <c r="E49" t="s">
        <v>230</v>
      </c>
      <c r="F49">
        <v>33</v>
      </c>
      <c r="G49" t="s">
        <v>303</v>
      </c>
      <c r="H49" t="s">
        <v>304</v>
      </c>
      <c r="I49" t="s">
        <v>305</v>
      </c>
      <c r="J49">
        <v>36</v>
      </c>
      <c r="K49" t="s">
        <v>306</v>
      </c>
      <c r="L49" t="s">
        <v>307</v>
      </c>
      <c r="M49">
        <v>0.78419135735029699</v>
      </c>
      <c r="N49">
        <v>26</v>
      </c>
      <c r="O49">
        <v>0.51902779929174658</v>
      </c>
      <c r="P49">
        <v>19</v>
      </c>
      <c r="Q49">
        <v>7</v>
      </c>
      <c r="R49">
        <v>17</v>
      </c>
      <c r="S49" t="s">
        <v>302</v>
      </c>
      <c r="T49" t="s">
        <v>37</v>
      </c>
      <c r="U49" t="s">
        <v>73</v>
      </c>
      <c r="V49" t="s">
        <v>39</v>
      </c>
      <c r="Y49" s="6">
        <v>0</v>
      </c>
      <c r="Z49" s="6">
        <v>2</v>
      </c>
      <c r="AA49" s="2">
        <v>33</v>
      </c>
      <c r="AB49" s="2">
        <v>36</v>
      </c>
    </row>
    <row r="50" spans="1:32" x14ac:dyDescent="0.3">
      <c r="A50" t="s">
        <v>308</v>
      </c>
      <c r="B50" t="s">
        <v>152</v>
      </c>
      <c r="C50" t="s">
        <v>105</v>
      </c>
      <c r="D50" t="s">
        <v>30</v>
      </c>
      <c r="E50" t="s">
        <v>309</v>
      </c>
      <c r="F50">
        <v>75</v>
      </c>
      <c r="G50" t="s">
        <v>235</v>
      </c>
      <c r="H50" t="s">
        <v>310</v>
      </c>
      <c r="I50" t="s">
        <v>311</v>
      </c>
      <c r="J50">
        <v>75</v>
      </c>
      <c r="K50" t="s">
        <v>312</v>
      </c>
      <c r="L50" t="s">
        <v>313</v>
      </c>
      <c r="M50">
        <v>0.99965883749176376</v>
      </c>
      <c r="N50">
        <v>75</v>
      </c>
      <c r="O50">
        <v>0.9939138416352169</v>
      </c>
      <c r="P50">
        <v>75</v>
      </c>
      <c r="Q50">
        <v>0</v>
      </c>
      <c r="R50">
        <v>0</v>
      </c>
      <c r="S50" t="s">
        <v>308</v>
      </c>
      <c r="T50" t="s">
        <v>63</v>
      </c>
      <c r="U50" t="s">
        <v>73</v>
      </c>
      <c r="V50" t="s">
        <v>39</v>
      </c>
      <c r="Y50" s="7">
        <f>VLOOKUP(A50,[1]Sheet1!$A:$Y,25,FALSE)</f>
        <v>0</v>
      </c>
      <c r="Z50" s="7">
        <f>VLOOKUP(A50,[1]Sheet1!$A:$Z,26,FALSE)</f>
        <v>0</v>
      </c>
      <c r="AA50" s="2">
        <v>75</v>
      </c>
      <c r="AB50" s="2">
        <v>75</v>
      </c>
    </row>
    <row r="51" spans="1:32" x14ac:dyDescent="0.3">
      <c r="A51" t="s">
        <v>314</v>
      </c>
      <c r="B51" t="s">
        <v>75</v>
      </c>
      <c r="C51" t="s">
        <v>105</v>
      </c>
      <c r="D51" t="s">
        <v>46</v>
      </c>
      <c r="E51" t="s">
        <v>315</v>
      </c>
      <c r="F51">
        <v>16</v>
      </c>
      <c r="G51" t="s">
        <v>316</v>
      </c>
      <c r="H51" t="s">
        <v>40</v>
      </c>
      <c r="I51" t="s">
        <v>317</v>
      </c>
      <c r="J51">
        <v>19</v>
      </c>
      <c r="K51" t="s">
        <v>279</v>
      </c>
      <c r="L51" t="s">
        <v>62</v>
      </c>
      <c r="M51">
        <v>0.8069376628580931</v>
      </c>
      <c r="N51">
        <v>13</v>
      </c>
      <c r="O51">
        <v>0.69536337196461695</v>
      </c>
      <c r="P51">
        <v>13</v>
      </c>
      <c r="Q51">
        <v>3</v>
      </c>
      <c r="R51">
        <v>6</v>
      </c>
      <c r="S51" t="s">
        <v>314</v>
      </c>
      <c r="T51" t="s">
        <v>63</v>
      </c>
      <c r="U51" t="s">
        <v>73</v>
      </c>
      <c r="V51" t="s">
        <v>39</v>
      </c>
      <c r="Y51" s="7">
        <f>VLOOKUP(A51,[1]Sheet1!$A:$Y,25,FALSE)</f>
        <v>0</v>
      </c>
      <c r="Z51" s="7">
        <f>VLOOKUP(A51,[1]Sheet1!$A:$Z,26,FALSE)</f>
        <v>0</v>
      </c>
      <c r="AA51" s="2">
        <v>25</v>
      </c>
      <c r="AB51" s="2">
        <v>24</v>
      </c>
    </row>
    <row r="52" spans="1:32" x14ac:dyDescent="0.3">
      <c r="A52" t="s">
        <v>318</v>
      </c>
      <c r="B52" t="s">
        <v>75</v>
      </c>
      <c r="C52" t="s">
        <v>125</v>
      </c>
      <c r="D52" t="s">
        <v>46</v>
      </c>
      <c r="E52" t="s">
        <v>319</v>
      </c>
      <c r="F52">
        <v>75</v>
      </c>
      <c r="G52" t="s">
        <v>320</v>
      </c>
      <c r="H52" t="s">
        <v>321</v>
      </c>
      <c r="I52" t="s">
        <v>322</v>
      </c>
      <c r="J52">
        <v>75</v>
      </c>
      <c r="K52" t="s">
        <v>323</v>
      </c>
      <c r="L52" t="s">
        <v>324</v>
      </c>
      <c r="M52">
        <v>0.76685174047310922</v>
      </c>
      <c r="N52">
        <v>58</v>
      </c>
      <c r="O52">
        <v>0.70227737176982818</v>
      </c>
      <c r="P52">
        <v>53</v>
      </c>
      <c r="Q52">
        <v>17</v>
      </c>
      <c r="R52">
        <v>22</v>
      </c>
      <c r="S52" t="s">
        <v>318</v>
      </c>
      <c r="T52" t="s">
        <v>63</v>
      </c>
      <c r="U52" t="s">
        <v>73</v>
      </c>
      <c r="V52" t="s">
        <v>39</v>
      </c>
      <c r="Y52" s="7">
        <f>VLOOKUP(A52,[1]Sheet1!$A:$Y,25,FALSE)</f>
        <v>3</v>
      </c>
      <c r="Z52" s="7">
        <f>VLOOKUP(A52,[1]Sheet1!$A:$Z,26,FALSE)</f>
        <v>0</v>
      </c>
      <c r="AA52" s="2">
        <v>75</v>
      </c>
      <c r="AB52" s="2">
        <v>75</v>
      </c>
    </row>
    <row r="53" spans="1:32" x14ac:dyDescent="0.3">
      <c r="A53" t="s">
        <v>325</v>
      </c>
      <c r="B53" t="s">
        <v>326</v>
      </c>
      <c r="C53" t="s">
        <v>85</v>
      </c>
      <c r="D53" t="s">
        <v>30</v>
      </c>
      <c r="F53">
        <v>32</v>
      </c>
      <c r="J53">
        <v>30</v>
      </c>
      <c r="S53" t="s">
        <v>325</v>
      </c>
      <c r="T53" t="s">
        <v>37</v>
      </c>
      <c r="U53" t="s">
        <v>83</v>
      </c>
      <c r="V53" t="s">
        <v>39</v>
      </c>
      <c r="Y53" s="7">
        <f>VLOOKUP(A53,[1]Sheet1!$A:$Y,25,FALSE)</f>
        <v>0</v>
      </c>
      <c r="Z53" s="7">
        <f>VLOOKUP(A53,[1]Sheet1!$A:$Z,26,FALSE)</f>
        <v>0</v>
      </c>
      <c r="AA53" s="2">
        <v>32</v>
      </c>
      <c r="AB53" s="2">
        <v>30</v>
      </c>
    </row>
    <row r="54" spans="1:32" x14ac:dyDescent="0.3">
      <c r="A54" t="s">
        <v>327</v>
      </c>
      <c r="B54" t="s">
        <v>328</v>
      </c>
      <c r="C54" t="s">
        <v>29</v>
      </c>
      <c r="D54" t="s">
        <v>30</v>
      </c>
      <c r="F54">
        <v>31</v>
      </c>
      <c r="J54">
        <v>33</v>
      </c>
      <c r="S54" t="s">
        <v>327</v>
      </c>
      <c r="T54" t="s">
        <v>63</v>
      </c>
      <c r="U54" t="s">
        <v>160</v>
      </c>
      <c r="V54" t="s">
        <v>39</v>
      </c>
      <c r="Y54" s="6">
        <v>2</v>
      </c>
      <c r="Z54" s="6">
        <v>8</v>
      </c>
      <c r="AA54" s="2">
        <v>27</v>
      </c>
      <c r="AB54" s="2">
        <v>31</v>
      </c>
    </row>
    <row r="55" spans="1:32" x14ac:dyDescent="0.3">
      <c r="A55" t="s">
        <v>329</v>
      </c>
      <c r="B55" t="s">
        <v>267</v>
      </c>
      <c r="C55" t="s">
        <v>56</v>
      </c>
      <c r="D55" t="s">
        <v>30</v>
      </c>
      <c r="E55" t="s">
        <v>330</v>
      </c>
      <c r="F55">
        <v>15</v>
      </c>
      <c r="G55" t="s">
        <v>331</v>
      </c>
      <c r="H55" t="s">
        <v>332</v>
      </c>
      <c r="I55" t="s">
        <v>333</v>
      </c>
      <c r="J55">
        <v>15</v>
      </c>
      <c r="K55" t="s">
        <v>334</v>
      </c>
      <c r="L55" t="s">
        <v>335</v>
      </c>
      <c r="M55">
        <v>0.51084461259344693</v>
      </c>
      <c r="N55">
        <v>8</v>
      </c>
      <c r="O55">
        <v>0.36368975723547547</v>
      </c>
      <c r="P55">
        <v>5</v>
      </c>
      <c r="Q55">
        <v>7</v>
      </c>
      <c r="R55">
        <v>10</v>
      </c>
      <c r="S55" t="s">
        <v>329</v>
      </c>
      <c r="T55" t="s">
        <v>63</v>
      </c>
      <c r="U55" t="s">
        <v>73</v>
      </c>
      <c r="V55" t="s">
        <v>39</v>
      </c>
      <c r="Y55" s="7">
        <f>VLOOKUP(A55,[1]Sheet1!$A:$Y,25,FALSE)</f>
        <v>0</v>
      </c>
      <c r="Z55" s="7">
        <f>VLOOKUP(A55,[1]Sheet1!$A:$Z,26,FALSE)</f>
        <v>0</v>
      </c>
      <c r="AA55" s="2">
        <v>15</v>
      </c>
      <c r="AB55" s="2">
        <v>15</v>
      </c>
    </row>
    <row r="56" spans="1:32" x14ac:dyDescent="0.3">
      <c r="A56" t="s">
        <v>340</v>
      </c>
      <c r="B56" s="3" t="s">
        <v>75</v>
      </c>
      <c r="C56" s="3">
        <v>1</v>
      </c>
      <c r="D56" s="4">
        <v>1</v>
      </c>
      <c r="E56">
        <v>75.8</v>
      </c>
      <c r="F56">
        <v>33</v>
      </c>
      <c r="G56" t="s">
        <v>341</v>
      </c>
      <c r="H56" t="s">
        <v>341</v>
      </c>
      <c r="I56">
        <v>71.7</v>
      </c>
      <c r="J56">
        <v>33</v>
      </c>
      <c r="K56" t="s">
        <v>341</v>
      </c>
      <c r="L56" t="s">
        <v>341</v>
      </c>
      <c r="S56" t="s">
        <v>340</v>
      </c>
      <c r="U56" t="s">
        <v>83</v>
      </c>
      <c r="V56" t="s">
        <v>39</v>
      </c>
      <c r="Y56" s="7">
        <v>0</v>
      </c>
      <c r="Z56" s="7">
        <v>0</v>
      </c>
      <c r="AA56">
        <v>33</v>
      </c>
      <c r="AB56">
        <v>33</v>
      </c>
      <c r="AF56" s="5"/>
    </row>
    <row r="57" spans="1:32" x14ac:dyDescent="0.3">
      <c r="A57" t="s">
        <v>336</v>
      </c>
      <c r="B57" t="s">
        <v>337</v>
      </c>
      <c r="C57" t="s">
        <v>338</v>
      </c>
      <c r="D57" t="s">
        <v>30</v>
      </c>
      <c r="F57">
        <v>37</v>
      </c>
      <c r="J57">
        <v>37</v>
      </c>
      <c r="S57" t="s">
        <v>336</v>
      </c>
      <c r="T57" t="s">
        <v>37</v>
      </c>
      <c r="U57" t="s">
        <v>73</v>
      </c>
      <c r="V57" t="s">
        <v>39</v>
      </c>
      <c r="Y57" s="7">
        <f>VLOOKUP(A57,[1]Sheet1!$A:$Y,25,FALSE)</f>
        <v>0</v>
      </c>
      <c r="Z57" s="7">
        <f>VLOOKUP(A57,[1]Sheet1!$A:$Z,26,FALSE)</f>
        <v>0</v>
      </c>
      <c r="AA57" s="2">
        <v>37</v>
      </c>
      <c r="AB57" s="2">
        <v>37</v>
      </c>
    </row>
    <row r="58" spans="1:32" x14ac:dyDescent="0.3">
      <c r="A58" t="s">
        <v>339</v>
      </c>
      <c r="B58" t="s">
        <v>75</v>
      </c>
      <c r="C58" t="s">
        <v>56</v>
      </c>
      <c r="D58" t="s">
        <v>46</v>
      </c>
      <c r="F58">
        <v>19</v>
      </c>
      <c r="J58">
        <v>13</v>
      </c>
      <c r="S58" t="s">
        <v>339</v>
      </c>
      <c r="T58" t="s">
        <v>63</v>
      </c>
      <c r="U58" t="s">
        <v>73</v>
      </c>
      <c r="V58" t="s">
        <v>39</v>
      </c>
      <c r="Y58" s="7">
        <f>VLOOKUP(A58,[1]Sheet1!$A:$Y,25,FALSE)</f>
        <v>0</v>
      </c>
      <c r="Z58" s="7">
        <f>VLOOKUP(A58,[1]Sheet1!$A:$Z,26,FALSE)</f>
        <v>0</v>
      </c>
      <c r="AA58" s="2">
        <v>19</v>
      </c>
      <c r="AB58" s="2">
        <v>13</v>
      </c>
    </row>
    <row r="59" spans="1:32" x14ac:dyDescent="0.3">
      <c r="Y59" s="7"/>
      <c r="Z59" s="7"/>
    </row>
    <row r="60" spans="1:32" x14ac:dyDescent="0.3">
      <c r="Y60" s="7"/>
      <c r="Z60" s="7"/>
    </row>
    <row r="61" spans="1:32" x14ac:dyDescent="0.3">
      <c r="Y61" s="7"/>
      <c r="Z61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Paula Quijano</cp:lastModifiedBy>
  <dcterms:created xsi:type="dcterms:W3CDTF">2023-06-09T10:36:49Z</dcterms:created>
  <dcterms:modified xsi:type="dcterms:W3CDTF">2023-06-19T08:33:37Z</dcterms:modified>
</cp:coreProperties>
</file>