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labuonora\Documents\proyeccion_pea\data\"/>
    </mc:Choice>
  </mc:AlternateContent>
  <bookViews>
    <workbookView xWindow="-120" yWindow="-120" windowWidth="21840" windowHeight="13140" activeTab="4"/>
  </bookViews>
  <sheets>
    <sheet name="Mujeres" sheetId="2" r:id="rId1"/>
    <sheet name="Hombres" sheetId="1" r:id="rId2"/>
    <sheet name="TOTAL" sheetId="3" r:id="rId3"/>
    <sheet name="2050" sheetId="4" r:id="rId4"/>
    <sheet name="2100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6" l="1"/>
  <c r="D12" i="6"/>
  <c r="D11" i="6"/>
  <c r="D10" i="6"/>
  <c r="D9" i="6"/>
  <c r="D8" i="6"/>
  <c r="E8" i="6" s="1"/>
  <c r="D7" i="6"/>
  <c r="D6" i="6"/>
  <c r="E6" i="6" s="1"/>
  <c r="D5" i="6"/>
  <c r="D4" i="6"/>
  <c r="E4" i="6" s="1"/>
  <c r="D3" i="6"/>
  <c r="C13" i="6"/>
  <c r="C12" i="6"/>
  <c r="C11" i="6"/>
  <c r="C10" i="6"/>
  <c r="C9" i="6"/>
  <c r="C8" i="6"/>
  <c r="C7" i="6"/>
  <c r="C6" i="6"/>
  <c r="C5" i="6"/>
  <c r="C4" i="6"/>
  <c r="C3" i="6"/>
  <c r="D12" i="4"/>
  <c r="E12" i="4" s="1"/>
  <c r="D11" i="4"/>
  <c r="E11" i="4" s="1"/>
  <c r="D10" i="4"/>
  <c r="D9" i="4"/>
  <c r="E9" i="4" s="1"/>
  <c r="D8" i="4"/>
  <c r="E8" i="4" s="1"/>
  <c r="D7" i="4"/>
  <c r="D6" i="4"/>
  <c r="E6" i="4" s="1"/>
  <c r="D5" i="4"/>
  <c r="E5" i="4" s="1"/>
  <c r="D13" i="4"/>
  <c r="E13" i="4" s="1"/>
  <c r="D3" i="4"/>
  <c r="E4" i="4"/>
  <c r="E7" i="4"/>
  <c r="E10" i="4"/>
  <c r="D4" i="4"/>
  <c r="C14" i="4"/>
  <c r="C13" i="4"/>
  <c r="C12" i="4"/>
  <c r="C11" i="4"/>
  <c r="C10" i="4"/>
  <c r="C9" i="4"/>
  <c r="C8" i="4"/>
  <c r="C7" i="4"/>
  <c r="C6" i="4"/>
  <c r="C5" i="4"/>
  <c r="C3" i="4"/>
  <c r="C4" i="4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B2" i="3"/>
  <c r="E12" i="6" l="1"/>
  <c r="D14" i="6"/>
  <c r="E13" i="6"/>
  <c r="E10" i="6"/>
  <c r="E11" i="6"/>
  <c r="E7" i="6"/>
  <c r="E9" i="6"/>
  <c r="E5" i="6"/>
  <c r="C14" i="6"/>
  <c r="E3" i="6"/>
  <c r="D14" i="4"/>
  <c r="E14" i="4" s="1"/>
  <c r="E3" i="4"/>
  <c r="E14" i="6" l="1"/>
</calcChain>
</file>

<file path=xl/sharedStrings.xml><?xml version="1.0" encoding="utf-8"?>
<sst xmlns="http://schemas.openxmlformats.org/spreadsheetml/2006/main" count="207" uniqueCount="65">
  <si>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</si>
  <si>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</si>
  <si>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</si>
  <si>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</si>
  <si>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</si>
  <si>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</si>
  <si>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</si>
  <si>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</si>
  <si>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</si>
  <si>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</si>
  <si>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</si>
  <si>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</si>
  <si>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</si>
  <si>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</si>
  <si>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</si>
  <si>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</si>
  <si>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</si>
  <si>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</si>
  <si>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</si>
  <si>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</si>
  <si>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100-104</t>
  </si>
  <si>
    <t>105-109</t>
  </si>
  <si>
    <t>110-114</t>
  </si>
  <si>
    <t>115-119</t>
  </si>
  <si>
    <t>120-124</t>
  </si>
  <si>
    <t>125-129</t>
  </si>
  <si>
    <t>130 y mas</t>
  </si>
  <si>
    <t>HOMBRES</t>
  </si>
  <si>
    <t>1950</t>
  </si>
  <si>
    <t>1955</t>
  </si>
  <si>
    <t>1960</t>
  </si>
  <si>
    <t>1965</t>
  </si>
  <si>
    <t>1970</t>
  </si>
  <si>
    <t>1975</t>
  </si>
  <si>
    <t>1980</t>
  </si>
  <si>
    <t>1985</t>
  </si>
  <si>
    <t>1990</t>
  </si>
  <si>
    <t>1995</t>
  </si>
  <si>
    <t>2000</t>
  </si>
  <si>
    <t>2005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</si>
  <si>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</si>
  <si>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</si>
  <si>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</si>
  <si>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</si>
  <si>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</si>
  <si>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</si>
  <si>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</si>
  <si>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</si>
  <si>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</si>
  <si>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2055</t>
  </si>
  <si>
    <t>2060</t>
  </si>
  <si>
    <t>2065</t>
  </si>
  <si>
    <t>2070</t>
  </si>
  <si>
    <t>2075</t>
  </si>
  <si>
    <t>2080</t>
  </si>
  <si>
    <t>2085</t>
  </si>
  <si>
    <t>2090</t>
  </si>
  <si>
    <t>2095</t>
  </si>
  <si>
    <t>2100</t>
  </si>
  <si>
    <t>MUJERES</t>
  </si>
  <si>
    <t>TOTAL</t>
  </si>
  <si>
    <t>Mujeres</t>
  </si>
  <si>
    <t>Hombres</t>
  </si>
  <si>
    <t>Total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</si>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</sst>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9" fontId="2" fillId="0" borderId="0" xfId="0" applyNumberFormat="1" applyFont="1"/>
    <xf numFmtId="164" fontId="0" fillId="0" borderId="0" xfId="1" applyNumberFormat="1" applyFont="1"/>
    <xf numFmtId="164" fontId="2" fillId="2" borderId="0" xfId="0" applyNumberFormat="1" applyFont="1" applyFill="1"/>
    <xf numFmtId="164" fontId="0" fillId="0" borderId="0" xfId="0" applyNumberFormat="1"/>
    <xf numFmtId="0" fontId="2" fillId="3" borderId="0" xfId="0" applyFont="1" applyFill="1"/>
    <xf numFmtId="164" fontId="0" fillId="3" borderId="0" xfId="1" applyNumberFormat="1" applyFont="1" applyFill="1"/>
    <xf numFmtId="164" fontId="2" fillId="3" borderId="0" xfId="0" applyNumberFormat="1" applyFont="1" applyFill="1"/>
    <xf numFmtId="0" fontId="0" fillId="3" borderId="0" xfId="0" applyFill="1"/>
    <xf numFmtId="164" fontId="0" fillId="3" borderId="0" xfId="0" applyNumberFormat="1" applyFill="1"/>
    <xf numFmtId="165" fontId="0" fillId="0" borderId="0" xfId="1" applyNumberFormat="1" applyFont="1"/>
    <xf numFmtId="49" fontId="0" fillId="0" borderId="0" xfId="0" applyNumberFormat="1"/>
    <xf numFmtId="43" fontId="0" fillId="0" borderId="0" xfId="1" applyFont="1"/>
    <xf numFmtId="0" fontId="2" fillId="4" borderId="0" xfId="0" applyFont="1" applyFill="1"/>
    <xf numFmtId="0" fontId="0" fillId="0" borderId="0" xfId="0" applyFont="1"/>
    <xf numFmtId="166" fontId="0" fillId="0" borderId="0" xfId="0" applyNumberFormat="1"/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workbookViewId="0">
      <pane ySplit="1" topLeftCell="A11" activePane="bottomLeft" state="frozen"/>
      <selection pane="bottomLeft" activeCell="D37" sqref="D37"/>
    </sheetView>
  </sheetViews>
  <sheetFormatPr baseColWidth="10" defaultRowHeight="15" x14ac:dyDescent="0.25"/>
  <sheetData>
    <row r="1" spans="1:29" x14ac:dyDescent="0.25">
      <c r="B1" t="s">
        <v>0</v>
      </c>
      <c r="C1" s="12" t="s">
        <v>1</v>
      </c>
      <c r="D1" s="1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s="6" t="s">
        <v>59</v>
      </c>
    </row>
    <row r="2" spans="1:29" x14ac:dyDescent="0.25">
      <c r="A2" t="s">
        <v>28</v>
      </c>
      <c r="B2" s="3">
        <v>109218</v>
      </c>
      <c r="C2" s="3">
        <v>101248</v>
      </c>
      <c r="D2" s="3">
        <v>99507</v>
      </c>
      <c r="E2" s="3">
        <v>99298</v>
      </c>
      <c r="F2" s="3">
        <v>96566</v>
      </c>
      <c r="G2" s="3">
        <v>86787</v>
      </c>
      <c r="H2" s="3">
        <v>75017</v>
      </c>
      <c r="I2" s="3">
        <v>77600</v>
      </c>
      <c r="J2" s="3">
        <v>65668</v>
      </c>
      <c r="K2" s="3">
        <v>59826</v>
      </c>
      <c r="L2" s="3">
        <v>52450</v>
      </c>
      <c r="M2" s="3">
        <v>45987</v>
      </c>
      <c r="N2" s="3">
        <v>39669</v>
      </c>
      <c r="O2" s="3">
        <v>33496</v>
      </c>
      <c r="P2" s="3">
        <v>26417</v>
      </c>
      <c r="Q2" s="3">
        <v>18880</v>
      </c>
      <c r="R2" s="3">
        <v>11271</v>
      </c>
      <c r="S2" s="3">
        <v>5136</v>
      </c>
      <c r="T2" s="3">
        <v>1709</v>
      </c>
      <c r="U2" s="3">
        <v>395</v>
      </c>
      <c r="V2" s="3">
        <v>69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8">
        <v>1106214</v>
      </c>
    </row>
    <row r="3" spans="1:29" x14ac:dyDescent="0.25">
      <c r="A3" t="s">
        <v>29</v>
      </c>
      <c r="B3" s="3">
        <v>113165</v>
      </c>
      <c r="C3" s="3">
        <v>109067</v>
      </c>
      <c r="D3" s="3">
        <v>101359</v>
      </c>
      <c r="E3" s="3">
        <v>99526</v>
      </c>
      <c r="F3" s="3">
        <v>99330</v>
      </c>
      <c r="G3" s="3">
        <v>96996</v>
      </c>
      <c r="H3" s="3">
        <v>87052</v>
      </c>
      <c r="I3" s="3">
        <v>74998</v>
      </c>
      <c r="J3" s="3">
        <v>76984</v>
      </c>
      <c r="K3" s="3">
        <v>64543.000000000007</v>
      </c>
      <c r="L3" s="3">
        <v>58236</v>
      </c>
      <c r="M3" s="3">
        <v>50265</v>
      </c>
      <c r="N3" s="3">
        <v>43033</v>
      </c>
      <c r="O3" s="3">
        <v>35795</v>
      </c>
      <c r="P3" s="3">
        <v>28367</v>
      </c>
      <c r="Q3" s="3">
        <v>20266</v>
      </c>
      <c r="R3" s="3">
        <v>12283</v>
      </c>
      <c r="S3" s="3">
        <v>5673</v>
      </c>
      <c r="T3" s="3">
        <v>1914</v>
      </c>
      <c r="U3" s="3">
        <v>451</v>
      </c>
      <c r="V3" s="3">
        <v>79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8">
        <v>1179382</v>
      </c>
    </row>
    <row r="4" spans="1:29" x14ac:dyDescent="0.25">
      <c r="A4" t="s">
        <v>30</v>
      </c>
      <c r="B4" s="3">
        <v>125368</v>
      </c>
      <c r="C4" s="3">
        <v>113580</v>
      </c>
      <c r="D4" s="3">
        <v>109533</v>
      </c>
      <c r="E4" s="3">
        <v>101729</v>
      </c>
      <c r="F4" s="3">
        <v>100074</v>
      </c>
      <c r="G4" s="3">
        <v>100769</v>
      </c>
      <c r="H4" s="3">
        <v>98125</v>
      </c>
      <c r="I4" s="3">
        <v>87682</v>
      </c>
      <c r="J4" s="3">
        <v>74951</v>
      </c>
      <c r="K4" s="3">
        <v>75920</v>
      </c>
      <c r="L4" s="3">
        <v>63093</v>
      </c>
      <c r="M4" s="3">
        <v>56082</v>
      </c>
      <c r="N4" s="3">
        <v>47294</v>
      </c>
      <c r="O4" s="3">
        <v>39115</v>
      </c>
      <c r="P4" s="3">
        <v>30611</v>
      </c>
      <c r="Q4" s="3">
        <v>22021</v>
      </c>
      <c r="R4" s="3">
        <v>13390</v>
      </c>
      <c r="S4" s="3">
        <v>6292</v>
      </c>
      <c r="T4" s="3">
        <v>2151</v>
      </c>
      <c r="U4" s="3">
        <v>512</v>
      </c>
      <c r="V4" s="3">
        <v>91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8">
        <v>1268383</v>
      </c>
    </row>
    <row r="5" spans="1:29" x14ac:dyDescent="0.25">
      <c r="A5" t="s">
        <v>31</v>
      </c>
      <c r="B5" s="3">
        <v>133350</v>
      </c>
      <c r="C5" s="3">
        <v>124438</v>
      </c>
      <c r="D5" s="3">
        <v>113206</v>
      </c>
      <c r="E5" s="3">
        <v>109003</v>
      </c>
      <c r="F5" s="3">
        <v>100960</v>
      </c>
      <c r="G5" s="3">
        <v>99211</v>
      </c>
      <c r="H5" s="3">
        <v>99890</v>
      </c>
      <c r="I5" s="3">
        <v>97085</v>
      </c>
      <c r="J5" s="3">
        <v>86527</v>
      </c>
      <c r="K5" s="3">
        <v>73610</v>
      </c>
      <c r="L5" s="3">
        <v>73994</v>
      </c>
      <c r="M5" s="3">
        <v>60728</v>
      </c>
      <c r="N5" s="3">
        <v>52934</v>
      </c>
      <c r="O5" s="3">
        <v>43238</v>
      </c>
      <c r="P5" s="3">
        <v>33759</v>
      </c>
      <c r="Q5" s="3">
        <v>24104</v>
      </c>
      <c r="R5" s="3">
        <v>14824</v>
      </c>
      <c r="S5" s="3">
        <v>7010</v>
      </c>
      <c r="T5" s="3">
        <v>2441</v>
      </c>
      <c r="U5" s="3">
        <v>588</v>
      </c>
      <c r="V5" s="3">
        <v>106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8">
        <v>1351006</v>
      </c>
    </row>
    <row r="6" spans="1:29" x14ac:dyDescent="0.25">
      <c r="A6" t="s">
        <v>32</v>
      </c>
      <c r="B6" s="3">
        <v>130377.00000000001</v>
      </c>
      <c r="C6" s="3">
        <v>130835.00000000001</v>
      </c>
      <c r="D6" s="3">
        <v>123195</v>
      </c>
      <c r="E6" s="3">
        <v>111324</v>
      </c>
      <c r="F6" s="3">
        <v>106086</v>
      </c>
      <c r="G6" s="3">
        <v>97976</v>
      </c>
      <c r="H6" s="3">
        <v>96795</v>
      </c>
      <c r="I6" s="3">
        <v>97433</v>
      </c>
      <c r="J6" s="3">
        <v>94994</v>
      </c>
      <c r="K6" s="3">
        <v>84458</v>
      </c>
      <c r="L6" s="3">
        <v>71355</v>
      </c>
      <c r="M6" s="3">
        <v>71073</v>
      </c>
      <c r="N6" s="3">
        <v>57248</v>
      </c>
      <c r="O6" s="3">
        <v>48410</v>
      </c>
      <c r="P6" s="3">
        <v>37345</v>
      </c>
      <c r="Q6" s="3">
        <v>26673</v>
      </c>
      <c r="R6" s="3">
        <v>16302</v>
      </c>
      <c r="S6" s="3">
        <v>7805</v>
      </c>
      <c r="T6" s="3">
        <v>2736</v>
      </c>
      <c r="U6" s="3">
        <v>671</v>
      </c>
      <c r="V6" s="3">
        <v>122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8">
        <v>1413213</v>
      </c>
    </row>
    <row r="7" spans="1:29" x14ac:dyDescent="0.25">
      <c r="A7" t="s">
        <v>33</v>
      </c>
      <c r="B7" s="3">
        <v>135067</v>
      </c>
      <c r="C7" s="3">
        <v>122349</v>
      </c>
      <c r="D7" s="3">
        <v>126564</v>
      </c>
      <c r="E7" s="3">
        <v>116509</v>
      </c>
      <c r="F7" s="3">
        <v>100847</v>
      </c>
      <c r="G7" s="3">
        <v>95528</v>
      </c>
      <c r="H7" s="3">
        <v>90034</v>
      </c>
      <c r="I7" s="3">
        <v>89341</v>
      </c>
      <c r="J7" s="3">
        <v>92340</v>
      </c>
      <c r="K7" s="3">
        <v>90810</v>
      </c>
      <c r="L7" s="3">
        <v>80479</v>
      </c>
      <c r="M7" s="3">
        <v>67833</v>
      </c>
      <c r="N7" s="3">
        <v>66605</v>
      </c>
      <c r="O7" s="3">
        <v>52202</v>
      </c>
      <c r="P7" s="3">
        <v>41676</v>
      </c>
      <c r="Q7" s="3">
        <v>29605</v>
      </c>
      <c r="R7" s="3">
        <v>18123</v>
      </c>
      <c r="S7" s="3">
        <v>8627</v>
      </c>
      <c r="T7" s="3">
        <v>3061</v>
      </c>
      <c r="U7" s="3">
        <v>755</v>
      </c>
      <c r="V7" s="3">
        <v>140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8">
        <v>1428495</v>
      </c>
    </row>
    <row r="8" spans="1:29" x14ac:dyDescent="0.25">
      <c r="A8" t="s">
        <v>34</v>
      </c>
      <c r="B8" s="3">
        <v>135732</v>
      </c>
      <c r="C8" s="3">
        <v>130634.99999999999</v>
      </c>
      <c r="D8" s="3">
        <v>118145</v>
      </c>
      <c r="E8" s="3">
        <v>122287</v>
      </c>
      <c r="F8" s="3">
        <v>112357</v>
      </c>
      <c r="G8" s="3">
        <v>99873</v>
      </c>
      <c r="H8" s="3">
        <v>94570</v>
      </c>
      <c r="I8" s="3">
        <v>89025</v>
      </c>
      <c r="J8" s="3">
        <v>87436</v>
      </c>
      <c r="K8" s="3">
        <v>90179</v>
      </c>
      <c r="L8" s="3">
        <v>88331</v>
      </c>
      <c r="M8" s="3">
        <v>77507</v>
      </c>
      <c r="N8" s="3">
        <v>64477.000000000007</v>
      </c>
      <c r="O8" s="3">
        <v>61572</v>
      </c>
      <c r="P8" s="3">
        <v>45767</v>
      </c>
      <c r="Q8" s="3">
        <v>33583</v>
      </c>
      <c r="R8" s="3">
        <v>20358</v>
      </c>
      <c r="S8" s="3">
        <v>9408</v>
      </c>
      <c r="T8" s="3">
        <v>3205</v>
      </c>
      <c r="U8" s="3">
        <v>768</v>
      </c>
      <c r="V8" s="3">
        <v>139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8">
        <v>1485354</v>
      </c>
    </row>
    <row r="9" spans="1:29" x14ac:dyDescent="0.25">
      <c r="A9" t="s">
        <v>35</v>
      </c>
      <c r="B9" s="3">
        <v>128871.00000000001</v>
      </c>
      <c r="C9" s="3">
        <v>137438</v>
      </c>
      <c r="D9" s="3">
        <v>128933</v>
      </c>
      <c r="E9" s="3">
        <v>116113</v>
      </c>
      <c r="F9" s="3">
        <v>116575</v>
      </c>
      <c r="G9" s="3">
        <v>111000</v>
      </c>
      <c r="H9" s="3">
        <v>98941</v>
      </c>
      <c r="I9" s="3">
        <v>93572</v>
      </c>
      <c r="J9" s="3">
        <v>87773</v>
      </c>
      <c r="K9" s="3">
        <v>85609</v>
      </c>
      <c r="L9" s="3">
        <v>87820</v>
      </c>
      <c r="M9" s="3">
        <v>85307</v>
      </c>
      <c r="N9" s="3">
        <v>73766</v>
      </c>
      <c r="O9" s="3">
        <v>59921</v>
      </c>
      <c r="P9" s="3">
        <v>54482</v>
      </c>
      <c r="Q9" s="3">
        <v>37270</v>
      </c>
      <c r="R9" s="3">
        <v>23573</v>
      </c>
      <c r="S9" s="3">
        <v>11112</v>
      </c>
      <c r="T9" s="3">
        <v>3773</v>
      </c>
      <c r="U9" s="3">
        <v>892</v>
      </c>
      <c r="V9" s="3">
        <v>159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8">
        <v>1542900</v>
      </c>
    </row>
    <row r="10" spans="1:29" x14ac:dyDescent="0.25">
      <c r="A10" t="s">
        <v>36</v>
      </c>
      <c r="B10" s="3">
        <v>132759</v>
      </c>
      <c r="C10" s="3">
        <v>127286</v>
      </c>
      <c r="D10" s="3">
        <v>136237</v>
      </c>
      <c r="E10" s="3">
        <v>127695</v>
      </c>
      <c r="F10" s="3">
        <v>114637</v>
      </c>
      <c r="G10" s="3">
        <v>114728</v>
      </c>
      <c r="H10" s="3">
        <v>109638</v>
      </c>
      <c r="I10" s="3">
        <v>97639</v>
      </c>
      <c r="J10" s="3">
        <v>92202</v>
      </c>
      <c r="K10" s="3">
        <v>86167</v>
      </c>
      <c r="L10" s="3">
        <v>83484</v>
      </c>
      <c r="M10" s="3">
        <v>84900</v>
      </c>
      <c r="N10" s="3">
        <v>81348</v>
      </c>
      <c r="O10" s="3">
        <v>68611</v>
      </c>
      <c r="P10" s="3">
        <v>53142</v>
      </c>
      <c r="Q10" s="3">
        <v>44601</v>
      </c>
      <c r="R10" s="3">
        <v>26584</v>
      </c>
      <c r="S10" s="3">
        <v>13463</v>
      </c>
      <c r="T10" s="3">
        <v>4812</v>
      </c>
      <c r="U10" s="3">
        <v>1173</v>
      </c>
      <c r="V10" s="3">
        <v>210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8">
        <v>1601316</v>
      </c>
    </row>
    <row r="11" spans="1:29" x14ac:dyDescent="0.25">
      <c r="A11" t="s">
        <v>37</v>
      </c>
      <c r="B11" s="3">
        <v>137365</v>
      </c>
      <c r="C11" s="3">
        <v>131216</v>
      </c>
      <c r="D11" s="3">
        <v>126122</v>
      </c>
      <c r="E11" s="3">
        <v>134987</v>
      </c>
      <c r="F11" s="3">
        <v>126177</v>
      </c>
      <c r="G11" s="3">
        <v>112792</v>
      </c>
      <c r="H11" s="3">
        <v>113368</v>
      </c>
      <c r="I11" s="3">
        <v>108303</v>
      </c>
      <c r="J11" s="3">
        <v>96311</v>
      </c>
      <c r="K11" s="3">
        <v>90637</v>
      </c>
      <c r="L11" s="3">
        <v>84125</v>
      </c>
      <c r="M11" s="3">
        <v>80849</v>
      </c>
      <c r="N11" s="3">
        <v>81174</v>
      </c>
      <c r="O11" s="3">
        <v>75999</v>
      </c>
      <c r="P11" s="3">
        <v>61548</v>
      </c>
      <c r="Q11" s="3">
        <v>44555</v>
      </c>
      <c r="R11" s="3">
        <v>32989</v>
      </c>
      <c r="S11" s="3">
        <v>15856</v>
      </c>
      <c r="T11" s="3">
        <v>6131</v>
      </c>
      <c r="U11" s="3">
        <v>1576</v>
      </c>
      <c r="V11" s="3">
        <v>290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8">
        <v>1662370</v>
      </c>
    </row>
    <row r="12" spans="1:29" x14ac:dyDescent="0.25">
      <c r="A12" t="s">
        <v>38</v>
      </c>
      <c r="B12" s="3">
        <v>132075</v>
      </c>
      <c r="C12" s="3">
        <v>136344</v>
      </c>
      <c r="D12" s="3">
        <v>130223.00000000001</v>
      </c>
      <c r="E12" s="3">
        <v>124945</v>
      </c>
      <c r="F12" s="3">
        <v>133108</v>
      </c>
      <c r="G12" s="3">
        <v>123715</v>
      </c>
      <c r="H12" s="3">
        <v>110805</v>
      </c>
      <c r="I12" s="3">
        <v>111810</v>
      </c>
      <c r="J12" s="3">
        <v>106853</v>
      </c>
      <c r="K12" s="3">
        <v>94698</v>
      </c>
      <c r="L12" s="3">
        <v>88646</v>
      </c>
      <c r="M12" s="3">
        <v>81596</v>
      </c>
      <c r="N12" s="3">
        <v>77396</v>
      </c>
      <c r="O12" s="3">
        <v>76050</v>
      </c>
      <c r="P12" s="3">
        <v>68728</v>
      </c>
      <c r="Q12" s="3">
        <v>52248</v>
      </c>
      <c r="R12" s="3">
        <v>33601</v>
      </c>
      <c r="S12" s="3">
        <v>20272</v>
      </c>
      <c r="T12" s="3">
        <v>7475</v>
      </c>
      <c r="U12" s="3">
        <v>2084</v>
      </c>
      <c r="V12" s="3">
        <v>404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8">
        <v>1713076</v>
      </c>
    </row>
    <row r="13" spans="1:29" x14ac:dyDescent="0.25">
      <c r="A13" t="s">
        <v>39</v>
      </c>
      <c r="B13" s="3">
        <v>123732</v>
      </c>
      <c r="C13" s="3">
        <v>128936</v>
      </c>
      <c r="D13" s="3">
        <v>132835</v>
      </c>
      <c r="E13" s="3">
        <v>126193</v>
      </c>
      <c r="F13" s="3">
        <v>118430</v>
      </c>
      <c r="G13" s="3">
        <v>124339</v>
      </c>
      <c r="H13" s="3">
        <v>117046</v>
      </c>
      <c r="I13" s="3">
        <v>106483</v>
      </c>
      <c r="J13" s="3">
        <v>108586</v>
      </c>
      <c r="K13" s="3">
        <v>103811</v>
      </c>
      <c r="L13" s="3">
        <v>91708</v>
      </c>
      <c r="M13" s="3">
        <v>85253</v>
      </c>
      <c r="N13" s="3">
        <v>77408</v>
      </c>
      <c r="O13" s="3">
        <v>71963</v>
      </c>
      <c r="P13" s="3">
        <v>68433</v>
      </c>
      <c r="Q13" s="3">
        <v>58422</v>
      </c>
      <c r="R13" s="3">
        <v>39611</v>
      </c>
      <c r="S13" s="3">
        <v>21969</v>
      </c>
      <c r="T13" s="3">
        <v>10758</v>
      </c>
      <c r="U13" s="3">
        <v>2897</v>
      </c>
      <c r="V13" s="3">
        <v>582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8">
        <v>1719395</v>
      </c>
    </row>
    <row r="14" spans="1:29" x14ac:dyDescent="0.25">
      <c r="A14" t="s">
        <v>40</v>
      </c>
      <c r="B14" s="3">
        <v>115740</v>
      </c>
      <c r="C14" s="3">
        <v>122038</v>
      </c>
      <c r="D14" s="3">
        <v>127307</v>
      </c>
      <c r="E14" s="3">
        <v>130644</v>
      </c>
      <c r="F14" s="3">
        <v>122939</v>
      </c>
      <c r="G14" s="3">
        <v>114139</v>
      </c>
      <c r="H14" s="3">
        <v>120902</v>
      </c>
      <c r="I14" s="3">
        <v>114526</v>
      </c>
      <c r="J14" s="3">
        <v>104808</v>
      </c>
      <c r="K14" s="3">
        <v>106517</v>
      </c>
      <c r="L14" s="3">
        <v>101733</v>
      </c>
      <c r="M14" s="3">
        <v>88999</v>
      </c>
      <c r="N14" s="3">
        <v>81526</v>
      </c>
      <c r="O14" s="3">
        <v>72376</v>
      </c>
      <c r="P14" s="3">
        <v>65241</v>
      </c>
      <c r="Q14" s="3">
        <v>58796</v>
      </c>
      <c r="R14" s="3">
        <v>46167</v>
      </c>
      <c r="S14" s="3">
        <v>27730</v>
      </c>
      <c r="T14" s="3">
        <v>12704</v>
      </c>
      <c r="U14" s="3">
        <v>4663</v>
      </c>
      <c r="V14" s="3">
        <v>892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8">
        <v>1740387</v>
      </c>
    </row>
    <row r="15" spans="1:29" x14ac:dyDescent="0.25">
      <c r="A15" t="s">
        <v>41</v>
      </c>
      <c r="B15" s="3">
        <v>116376</v>
      </c>
      <c r="C15" s="3">
        <v>114574</v>
      </c>
      <c r="D15" s="3">
        <v>120916</v>
      </c>
      <c r="E15" s="3">
        <v>126124</v>
      </c>
      <c r="F15" s="3">
        <v>128380</v>
      </c>
      <c r="G15" s="3">
        <v>120137</v>
      </c>
      <c r="H15" s="3">
        <v>111991</v>
      </c>
      <c r="I15" s="3">
        <v>119367</v>
      </c>
      <c r="J15" s="3">
        <v>113049</v>
      </c>
      <c r="K15" s="3">
        <v>103271</v>
      </c>
      <c r="L15" s="3">
        <v>104444</v>
      </c>
      <c r="M15" s="3">
        <v>98936</v>
      </c>
      <c r="N15" s="3">
        <v>85600</v>
      </c>
      <c r="O15" s="3">
        <v>76785</v>
      </c>
      <c r="P15" s="3">
        <v>65972</v>
      </c>
      <c r="Q15" s="3">
        <v>56524</v>
      </c>
      <c r="R15" s="3">
        <v>47324</v>
      </c>
      <c r="S15" s="3">
        <v>32933</v>
      </c>
      <c r="T15" s="3">
        <v>16479</v>
      </c>
      <c r="U15" s="3">
        <v>5694</v>
      </c>
      <c r="V15" s="3">
        <v>1465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8">
        <v>1766341</v>
      </c>
    </row>
    <row r="16" spans="1:29" x14ac:dyDescent="0.25">
      <c r="A16" t="s">
        <v>42</v>
      </c>
      <c r="B16" s="3">
        <v>115658</v>
      </c>
      <c r="C16" s="3">
        <v>115718</v>
      </c>
      <c r="D16" s="3">
        <v>113959</v>
      </c>
      <c r="E16" s="3">
        <v>120242</v>
      </c>
      <c r="F16" s="3">
        <v>124869</v>
      </c>
      <c r="G16" s="3">
        <v>126815</v>
      </c>
      <c r="H16" s="3">
        <v>118842</v>
      </c>
      <c r="I16" s="3">
        <v>110995</v>
      </c>
      <c r="J16" s="3">
        <v>118233</v>
      </c>
      <c r="K16" s="3">
        <v>111679</v>
      </c>
      <c r="L16" s="3">
        <v>101540</v>
      </c>
      <c r="M16" s="3">
        <v>101984</v>
      </c>
      <c r="N16" s="3">
        <v>95541</v>
      </c>
      <c r="O16" s="3">
        <v>81040</v>
      </c>
      <c r="P16" s="3">
        <v>70486</v>
      </c>
      <c r="Q16" s="3">
        <v>57744</v>
      </c>
      <c r="R16" s="3">
        <v>46053</v>
      </c>
      <c r="S16" s="3">
        <v>34361</v>
      </c>
      <c r="T16" s="3">
        <v>20077</v>
      </c>
      <c r="U16" s="3">
        <v>7617</v>
      </c>
      <c r="V16" s="3">
        <v>1938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8">
        <v>1795391</v>
      </c>
    </row>
    <row r="17" spans="1:29" x14ac:dyDescent="0.25">
      <c r="A17" t="s">
        <v>43</v>
      </c>
      <c r="B17" s="3">
        <v>100778.33765066236</v>
      </c>
      <c r="C17" s="3">
        <v>115096.37134058693</v>
      </c>
      <c r="D17" s="3">
        <v>115185.9198669609</v>
      </c>
      <c r="E17" s="3">
        <v>113378.92173562004</v>
      </c>
      <c r="F17" s="3">
        <v>119126.04385585169</v>
      </c>
      <c r="G17" s="3">
        <v>123460.78573632086</v>
      </c>
      <c r="H17" s="3">
        <v>125643.85356487492</v>
      </c>
      <c r="I17" s="3">
        <v>117943.70183960408</v>
      </c>
      <c r="J17" s="3">
        <v>110068.76204510008</v>
      </c>
      <c r="K17" s="3">
        <v>117064.002347606</v>
      </c>
      <c r="L17" s="3">
        <v>110127.63971185024</v>
      </c>
      <c r="M17" s="3">
        <v>99454.15450400117</v>
      </c>
      <c r="N17" s="3">
        <v>98921.433476508362</v>
      </c>
      <c r="O17" s="3">
        <v>91009.981190838851</v>
      </c>
      <c r="P17" s="3">
        <v>74966.344214733341</v>
      </c>
      <c r="Q17" s="3">
        <v>62104.723216469763</v>
      </c>
      <c r="R17" s="3">
        <v>46821.749854024842</v>
      </c>
      <c r="S17" s="3">
        <v>32618.59779361339</v>
      </c>
      <c r="T17" s="3">
        <v>19778.774134286221</v>
      </c>
      <c r="U17" s="3">
        <v>8586.949229269816</v>
      </c>
      <c r="V17" s="3">
        <v>2260.3842069302646</v>
      </c>
      <c r="W17" s="3">
        <v>366.6021637383285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8">
        <v>1804764.0336794525</v>
      </c>
    </row>
    <row r="18" spans="1:29" x14ac:dyDescent="0.25">
      <c r="A18" t="s">
        <v>44</v>
      </c>
      <c r="B18" s="3">
        <v>97652.359257398144</v>
      </c>
      <c r="C18" s="3">
        <v>100263.28361382497</v>
      </c>
      <c r="D18" s="3">
        <v>114594.01007583579</v>
      </c>
      <c r="E18" s="3">
        <v>114636.015373526</v>
      </c>
      <c r="F18" s="3">
        <v>112331.66335350681</v>
      </c>
      <c r="G18" s="3">
        <v>117807.86806968445</v>
      </c>
      <c r="H18" s="3">
        <v>122358.67628899789</v>
      </c>
      <c r="I18" s="3">
        <v>124767.31573819308</v>
      </c>
      <c r="J18" s="3">
        <v>117032.325271236</v>
      </c>
      <c r="K18" s="3">
        <v>109019.60720073276</v>
      </c>
      <c r="L18" s="3">
        <v>115528.92782699419</v>
      </c>
      <c r="M18" s="3">
        <v>107991.8083283138</v>
      </c>
      <c r="N18" s="3">
        <v>96595.211049905076</v>
      </c>
      <c r="O18" s="3">
        <v>94418.410138739229</v>
      </c>
      <c r="P18" s="3">
        <v>84475.828648639304</v>
      </c>
      <c r="Q18" s="3">
        <v>66405.076374054057</v>
      </c>
      <c r="R18" s="3">
        <v>50789.707403737964</v>
      </c>
      <c r="S18" s="3">
        <v>33620.033855253227</v>
      </c>
      <c r="T18" s="3">
        <v>19123.337880052808</v>
      </c>
      <c r="U18" s="3">
        <v>8645.349898258346</v>
      </c>
      <c r="V18" s="3">
        <v>2611.3944423147968</v>
      </c>
      <c r="W18" s="3">
        <v>437.66362811209518</v>
      </c>
      <c r="X18" s="3">
        <v>41.142108030563179</v>
      </c>
      <c r="Y18" s="3">
        <v>0</v>
      </c>
      <c r="Z18" s="3">
        <v>0</v>
      </c>
      <c r="AA18" s="3">
        <v>0</v>
      </c>
      <c r="AB18" s="3">
        <v>0</v>
      </c>
      <c r="AC18" s="8">
        <v>1811147.0158253415</v>
      </c>
    </row>
    <row r="19" spans="1:29" x14ac:dyDescent="0.25">
      <c r="A19" t="s">
        <v>45</v>
      </c>
      <c r="B19" s="3">
        <v>96633.700538436417</v>
      </c>
      <c r="C19" s="3">
        <v>97133.03766738491</v>
      </c>
      <c r="D19" s="3">
        <v>99801.363423408155</v>
      </c>
      <c r="E19" s="3">
        <v>114073.85264077024</v>
      </c>
      <c r="F19" s="3">
        <v>113649.02634722825</v>
      </c>
      <c r="G19" s="3">
        <v>111100.78257012105</v>
      </c>
      <c r="H19" s="3">
        <v>116782.14457345783</v>
      </c>
      <c r="I19" s="3">
        <v>121544.54104488328</v>
      </c>
      <c r="J19" s="3">
        <v>123878.7031608461</v>
      </c>
      <c r="K19" s="3">
        <v>115997.63401722157</v>
      </c>
      <c r="L19" s="3">
        <v>107664.25138372072</v>
      </c>
      <c r="M19" s="3">
        <v>113431.1307908376</v>
      </c>
      <c r="N19" s="3">
        <v>105068.45622120284</v>
      </c>
      <c r="O19" s="3">
        <v>92432.794884080868</v>
      </c>
      <c r="P19" s="3">
        <v>88010.575347528167</v>
      </c>
      <c r="Q19" s="3">
        <v>75343.800888199694</v>
      </c>
      <c r="R19" s="3">
        <v>54913.977390153203</v>
      </c>
      <c r="S19" s="3">
        <v>37123.19395770647</v>
      </c>
      <c r="T19" s="3">
        <v>20188.745482007187</v>
      </c>
      <c r="U19" s="3">
        <v>8612.0060691007293</v>
      </c>
      <c r="V19" s="3">
        <v>2718.1161280498391</v>
      </c>
      <c r="W19" s="3">
        <v>522.54759002015226</v>
      </c>
      <c r="X19" s="3">
        <v>50.399996184429263</v>
      </c>
      <c r="Y19" s="3">
        <v>2.8832319399938737</v>
      </c>
      <c r="Z19" s="3">
        <v>0</v>
      </c>
      <c r="AA19" s="3">
        <v>0</v>
      </c>
      <c r="AB19" s="3">
        <v>0</v>
      </c>
      <c r="AC19" s="8">
        <v>1816677.6653444893</v>
      </c>
    </row>
    <row r="20" spans="1:29" x14ac:dyDescent="0.25">
      <c r="A20" t="s">
        <v>46</v>
      </c>
      <c r="B20" s="3">
        <v>91713.883876854205</v>
      </c>
      <c r="C20" s="3">
        <v>96218.00643985247</v>
      </c>
      <c r="D20" s="3">
        <v>96703.48133333982</v>
      </c>
      <c r="E20" s="3">
        <v>99353.812784278183</v>
      </c>
      <c r="F20" s="3">
        <v>113200.09045826968</v>
      </c>
      <c r="G20" s="3">
        <v>112551.97004233926</v>
      </c>
      <c r="H20" s="3">
        <v>110199.34950469277</v>
      </c>
      <c r="I20" s="3">
        <v>116056.74788317163</v>
      </c>
      <c r="J20" s="3">
        <v>120741.27792115881</v>
      </c>
      <c r="K20" s="3">
        <v>122872.69758671845</v>
      </c>
      <c r="L20" s="3">
        <v>114664.22579960631</v>
      </c>
      <c r="M20" s="3">
        <v>105819.40212098502</v>
      </c>
      <c r="N20" s="3">
        <v>110530.50731839598</v>
      </c>
      <c r="O20" s="3">
        <v>100780.11628434634</v>
      </c>
      <c r="P20" s="3">
        <v>86482.60107266056</v>
      </c>
      <c r="Q20" s="3">
        <v>78977.574995846546</v>
      </c>
      <c r="R20" s="3">
        <v>62925.090198880163</v>
      </c>
      <c r="S20" s="3">
        <v>40778.063847493439</v>
      </c>
      <c r="T20" s="3">
        <v>22778.62297226462</v>
      </c>
      <c r="U20" s="3">
        <v>9337.4093519331363</v>
      </c>
      <c r="V20" s="3">
        <v>2790.4583623355597</v>
      </c>
      <c r="W20" s="3">
        <v>561.61903462479017</v>
      </c>
      <c r="X20" s="3">
        <v>61.959434588524566</v>
      </c>
      <c r="Y20" s="3">
        <v>3.6127400875704221</v>
      </c>
      <c r="Z20" s="3">
        <v>0.15816573262584147</v>
      </c>
      <c r="AA20" s="3">
        <v>0</v>
      </c>
      <c r="AB20" s="3">
        <v>0</v>
      </c>
      <c r="AC20" s="8">
        <v>1816102.7395304565</v>
      </c>
    </row>
    <row r="21" spans="1:29" x14ac:dyDescent="0.25">
      <c r="A21" t="s">
        <v>47</v>
      </c>
      <c r="B21" s="3">
        <v>87336.369584216663</v>
      </c>
      <c r="C21" s="3">
        <v>91352.460715623776</v>
      </c>
      <c r="D21" s="3">
        <v>95863.00817262569</v>
      </c>
      <c r="E21" s="3">
        <v>96281.305268559721</v>
      </c>
      <c r="F21" s="3">
        <v>98615.211433400051</v>
      </c>
      <c r="G21" s="3">
        <v>112248.97719346125</v>
      </c>
      <c r="H21" s="3">
        <v>111756.58924676555</v>
      </c>
      <c r="I21" s="3">
        <v>109574.17106331149</v>
      </c>
      <c r="J21" s="3">
        <v>115358.25775857781</v>
      </c>
      <c r="K21" s="3">
        <v>119843.84727207971</v>
      </c>
      <c r="L21" s="3">
        <v>121589.28614678324</v>
      </c>
      <c r="M21" s="3">
        <v>112871.18829458593</v>
      </c>
      <c r="N21" s="3">
        <v>103322.27339635028</v>
      </c>
      <c r="O21" s="3">
        <v>106364.87128465713</v>
      </c>
      <c r="P21" s="3">
        <v>94779.277148203517</v>
      </c>
      <c r="Q21" s="3">
        <v>78230.555301013213</v>
      </c>
      <c r="R21" s="3">
        <v>66824.195979043216</v>
      </c>
      <c r="S21" s="3">
        <v>47735.031026589</v>
      </c>
      <c r="T21" s="3">
        <v>25813.051889816295</v>
      </c>
      <c r="U21" s="3">
        <v>10973.40150375389</v>
      </c>
      <c r="V21" s="3">
        <v>3175.6856959005736</v>
      </c>
      <c r="W21" s="3">
        <v>607.42571120395519</v>
      </c>
      <c r="X21" s="3">
        <v>69.803811266162967</v>
      </c>
      <c r="Y21" s="3">
        <v>4.556296127521108</v>
      </c>
      <c r="Z21" s="3">
        <v>0.19876548764253174</v>
      </c>
      <c r="AA21" s="3">
        <v>8.716376579398279E-3</v>
      </c>
      <c r="AB21" s="3">
        <v>0</v>
      </c>
      <c r="AC21" s="8">
        <v>1810591.0086757797</v>
      </c>
    </row>
    <row r="22" spans="1:29" x14ac:dyDescent="0.25">
      <c r="A22" t="s">
        <v>48</v>
      </c>
      <c r="B22" s="3">
        <v>84257.939693482476</v>
      </c>
      <c r="C22" s="3">
        <v>87040.505526745546</v>
      </c>
      <c r="D22" s="3">
        <v>91058.258508078114</v>
      </c>
      <c r="E22" s="3">
        <v>95531.486577972944</v>
      </c>
      <c r="F22" s="3">
        <v>95602.00487173631</v>
      </c>
      <c r="G22" s="3">
        <v>97821.04176727336</v>
      </c>
      <c r="H22" s="3">
        <v>111546.73901241319</v>
      </c>
      <c r="I22" s="3">
        <v>111187.7971425725</v>
      </c>
      <c r="J22" s="3">
        <v>108953.76954256948</v>
      </c>
      <c r="K22" s="3">
        <v>114548.71334375167</v>
      </c>
      <c r="L22" s="3">
        <v>118660.98893099441</v>
      </c>
      <c r="M22" s="3">
        <v>119787.36650851312</v>
      </c>
      <c r="N22" s="3">
        <v>110287.35045556228</v>
      </c>
      <c r="O22" s="3">
        <v>99500.754027402087</v>
      </c>
      <c r="P22" s="3">
        <v>100179.96700910413</v>
      </c>
      <c r="Q22" s="3">
        <v>85946.317897739922</v>
      </c>
      <c r="R22" s="3">
        <v>66454.239157912423</v>
      </c>
      <c r="S22" s="3">
        <v>50980.263472983839</v>
      </c>
      <c r="T22" s="3">
        <v>30383.139935120937</v>
      </c>
      <c r="U22" s="3">
        <v>12496.705660927553</v>
      </c>
      <c r="V22" s="3">
        <v>3759.3575884215302</v>
      </c>
      <c r="W22" s="3">
        <v>696.23168201462045</v>
      </c>
      <c r="X22" s="3">
        <v>75.606764975820084</v>
      </c>
      <c r="Y22" s="3">
        <v>5.1661355698949496</v>
      </c>
      <c r="Z22" s="3">
        <v>0.25105523261327162</v>
      </c>
      <c r="AA22" s="3">
        <v>1.0895415195791847E-2</v>
      </c>
      <c r="AB22" s="3">
        <v>4.7079672208524652E-4</v>
      </c>
      <c r="AC22" s="8">
        <v>1796761.9736352828</v>
      </c>
    </row>
    <row r="23" spans="1:29" x14ac:dyDescent="0.25">
      <c r="A23" t="s">
        <v>49</v>
      </c>
      <c r="B23" s="3">
        <v>83514.58875428405</v>
      </c>
      <c r="C23" s="3">
        <v>83950.955584332958</v>
      </c>
      <c r="D23" s="3">
        <v>86752.905003371474</v>
      </c>
      <c r="E23" s="3">
        <v>90736.962828988399</v>
      </c>
      <c r="F23" s="3">
        <v>94918.524607981701</v>
      </c>
      <c r="G23" s="3">
        <v>94767.352016285586</v>
      </c>
      <c r="H23" s="3">
        <v>97168.778630611705</v>
      </c>
      <c r="I23" s="3">
        <v>111001.09390911496</v>
      </c>
      <c r="J23" s="3">
        <v>110594.12174609667</v>
      </c>
      <c r="K23" s="3">
        <v>108223.4660394282</v>
      </c>
      <c r="L23" s="3">
        <v>113471.61767139958</v>
      </c>
      <c r="M23" s="3">
        <v>117001.93222704955</v>
      </c>
      <c r="N23" s="3">
        <v>117259.48704985461</v>
      </c>
      <c r="O23" s="3">
        <v>106585.75947384605</v>
      </c>
      <c r="P23" s="3">
        <v>94277.149763066889</v>
      </c>
      <c r="Q23" s="3">
        <v>91745.353576049281</v>
      </c>
      <c r="R23" s="3">
        <v>74236.553386941174</v>
      </c>
      <c r="S23" s="3">
        <v>52103.468727523519</v>
      </c>
      <c r="T23" s="3">
        <v>33800.703423686311</v>
      </c>
      <c r="U23" s="3">
        <v>15533.3279349738</v>
      </c>
      <c r="V23" s="3">
        <v>4549.2511374779524</v>
      </c>
      <c r="W23" s="3">
        <v>873.39574114400034</v>
      </c>
      <c r="X23" s="3">
        <v>91.314553255265267</v>
      </c>
      <c r="Y23" s="3">
        <v>5.72071394633124</v>
      </c>
      <c r="Z23" s="3">
        <v>0.28590455521133806</v>
      </c>
      <c r="AA23" s="3">
        <v>1.3696625891116953E-2</v>
      </c>
      <c r="AB23" s="3">
        <v>6.1877887349312067E-4</v>
      </c>
      <c r="AC23" s="8">
        <v>1783164.0847206695</v>
      </c>
    </row>
    <row r="24" spans="1:29" x14ac:dyDescent="0.25">
      <c r="A24" t="s">
        <v>50</v>
      </c>
      <c r="B24" s="3">
        <v>78113.331639186523</v>
      </c>
      <c r="C24" s="3">
        <v>83216.376831290239</v>
      </c>
      <c r="D24" s="3">
        <v>83660.42741666903</v>
      </c>
      <c r="E24" s="3">
        <v>86446.317894436375</v>
      </c>
      <c r="F24" s="3">
        <v>90138.268373158688</v>
      </c>
      <c r="G24" s="3">
        <v>94167.236100835682</v>
      </c>
      <c r="H24" s="3">
        <v>94080.626616660156</v>
      </c>
      <c r="I24" s="3">
        <v>96676.297987016049</v>
      </c>
      <c r="J24" s="3">
        <v>110406.07026705897</v>
      </c>
      <c r="K24" s="3">
        <v>109843.48958235343</v>
      </c>
      <c r="L24" s="3">
        <v>107192.03981433304</v>
      </c>
      <c r="M24" s="3">
        <v>111877.85514086271</v>
      </c>
      <c r="N24" s="3">
        <v>114528.57926519605</v>
      </c>
      <c r="O24" s="3">
        <v>113289.71364809932</v>
      </c>
      <c r="P24" s="3">
        <v>100917.33250103274</v>
      </c>
      <c r="Q24" s="3">
        <v>86221.846093800777</v>
      </c>
      <c r="R24" s="3">
        <v>79079.181275071576</v>
      </c>
      <c r="S24" s="3">
        <v>57959.511170079793</v>
      </c>
      <c r="T24" s="3">
        <v>34144.81605651752</v>
      </c>
      <c r="U24" s="3">
        <v>16864.654554691871</v>
      </c>
      <c r="V24" s="3">
        <v>5553.7347837280176</v>
      </c>
      <c r="W24" s="3">
        <v>1059.0394042501644</v>
      </c>
      <c r="X24" s="3">
        <v>116.41314551841833</v>
      </c>
      <c r="Y24" s="3">
        <v>7.0130812570489258</v>
      </c>
      <c r="Z24" s="3">
        <v>0.32044855836996466</v>
      </c>
      <c r="AA24" s="3">
        <v>1.5498632801269077E-2</v>
      </c>
      <c r="AB24" s="3">
        <v>7.7602541758813753E-4</v>
      </c>
      <c r="AC24" s="8">
        <v>1755560.5093663207</v>
      </c>
    </row>
    <row r="25" spans="1:29" x14ac:dyDescent="0.25">
      <c r="A25" t="s">
        <v>51</v>
      </c>
      <c r="B25" s="3">
        <v>73512.386058815653</v>
      </c>
      <c r="C25" s="3">
        <v>77812.655989429782</v>
      </c>
      <c r="D25" s="3">
        <v>82925.869386091261</v>
      </c>
      <c r="E25" s="3">
        <v>83341.2929170157</v>
      </c>
      <c r="F25" s="3">
        <v>85863.878661716008</v>
      </c>
      <c r="G25" s="3">
        <v>89391.901280059421</v>
      </c>
      <c r="H25" s="3">
        <v>93574.009032645146</v>
      </c>
      <c r="I25" s="3">
        <v>93528.228865670171</v>
      </c>
      <c r="J25" s="3">
        <v>96148.274688073099</v>
      </c>
      <c r="K25" s="3">
        <v>109692.90325121536</v>
      </c>
      <c r="L25" s="3">
        <v>108862.8996295062</v>
      </c>
      <c r="M25" s="3">
        <v>105770.22075367771</v>
      </c>
      <c r="N25" s="3">
        <v>109650.15552306149</v>
      </c>
      <c r="O25" s="3">
        <v>110872.16361191218</v>
      </c>
      <c r="P25" s="3">
        <v>107621.9184584795</v>
      </c>
      <c r="Q25" s="3">
        <v>92789.056439975626</v>
      </c>
      <c r="R25" s="3">
        <v>74963.236636225076</v>
      </c>
      <c r="S25" s="3">
        <v>62644.545504293266</v>
      </c>
      <c r="T25" s="3">
        <v>38916.188576665845</v>
      </c>
      <c r="U25" s="3">
        <v>17703.00449646296</v>
      </c>
      <c r="V25" s="3">
        <v>6235.1311122915586</v>
      </c>
      <c r="W25" s="3">
        <v>1297.4667914542842</v>
      </c>
      <c r="X25" s="3">
        <v>136.02959448153663</v>
      </c>
      <c r="Y25" s="3">
        <v>8.83456667121526</v>
      </c>
      <c r="Z25" s="3">
        <v>0.39134106280722336</v>
      </c>
      <c r="AA25" s="3">
        <v>1.7053101201860821E-2</v>
      </c>
      <c r="AB25" s="3">
        <v>8.7743979189051295E-4</v>
      </c>
      <c r="AC25" s="8">
        <v>1723262.6610974933</v>
      </c>
    </row>
    <row r="26" spans="1:29" x14ac:dyDescent="0.25">
      <c r="A26" t="s">
        <v>52</v>
      </c>
      <c r="B26" s="3">
        <v>70014.176840976375</v>
      </c>
      <c r="C26" s="3">
        <v>73232.563721352359</v>
      </c>
      <c r="D26" s="3">
        <v>77524.660745351532</v>
      </c>
      <c r="E26" s="3">
        <v>82612.538833515937</v>
      </c>
      <c r="F26" s="3">
        <v>82737.608056071404</v>
      </c>
      <c r="G26" s="3">
        <v>85135.678546877651</v>
      </c>
      <c r="H26" s="3">
        <v>88792.909287722054</v>
      </c>
      <c r="I26" s="3">
        <v>93149.053734123212</v>
      </c>
      <c r="J26" s="3">
        <v>92957.965018051924</v>
      </c>
      <c r="K26" s="3">
        <v>95544.821780305312</v>
      </c>
      <c r="L26" s="3">
        <v>108763.07594522326</v>
      </c>
      <c r="M26" s="3">
        <v>107492.94164781091</v>
      </c>
      <c r="N26" s="3">
        <v>103766.420402502</v>
      </c>
      <c r="O26" s="3">
        <v>106318.15833677594</v>
      </c>
      <c r="P26" s="3">
        <v>105598.79313857555</v>
      </c>
      <c r="Q26" s="3">
        <v>99381.075926751917</v>
      </c>
      <c r="R26" s="3">
        <v>81255.735347480819</v>
      </c>
      <c r="S26" s="3">
        <v>60076.032612784031</v>
      </c>
      <c r="T26" s="3">
        <v>42763.617170822858</v>
      </c>
      <c r="U26" s="3">
        <v>20616.437697605579</v>
      </c>
      <c r="V26" s="3">
        <v>6714.6170154001893</v>
      </c>
      <c r="W26" s="3">
        <v>1515.8670830907231</v>
      </c>
      <c r="X26" s="3">
        <v>175.8283908863072</v>
      </c>
      <c r="Y26" s="3">
        <v>10.473945829176607</v>
      </c>
      <c r="Z26" s="3">
        <v>0.48668656819055661</v>
      </c>
      <c r="AA26" s="3">
        <v>2.0960833720939129E-2</v>
      </c>
      <c r="AB26" s="3">
        <v>9.5957802370122034E-4</v>
      </c>
      <c r="AC26" s="8">
        <v>1686151.5598328665</v>
      </c>
    </row>
    <row r="27" spans="1:29" x14ac:dyDescent="0.25">
      <c r="A27" t="s">
        <v>53</v>
      </c>
      <c r="B27" s="3">
        <v>65907.584236910479</v>
      </c>
      <c r="C27" s="3">
        <v>69733.036340382518</v>
      </c>
      <c r="D27" s="3">
        <v>72959.066669911233</v>
      </c>
      <c r="E27" s="3">
        <v>77209.963564453967</v>
      </c>
      <c r="F27" s="3">
        <v>82015.263549876661</v>
      </c>
      <c r="G27" s="3">
        <v>81989.42526714706</v>
      </c>
      <c r="H27" s="3">
        <v>84572.932768103608</v>
      </c>
      <c r="I27" s="3">
        <v>88342.873352777126</v>
      </c>
      <c r="J27" s="3">
        <v>92730.469687105986</v>
      </c>
      <c r="K27" s="3">
        <v>92286.56198468167</v>
      </c>
      <c r="L27" s="3">
        <v>94814.9489482723</v>
      </c>
      <c r="M27" s="3">
        <v>107579.46188910739</v>
      </c>
      <c r="N27" s="3">
        <v>105742.15253997281</v>
      </c>
      <c r="O27" s="3">
        <v>101048.88081974398</v>
      </c>
      <c r="P27" s="3">
        <v>101976.42122184428</v>
      </c>
      <c r="Q27" s="3">
        <v>98624.471543246691</v>
      </c>
      <c r="R27" s="3">
        <v>88666.630798044964</v>
      </c>
      <c r="S27" s="3">
        <v>67141.541683148826</v>
      </c>
      <c r="T27" s="3">
        <v>42988.968362266773</v>
      </c>
      <c r="U27" s="3">
        <v>24116.502323664597</v>
      </c>
      <c r="V27" s="3">
        <v>8428.4850561617022</v>
      </c>
      <c r="W27" s="3">
        <v>1769.1556645723788</v>
      </c>
      <c r="X27" s="3">
        <v>223.60076932447393</v>
      </c>
      <c r="Y27" s="3">
        <v>14.448336186698697</v>
      </c>
      <c r="Z27" s="3">
        <v>0.59017867580379224</v>
      </c>
      <c r="AA27" s="3">
        <v>2.6298472337782864E-2</v>
      </c>
      <c r="AB27" s="3">
        <v>1.1773727053771741E-3</v>
      </c>
      <c r="AC27" s="8">
        <v>1650883.4650314287</v>
      </c>
    </row>
    <row r="28" spans="1:29" x14ac:dyDescent="0.25">
      <c r="A28" t="s">
        <v>54</v>
      </c>
      <c r="B28" s="3">
        <v>66005.203828300364</v>
      </c>
      <c r="C28" s="3">
        <v>65636.402017753499</v>
      </c>
      <c r="D28" s="3">
        <v>69455.130043273923</v>
      </c>
      <c r="E28" s="3">
        <v>72670.311490455686</v>
      </c>
      <c r="F28" s="3">
        <v>76607.14131699616</v>
      </c>
      <c r="G28" s="3">
        <v>81273.623249488941</v>
      </c>
      <c r="H28" s="3">
        <v>81395.930829895893</v>
      </c>
      <c r="I28" s="3">
        <v>84177.781645439682</v>
      </c>
      <c r="J28" s="3">
        <v>87876.199307149393</v>
      </c>
      <c r="K28" s="3">
        <v>92279.822830373392</v>
      </c>
      <c r="L28" s="3">
        <v>91394.276087503458</v>
      </c>
      <c r="M28" s="3">
        <v>93755.503661240116</v>
      </c>
      <c r="N28" s="3">
        <v>105715.97341166651</v>
      </c>
      <c r="O28" s="3">
        <v>102819.09685135717</v>
      </c>
      <c r="P28" s="3">
        <v>96773.615061368779</v>
      </c>
      <c r="Q28" s="3">
        <v>95088.447755708432</v>
      </c>
      <c r="R28" s="3">
        <v>87904.501415068997</v>
      </c>
      <c r="S28" s="3">
        <v>73185.355496677032</v>
      </c>
      <c r="T28" s="3">
        <v>47704.305803834475</v>
      </c>
      <c r="U28" s="3">
        <v>23822.965609670558</v>
      </c>
      <c r="V28" s="3">
        <v>9772.8693600738716</v>
      </c>
      <c r="W28" s="3">
        <v>2199.6075384105461</v>
      </c>
      <c r="X28" s="3">
        <v>258.61709587555481</v>
      </c>
      <c r="Y28" s="3">
        <v>18.25968588190845</v>
      </c>
      <c r="Z28" s="3">
        <v>0.81593899364905431</v>
      </c>
      <c r="AA28" s="3">
        <v>3.1475568255982633E-2</v>
      </c>
      <c r="AB28" s="3">
        <v>1.4796619503163189E-3</v>
      </c>
      <c r="AC28" s="8">
        <v>1607791.7902876881</v>
      </c>
    </row>
    <row r="29" spans="1:29" x14ac:dyDescent="0.25">
      <c r="A29" t="s">
        <v>55</v>
      </c>
      <c r="B29" s="3">
        <v>61444.992516134509</v>
      </c>
      <c r="C29" s="3">
        <v>65731.942073819795</v>
      </c>
      <c r="D29" s="3">
        <v>65366.771159015087</v>
      </c>
      <c r="E29" s="3">
        <v>69154.347757958298</v>
      </c>
      <c r="F29" s="3">
        <v>72117.749058779213</v>
      </c>
      <c r="G29" s="3">
        <v>75862.420436157627</v>
      </c>
      <c r="H29" s="3">
        <v>80694.093239971568</v>
      </c>
      <c r="I29" s="3">
        <v>80975.416349053048</v>
      </c>
      <c r="J29" s="3">
        <v>83809.426539055872</v>
      </c>
      <c r="K29" s="3">
        <v>87340.321689828968</v>
      </c>
      <c r="L29" s="3">
        <v>91642.367957622628</v>
      </c>
      <c r="M29" s="3">
        <v>90124.584839721472</v>
      </c>
      <c r="N29" s="3">
        <v>91707.472541837094</v>
      </c>
      <c r="O29" s="3">
        <v>103133.2994398567</v>
      </c>
      <c r="P29" s="3">
        <v>98991.676889827955</v>
      </c>
      <c r="Q29" s="3">
        <v>90890.062810256044</v>
      </c>
      <c r="R29" s="3">
        <v>85520.670135709224</v>
      </c>
      <c r="S29" s="3">
        <v>73413.234489241921</v>
      </c>
      <c r="T29" s="3">
        <v>53094.300440427753</v>
      </c>
      <c r="U29" s="3">
        <v>27670.472248648246</v>
      </c>
      <c r="V29" s="3">
        <v>10085.532688046334</v>
      </c>
      <c r="W29" s="3">
        <v>2611.9077795899502</v>
      </c>
      <c r="X29" s="3">
        <v>321.72775098137515</v>
      </c>
      <c r="Y29" s="3">
        <v>21.452593356633308</v>
      </c>
      <c r="Z29" s="3">
        <v>1.0361804039011893</v>
      </c>
      <c r="AA29" s="3">
        <v>4.332929976988048E-2</v>
      </c>
      <c r="AB29" s="3">
        <v>1.7427978071303868E-3</v>
      </c>
      <c r="AC29" s="8">
        <v>1561727.3246773991</v>
      </c>
    </row>
    <row r="30" spans="1:29" x14ac:dyDescent="0.25">
      <c r="A30" t="s">
        <v>56</v>
      </c>
      <c r="B30" s="3">
        <v>59750.918950652478</v>
      </c>
      <c r="C30" s="3">
        <v>61163.657437232767</v>
      </c>
      <c r="D30" s="3">
        <v>65461.195408143976</v>
      </c>
      <c r="E30" s="3">
        <v>65089.208658113792</v>
      </c>
      <c r="F30" s="3">
        <v>68580.80906060597</v>
      </c>
      <c r="G30" s="3">
        <v>71430.353943368129</v>
      </c>
      <c r="H30" s="3">
        <v>75263.951755955975</v>
      </c>
      <c r="I30" s="3">
        <v>80296.294251561078</v>
      </c>
      <c r="J30" s="3">
        <v>80580.806162546825</v>
      </c>
      <c r="K30" s="3">
        <v>83432.396091931456</v>
      </c>
      <c r="L30" s="3">
        <v>86682.716415040399</v>
      </c>
      <c r="M30" s="3">
        <v>90382.405547360046</v>
      </c>
      <c r="N30" s="3">
        <v>88778.656634034152</v>
      </c>
      <c r="O30" s="3">
        <v>89889.61433348131</v>
      </c>
      <c r="P30" s="3">
        <v>99451.276183444948</v>
      </c>
      <c r="Q30" s="3">
        <v>93097.906161765</v>
      </c>
      <c r="R30" s="3">
        <v>81981.911317215257</v>
      </c>
      <c r="S30" s="3">
        <v>71905.824131841393</v>
      </c>
      <c r="T30" s="3">
        <v>53756.241958193801</v>
      </c>
      <c r="U30" s="3">
        <v>30892.335373509406</v>
      </c>
      <c r="V30" s="3">
        <v>11751.738735995506</v>
      </c>
      <c r="W30" s="3">
        <v>2840.0683460830674</v>
      </c>
      <c r="X30" s="3">
        <v>415.41343867928964</v>
      </c>
      <c r="Y30" s="3">
        <v>27.587092070889764</v>
      </c>
      <c r="Z30" s="3">
        <v>1.2189049590536734</v>
      </c>
      <c r="AA30" s="3">
        <v>5.4972549811836247E-2</v>
      </c>
      <c r="AB30" s="3">
        <v>2.3912130743330012E-3</v>
      </c>
      <c r="AC30" s="8">
        <v>1512904.563657549</v>
      </c>
    </row>
    <row r="31" spans="1:29" x14ac:dyDescent="0.25">
      <c r="A31" t="s">
        <v>57</v>
      </c>
      <c r="B31" s="3">
        <v>57613.780354725845</v>
      </c>
      <c r="C31" s="3">
        <v>59448.379555706764</v>
      </c>
      <c r="D31" s="3">
        <v>60887.693373384544</v>
      </c>
      <c r="E31" s="3">
        <v>65183.218939938924</v>
      </c>
      <c r="F31" s="3">
        <v>64547.393761693529</v>
      </c>
      <c r="G31" s="3">
        <v>67867.567265892387</v>
      </c>
      <c r="H31" s="3">
        <v>70915.892385181738</v>
      </c>
      <c r="I31" s="3">
        <v>74840.432419667704</v>
      </c>
      <c r="J31" s="3">
        <v>79900.574648044349</v>
      </c>
      <c r="K31" s="3">
        <v>80140.664679345631</v>
      </c>
      <c r="L31" s="3">
        <v>82961.995637264466</v>
      </c>
      <c r="M31" s="3">
        <v>85798.570614748241</v>
      </c>
      <c r="N31" s="3">
        <v>88122.009704752054</v>
      </c>
      <c r="O31" s="3">
        <v>86562.336650283483</v>
      </c>
      <c r="P31" s="3">
        <v>85720.146139407399</v>
      </c>
      <c r="Q31" s="3">
        <v>93281.503595875853</v>
      </c>
      <c r="R31" s="3">
        <v>83728.260969309908</v>
      </c>
      <c r="S31" s="3">
        <v>68638.096558796169</v>
      </c>
      <c r="T31" s="3">
        <v>52505.822888672628</v>
      </c>
      <c r="U31" s="3">
        <v>31469.695641012917</v>
      </c>
      <c r="V31" s="3">
        <v>13367.679404922927</v>
      </c>
      <c r="W31" s="3">
        <v>3295.1042523926353</v>
      </c>
      <c r="X31" s="3">
        <v>444.65401018298235</v>
      </c>
      <c r="Y31" s="3">
        <v>36.019203387117621</v>
      </c>
      <c r="Z31" s="3">
        <v>1.5889217891451834</v>
      </c>
      <c r="AA31" s="3">
        <v>6.4327482602572067E-2</v>
      </c>
      <c r="AB31" s="3">
        <v>3.0273619215914868E-3</v>
      </c>
      <c r="AC31" s="8">
        <v>1457279.1489312237</v>
      </c>
    </row>
    <row r="32" spans="1:29" x14ac:dyDescent="0.25">
      <c r="A32" t="s">
        <v>58</v>
      </c>
      <c r="B32" s="3">
        <v>53725.875155058187</v>
      </c>
      <c r="C32" s="3">
        <v>57318.847148271292</v>
      </c>
      <c r="D32" s="3">
        <v>59159.416699711233</v>
      </c>
      <c r="E32" s="3">
        <v>60598.748915823126</v>
      </c>
      <c r="F32" s="3">
        <v>64636.099354357539</v>
      </c>
      <c r="G32" s="3">
        <v>63867.473705165277</v>
      </c>
      <c r="H32" s="3">
        <v>67316.519154846552</v>
      </c>
      <c r="I32" s="3">
        <v>70568.315695045152</v>
      </c>
      <c r="J32" s="3">
        <v>74430.725616682277</v>
      </c>
      <c r="K32" s="3">
        <v>79453.156658787411</v>
      </c>
      <c r="L32" s="3">
        <v>79532.877825510906</v>
      </c>
      <c r="M32" s="3">
        <v>82278.40969740841</v>
      </c>
      <c r="N32" s="3">
        <v>84654.150195070732</v>
      </c>
      <c r="O32" s="3">
        <v>86502.199008173367</v>
      </c>
      <c r="P32" s="3">
        <v>83851.41990608396</v>
      </c>
      <c r="Q32" s="3">
        <v>80348.566737918401</v>
      </c>
      <c r="R32" s="3">
        <v>84541.337365423286</v>
      </c>
      <c r="S32" s="3">
        <v>70967.942599091271</v>
      </c>
      <c r="T32" s="3">
        <v>50935.31772532576</v>
      </c>
      <c r="U32" s="3">
        <v>31143.221172244081</v>
      </c>
      <c r="V32" s="3">
        <v>13681.104930461866</v>
      </c>
      <c r="W32" s="3">
        <v>3679.6762543074719</v>
      </c>
      <c r="X32" s="3">
        <v>492.9929363397913</v>
      </c>
      <c r="Y32" s="3">
        <v>39.18970508060108</v>
      </c>
      <c r="Z32" s="3">
        <v>2.1252269145766642</v>
      </c>
      <c r="AA32" s="3">
        <v>8.2877976712482301E-2</v>
      </c>
      <c r="AB32" s="3">
        <v>3.5339430554937501E-3</v>
      </c>
      <c r="AC32" s="8">
        <v>1403725.7958010223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opLeftCell="N1" workbookViewId="0">
      <pane ySplit="1" topLeftCell="A2" activePane="bottomLeft" state="frozen"/>
      <selection pane="bottomLeft" activeCell="P22" sqref="P22"/>
    </sheetView>
  </sheetViews>
  <sheetFormatPr baseColWidth="10" defaultRowHeight="15" x14ac:dyDescent="0.25"/>
  <cols>
    <col min="1" max="1" width="11.42578125" style="1"/>
  </cols>
  <sheetData>
    <row r="1" spans="1:36" s="1" customFormat="1" x14ac:dyDescent="0.25">
      <c r="B1" s="2" t="s">
        <v>0</v>
      </c>
      <c r="C1" s="2" t="s">
        <v>1</v>
      </c>
      <c r="D1" s="2" t="s">
        <v>2</v>
      </c>
      <c r="E1" s="14" t="s">
        <v>3</v>
      </c>
      <c r="F1" s="14" t="s">
        <v>4</v>
      </c>
      <c r="G1" s="1" t="s">
        <v>5</v>
      </c>
      <c r="H1" s="1" t="s">
        <v>6</v>
      </c>
      <c r="I1" s="14" t="s">
        <v>7</v>
      </c>
      <c r="J1" s="14" t="s">
        <v>8</v>
      </c>
      <c r="K1" s="1" t="s">
        <v>9</v>
      </c>
      <c r="L1" s="1" t="s">
        <v>10</v>
      </c>
      <c r="M1" s="14" t="s">
        <v>11</v>
      </c>
      <c r="N1" s="14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6" x14ac:dyDescent="0.25">
      <c r="A2" s="1" t="s">
        <v>28</v>
      </c>
      <c r="B2" s="3">
        <v>110529</v>
      </c>
      <c r="C2" s="3">
        <v>102565</v>
      </c>
      <c r="D2" s="3">
        <v>100921</v>
      </c>
      <c r="E2" s="3">
        <v>100811</v>
      </c>
      <c r="F2" s="3">
        <v>98076</v>
      </c>
      <c r="G2" s="3">
        <v>89767</v>
      </c>
      <c r="H2" s="3">
        <v>79190</v>
      </c>
      <c r="I2" s="3">
        <v>80557</v>
      </c>
      <c r="J2" s="3">
        <v>72206</v>
      </c>
      <c r="K2" s="3">
        <v>66487</v>
      </c>
      <c r="L2" s="3">
        <v>56472</v>
      </c>
      <c r="M2" s="3">
        <v>47757</v>
      </c>
      <c r="N2" s="3">
        <v>40007</v>
      </c>
      <c r="O2" s="3">
        <v>32779</v>
      </c>
      <c r="P2" s="3">
        <v>24807</v>
      </c>
      <c r="Q2" s="3">
        <v>16146.999999999998</v>
      </c>
      <c r="R2" s="3">
        <v>8516</v>
      </c>
      <c r="S2" s="3">
        <v>3433</v>
      </c>
      <c r="T2" s="3">
        <v>1014.9999999999999</v>
      </c>
      <c r="U2" s="3">
        <v>211</v>
      </c>
      <c r="V2" s="3">
        <v>34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4">
        <v>1132287</v>
      </c>
      <c r="AJ2" s="5"/>
    </row>
    <row r="3" spans="1:36" x14ac:dyDescent="0.25">
      <c r="A3" s="1" t="s">
        <v>29</v>
      </c>
      <c r="B3" s="3">
        <v>117598</v>
      </c>
      <c r="C3" s="3">
        <v>110284</v>
      </c>
      <c r="D3" s="3">
        <v>102613</v>
      </c>
      <c r="E3" s="3">
        <v>100722</v>
      </c>
      <c r="F3" s="3">
        <v>100337</v>
      </c>
      <c r="G3" s="3">
        <v>97886</v>
      </c>
      <c r="H3" s="3">
        <v>89481</v>
      </c>
      <c r="I3" s="3">
        <v>78564</v>
      </c>
      <c r="J3" s="3">
        <v>79198</v>
      </c>
      <c r="K3" s="3">
        <v>70033</v>
      </c>
      <c r="L3" s="3">
        <v>63104</v>
      </c>
      <c r="M3" s="3">
        <v>52078</v>
      </c>
      <c r="N3" s="3">
        <v>42247</v>
      </c>
      <c r="O3" s="3">
        <v>33345</v>
      </c>
      <c r="P3" s="3">
        <v>25073</v>
      </c>
      <c r="Q3" s="3">
        <v>16770</v>
      </c>
      <c r="R3" s="3">
        <v>8903</v>
      </c>
      <c r="S3" s="3">
        <v>3608</v>
      </c>
      <c r="T3" s="3">
        <v>1074</v>
      </c>
      <c r="U3" s="3">
        <v>227</v>
      </c>
      <c r="V3" s="3">
        <v>37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4">
        <v>1193182</v>
      </c>
      <c r="AJ3" s="5"/>
    </row>
    <row r="4" spans="1:36" x14ac:dyDescent="0.25">
      <c r="A4" s="1" t="s">
        <v>30</v>
      </c>
      <c r="B4" s="3">
        <v>130197</v>
      </c>
      <c r="C4" s="3">
        <v>117902</v>
      </c>
      <c r="D4" s="3">
        <v>110687</v>
      </c>
      <c r="E4" s="3">
        <v>102746</v>
      </c>
      <c r="F4" s="3">
        <v>100634</v>
      </c>
      <c r="G4" s="3">
        <v>100952</v>
      </c>
      <c r="H4" s="3">
        <v>98283</v>
      </c>
      <c r="I4" s="3">
        <v>89304</v>
      </c>
      <c r="J4" s="3">
        <v>77709</v>
      </c>
      <c r="K4" s="3">
        <v>77172</v>
      </c>
      <c r="L4" s="3">
        <v>66774</v>
      </c>
      <c r="M4" s="3">
        <v>58531</v>
      </c>
      <c r="N4" s="3">
        <v>46392</v>
      </c>
      <c r="O4" s="3">
        <v>35519</v>
      </c>
      <c r="P4" s="3">
        <v>25761</v>
      </c>
      <c r="Q4" s="3">
        <v>17121</v>
      </c>
      <c r="R4" s="3">
        <v>9352</v>
      </c>
      <c r="S4" s="3">
        <v>3810</v>
      </c>
      <c r="T4" s="3">
        <v>1137</v>
      </c>
      <c r="U4" s="3">
        <v>242</v>
      </c>
      <c r="V4" s="3">
        <v>40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4">
        <v>1270265</v>
      </c>
      <c r="AJ4" s="5"/>
    </row>
    <row r="5" spans="1:36" x14ac:dyDescent="0.25">
      <c r="A5" s="1" t="s">
        <v>31</v>
      </c>
      <c r="B5" s="3">
        <v>138725</v>
      </c>
      <c r="C5" s="3">
        <v>129042</v>
      </c>
      <c r="D5" s="3">
        <v>117392</v>
      </c>
      <c r="E5" s="3">
        <v>109891</v>
      </c>
      <c r="F5" s="3">
        <v>101512</v>
      </c>
      <c r="G5" s="3">
        <v>99263</v>
      </c>
      <c r="H5" s="3">
        <v>99638</v>
      </c>
      <c r="I5" s="3">
        <v>96813</v>
      </c>
      <c r="J5" s="3">
        <v>87485</v>
      </c>
      <c r="K5" s="3">
        <v>75375</v>
      </c>
      <c r="L5" s="3">
        <v>73601</v>
      </c>
      <c r="M5" s="3">
        <v>62110</v>
      </c>
      <c r="N5" s="3">
        <v>52469</v>
      </c>
      <c r="O5" s="3">
        <v>39358</v>
      </c>
      <c r="P5" s="3">
        <v>27754</v>
      </c>
      <c r="Q5" s="3">
        <v>17836</v>
      </c>
      <c r="R5" s="3">
        <v>9697</v>
      </c>
      <c r="S5" s="3">
        <v>4054.9999999999995</v>
      </c>
      <c r="T5" s="3">
        <v>1214</v>
      </c>
      <c r="U5" s="3">
        <v>258</v>
      </c>
      <c r="V5" s="3">
        <v>43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4">
        <v>1343531</v>
      </c>
      <c r="AJ5" s="5"/>
    </row>
    <row r="6" spans="1:36" x14ac:dyDescent="0.25">
      <c r="A6" s="1" t="s">
        <v>32</v>
      </c>
      <c r="B6" s="3">
        <v>135602</v>
      </c>
      <c r="C6" s="3">
        <v>136006</v>
      </c>
      <c r="D6" s="3">
        <v>127678</v>
      </c>
      <c r="E6" s="3">
        <v>115196</v>
      </c>
      <c r="F6" s="3">
        <v>106407</v>
      </c>
      <c r="G6" s="3">
        <v>97933</v>
      </c>
      <c r="H6" s="3">
        <v>96457</v>
      </c>
      <c r="I6" s="3">
        <v>97057</v>
      </c>
      <c r="J6" s="3">
        <v>94047</v>
      </c>
      <c r="K6" s="3">
        <v>84346</v>
      </c>
      <c r="L6" s="3">
        <v>71570</v>
      </c>
      <c r="M6" s="3">
        <v>68297</v>
      </c>
      <c r="N6" s="3">
        <v>55583</v>
      </c>
      <c r="O6" s="3">
        <v>44492</v>
      </c>
      <c r="P6" s="3">
        <v>30727</v>
      </c>
      <c r="Q6" s="3">
        <v>19243</v>
      </c>
      <c r="R6" s="3">
        <v>10118</v>
      </c>
      <c r="S6" s="3">
        <v>4213</v>
      </c>
      <c r="T6" s="3">
        <v>1294</v>
      </c>
      <c r="U6" s="3">
        <v>275</v>
      </c>
      <c r="V6" s="3">
        <v>45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4">
        <v>1396586</v>
      </c>
      <c r="AJ6" s="5"/>
    </row>
    <row r="7" spans="1:36" x14ac:dyDescent="0.25">
      <c r="A7" s="1" t="s">
        <v>33</v>
      </c>
      <c r="B7" s="3">
        <v>140449</v>
      </c>
      <c r="C7" s="3">
        <v>127240</v>
      </c>
      <c r="D7" s="3">
        <v>131532</v>
      </c>
      <c r="E7" s="3">
        <v>120284</v>
      </c>
      <c r="F7" s="3">
        <v>103426</v>
      </c>
      <c r="G7" s="3">
        <v>94543</v>
      </c>
      <c r="H7" s="3">
        <v>89470</v>
      </c>
      <c r="I7" s="3">
        <v>89800</v>
      </c>
      <c r="J7" s="3">
        <v>91206</v>
      </c>
      <c r="K7" s="3">
        <v>88680</v>
      </c>
      <c r="L7" s="3">
        <v>78884</v>
      </c>
      <c r="M7" s="3">
        <v>65670</v>
      </c>
      <c r="N7" s="3">
        <v>60672</v>
      </c>
      <c r="O7" s="3">
        <v>46931</v>
      </c>
      <c r="P7" s="3">
        <v>34535</v>
      </c>
      <c r="Q7" s="3">
        <v>21334</v>
      </c>
      <c r="R7" s="3">
        <v>10935</v>
      </c>
      <c r="S7" s="3">
        <v>4400</v>
      </c>
      <c r="T7" s="3">
        <v>1345</v>
      </c>
      <c r="U7" s="3">
        <v>293</v>
      </c>
      <c r="V7" s="3">
        <v>48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4">
        <v>1401677</v>
      </c>
      <c r="AJ7" s="5"/>
    </row>
    <row r="8" spans="1:36" x14ac:dyDescent="0.25">
      <c r="A8" s="1" t="s">
        <v>34</v>
      </c>
      <c r="B8" s="3">
        <v>141168</v>
      </c>
      <c r="C8" s="3">
        <v>136679</v>
      </c>
      <c r="D8" s="3">
        <v>122529</v>
      </c>
      <c r="E8" s="3">
        <v>123943</v>
      </c>
      <c r="F8" s="3">
        <v>109544</v>
      </c>
      <c r="G8" s="3">
        <v>99163</v>
      </c>
      <c r="H8" s="3">
        <v>91057</v>
      </c>
      <c r="I8" s="3">
        <v>86397</v>
      </c>
      <c r="J8" s="3">
        <v>83826</v>
      </c>
      <c r="K8" s="3">
        <v>87800</v>
      </c>
      <c r="L8" s="3">
        <v>84185</v>
      </c>
      <c r="M8" s="3">
        <v>73113</v>
      </c>
      <c r="N8" s="3">
        <v>58679</v>
      </c>
      <c r="O8" s="3">
        <v>51787</v>
      </c>
      <c r="P8" s="3">
        <v>37047</v>
      </c>
      <c r="Q8" s="3">
        <v>24250</v>
      </c>
      <c r="R8" s="3">
        <v>12296</v>
      </c>
      <c r="S8" s="3">
        <v>4802</v>
      </c>
      <c r="T8" s="3">
        <v>1414</v>
      </c>
      <c r="U8" s="3">
        <v>305</v>
      </c>
      <c r="V8" s="3">
        <v>51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4">
        <v>1430035</v>
      </c>
      <c r="AJ8" s="5"/>
    </row>
    <row r="9" spans="1:36" x14ac:dyDescent="0.25">
      <c r="A9" s="1" t="s">
        <v>35</v>
      </c>
      <c r="B9" s="3">
        <v>134357</v>
      </c>
      <c r="C9" s="3">
        <v>142767</v>
      </c>
      <c r="D9" s="3">
        <v>134869</v>
      </c>
      <c r="E9" s="3">
        <v>118404</v>
      </c>
      <c r="F9" s="3">
        <v>115264</v>
      </c>
      <c r="G9" s="3">
        <v>106814</v>
      </c>
      <c r="H9" s="3">
        <v>96611</v>
      </c>
      <c r="I9" s="3">
        <v>88945</v>
      </c>
      <c r="J9" s="3">
        <v>83983</v>
      </c>
      <c r="K9" s="3">
        <v>79755</v>
      </c>
      <c r="L9" s="3">
        <v>83627</v>
      </c>
      <c r="M9" s="3">
        <v>78233</v>
      </c>
      <c r="N9" s="3">
        <v>65718</v>
      </c>
      <c r="O9" s="3">
        <v>50223</v>
      </c>
      <c r="P9" s="3">
        <v>41098</v>
      </c>
      <c r="Q9" s="3">
        <v>26197</v>
      </c>
      <c r="R9" s="3">
        <v>14174</v>
      </c>
      <c r="S9" s="3">
        <v>5568</v>
      </c>
      <c r="T9" s="3">
        <v>1615</v>
      </c>
      <c r="U9" s="3">
        <v>340</v>
      </c>
      <c r="V9" s="3">
        <v>57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4">
        <v>1468619</v>
      </c>
      <c r="AJ9" s="5"/>
    </row>
    <row r="10" spans="1:36" x14ac:dyDescent="0.25">
      <c r="A10" s="1" t="s">
        <v>36</v>
      </c>
      <c r="B10" s="3">
        <v>138600</v>
      </c>
      <c r="C10" s="3">
        <v>132570</v>
      </c>
      <c r="D10" s="3">
        <v>141240</v>
      </c>
      <c r="E10" s="3">
        <v>132426</v>
      </c>
      <c r="F10" s="3">
        <v>114325</v>
      </c>
      <c r="G10" s="3">
        <v>110577</v>
      </c>
      <c r="H10" s="3">
        <v>104073</v>
      </c>
      <c r="I10" s="3">
        <v>93882</v>
      </c>
      <c r="J10" s="3">
        <v>86602</v>
      </c>
      <c r="K10" s="3">
        <v>81017</v>
      </c>
      <c r="L10" s="3">
        <v>75692</v>
      </c>
      <c r="M10" s="3">
        <v>77632</v>
      </c>
      <c r="N10" s="3">
        <v>70362</v>
      </c>
      <c r="O10" s="3">
        <v>56174</v>
      </c>
      <c r="P10" s="3">
        <v>39668</v>
      </c>
      <c r="Q10" s="3">
        <v>28895</v>
      </c>
      <c r="R10" s="3">
        <v>15362</v>
      </c>
      <c r="S10" s="3">
        <v>6668</v>
      </c>
      <c r="T10" s="3">
        <v>2011.0000000000002</v>
      </c>
      <c r="U10" s="3">
        <v>433</v>
      </c>
      <c r="V10" s="3">
        <v>73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4">
        <v>1508282</v>
      </c>
      <c r="AJ10" s="5"/>
    </row>
    <row r="11" spans="1:36" x14ac:dyDescent="0.25">
      <c r="A11" s="1" t="s">
        <v>37</v>
      </c>
      <c r="B11" s="3">
        <v>143488</v>
      </c>
      <c r="C11" s="3">
        <v>136943</v>
      </c>
      <c r="D11" s="3">
        <v>131307</v>
      </c>
      <c r="E11" s="3">
        <v>139730</v>
      </c>
      <c r="F11" s="3">
        <v>130346</v>
      </c>
      <c r="G11" s="3">
        <v>111814</v>
      </c>
      <c r="H11" s="3">
        <v>108707</v>
      </c>
      <c r="I11" s="3">
        <v>102248</v>
      </c>
      <c r="J11" s="3">
        <v>92051</v>
      </c>
      <c r="K11" s="3">
        <v>84202</v>
      </c>
      <c r="L11" s="3">
        <v>77561</v>
      </c>
      <c r="M11" s="3">
        <v>70805</v>
      </c>
      <c r="N11" s="3">
        <v>70234</v>
      </c>
      <c r="O11" s="3">
        <v>60616</v>
      </c>
      <c r="P11" s="3">
        <v>45022</v>
      </c>
      <c r="Q11" s="3">
        <v>28551</v>
      </c>
      <c r="R11" s="3">
        <v>17574</v>
      </c>
      <c r="S11" s="3">
        <v>7518</v>
      </c>
      <c r="T11" s="3">
        <v>2522</v>
      </c>
      <c r="U11" s="3">
        <v>568</v>
      </c>
      <c r="V11" s="3">
        <v>98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4">
        <v>1561905</v>
      </c>
      <c r="AJ11" s="5"/>
    </row>
    <row r="12" spans="1:36" x14ac:dyDescent="0.25">
      <c r="A12" s="1" t="s">
        <v>38</v>
      </c>
      <c r="B12" s="3">
        <v>138013</v>
      </c>
      <c r="C12" s="3">
        <v>142246</v>
      </c>
      <c r="D12" s="3">
        <v>135737</v>
      </c>
      <c r="E12" s="3">
        <v>129746.00000000001</v>
      </c>
      <c r="F12" s="3">
        <v>137198</v>
      </c>
      <c r="G12" s="3">
        <v>126894</v>
      </c>
      <c r="H12" s="3">
        <v>108960</v>
      </c>
      <c r="I12" s="3">
        <v>106151</v>
      </c>
      <c r="J12" s="3">
        <v>99956</v>
      </c>
      <c r="K12" s="3">
        <v>89663</v>
      </c>
      <c r="L12" s="3">
        <v>80956</v>
      </c>
      <c r="M12" s="3">
        <v>72995</v>
      </c>
      <c r="N12" s="3">
        <v>64388.999999999993</v>
      </c>
      <c r="O12" s="3">
        <v>60899</v>
      </c>
      <c r="P12" s="3">
        <v>49207</v>
      </c>
      <c r="Q12" s="3">
        <v>33210</v>
      </c>
      <c r="R12" s="3">
        <v>17895</v>
      </c>
      <c r="S12" s="3">
        <v>8804</v>
      </c>
      <c r="T12" s="3">
        <v>2892</v>
      </c>
      <c r="U12" s="3">
        <v>718</v>
      </c>
      <c r="V12" s="3">
        <v>129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4">
        <v>1606658</v>
      </c>
      <c r="AJ12" s="5"/>
    </row>
    <row r="13" spans="1:36" x14ac:dyDescent="0.25">
      <c r="A13" s="1" t="s">
        <v>39</v>
      </c>
      <c r="B13" s="3">
        <v>129196</v>
      </c>
      <c r="C13" s="3">
        <v>134281</v>
      </c>
      <c r="D13" s="3">
        <v>138117</v>
      </c>
      <c r="E13" s="3">
        <v>130908.99999999999</v>
      </c>
      <c r="F13" s="3">
        <v>121566</v>
      </c>
      <c r="G13" s="3">
        <v>125962</v>
      </c>
      <c r="H13" s="3">
        <v>117124</v>
      </c>
      <c r="I13" s="3">
        <v>101919</v>
      </c>
      <c r="J13" s="3">
        <v>102446</v>
      </c>
      <c r="K13" s="3">
        <v>96676</v>
      </c>
      <c r="L13" s="3">
        <v>85561</v>
      </c>
      <c r="M13" s="3">
        <v>75855</v>
      </c>
      <c r="N13" s="3">
        <v>66382</v>
      </c>
      <c r="O13" s="3">
        <v>55946</v>
      </c>
      <c r="P13" s="3">
        <v>49474</v>
      </c>
      <c r="Q13" s="3">
        <v>36692</v>
      </c>
      <c r="R13" s="3">
        <v>21051</v>
      </c>
      <c r="S13" s="3">
        <v>8967</v>
      </c>
      <c r="T13" s="3">
        <v>3334</v>
      </c>
      <c r="U13" s="3">
        <v>796</v>
      </c>
      <c r="V13" s="3">
        <v>150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4">
        <v>1602404</v>
      </c>
      <c r="AJ13" s="5"/>
    </row>
    <row r="14" spans="1:36" x14ac:dyDescent="0.25">
      <c r="A14" s="1" t="s">
        <v>40</v>
      </c>
      <c r="B14" s="3">
        <v>121217</v>
      </c>
      <c r="C14" s="3">
        <v>127332</v>
      </c>
      <c r="D14" s="3">
        <v>132205</v>
      </c>
      <c r="E14" s="3">
        <v>135770</v>
      </c>
      <c r="F14" s="3">
        <v>126729</v>
      </c>
      <c r="G14" s="3">
        <v>115763</v>
      </c>
      <c r="H14" s="3">
        <v>120844</v>
      </c>
      <c r="I14" s="3">
        <v>113187</v>
      </c>
      <c r="J14" s="3">
        <v>99761</v>
      </c>
      <c r="K14" s="3">
        <v>99886</v>
      </c>
      <c r="L14" s="3">
        <v>93193</v>
      </c>
      <c r="M14" s="3">
        <v>81207</v>
      </c>
      <c r="N14" s="3">
        <v>70016</v>
      </c>
      <c r="O14" s="3">
        <v>58631</v>
      </c>
      <c r="P14" s="3">
        <v>46286</v>
      </c>
      <c r="Q14" s="3">
        <v>37551</v>
      </c>
      <c r="R14" s="3">
        <v>23903</v>
      </c>
      <c r="S14" s="3">
        <v>10887</v>
      </c>
      <c r="T14" s="3">
        <v>3424</v>
      </c>
      <c r="U14" s="3">
        <v>924</v>
      </c>
      <c r="V14" s="3">
        <v>170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4">
        <v>1618886</v>
      </c>
      <c r="AJ14" s="5"/>
    </row>
    <row r="15" spans="1:36" x14ac:dyDescent="0.25">
      <c r="A15" s="1" t="s">
        <v>41</v>
      </c>
      <c r="B15" s="3">
        <v>121395</v>
      </c>
      <c r="C15" s="3">
        <v>119995</v>
      </c>
      <c r="D15" s="3">
        <v>126173</v>
      </c>
      <c r="E15" s="3">
        <v>130881</v>
      </c>
      <c r="F15" s="3">
        <v>133061</v>
      </c>
      <c r="G15" s="3">
        <v>122891</v>
      </c>
      <c r="H15" s="3">
        <v>112449</v>
      </c>
      <c r="I15" s="3">
        <v>117861</v>
      </c>
      <c r="J15" s="3">
        <v>111136</v>
      </c>
      <c r="K15" s="3">
        <v>97550</v>
      </c>
      <c r="L15" s="3">
        <v>96737</v>
      </c>
      <c r="M15" s="3">
        <v>88988</v>
      </c>
      <c r="N15" s="3">
        <v>75563</v>
      </c>
      <c r="O15" s="3">
        <v>62538</v>
      </c>
      <c r="P15" s="3">
        <v>49528</v>
      </c>
      <c r="Q15" s="3">
        <v>35667</v>
      </c>
      <c r="R15" s="3">
        <v>25027</v>
      </c>
      <c r="S15" s="3">
        <v>12812</v>
      </c>
      <c r="T15" s="3">
        <v>4271</v>
      </c>
      <c r="U15" s="3">
        <v>953</v>
      </c>
      <c r="V15" s="3">
        <v>196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4">
        <v>1645672</v>
      </c>
      <c r="AJ15" s="5"/>
    </row>
    <row r="16" spans="1:36" s="9" customFormat="1" x14ac:dyDescent="0.25">
      <c r="A16" s="6" t="s">
        <v>42</v>
      </c>
      <c r="B16" s="7">
        <v>120998</v>
      </c>
      <c r="C16" s="7">
        <v>120696</v>
      </c>
      <c r="D16" s="7">
        <v>119355</v>
      </c>
      <c r="E16" s="7">
        <v>125373</v>
      </c>
      <c r="F16" s="7">
        <v>129196</v>
      </c>
      <c r="G16" s="7">
        <v>130680</v>
      </c>
      <c r="H16" s="7">
        <v>120774</v>
      </c>
      <c r="I16" s="7">
        <v>110535</v>
      </c>
      <c r="J16" s="7">
        <v>116131</v>
      </c>
      <c r="K16" s="7">
        <v>108977</v>
      </c>
      <c r="L16" s="7">
        <v>94801</v>
      </c>
      <c r="M16" s="7">
        <v>92752</v>
      </c>
      <c r="N16" s="7">
        <v>83283</v>
      </c>
      <c r="O16" s="7">
        <v>68057</v>
      </c>
      <c r="P16" s="7">
        <v>53325</v>
      </c>
      <c r="Q16" s="7">
        <v>38711</v>
      </c>
      <c r="R16" s="7">
        <v>24278</v>
      </c>
      <c r="S16" s="7">
        <v>13862</v>
      </c>
      <c r="T16" s="7">
        <v>5155</v>
      </c>
      <c r="U16" s="7">
        <v>1192</v>
      </c>
      <c r="V16" s="7">
        <v>205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8">
        <v>1678336</v>
      </c>
      <c r="AJ16" s="10"/>
    </row>
    <row r="17" spans="1:36" x14ac:dyDescent="0.25">
      <c r="A17" s="1" t="s">
        <v>43</v>
      </c>
      <c r="B17" s="3">
        <v>105317.93508841128</v>
      </c>
      <c r="C17" s="3">
        <v>120344.76231814902</v>
      </c>
      <c r="D17" s="3">
        <v>120085.99882540012</v>
      </c>
      <c r="E17" s="3">
        <v>118624.01670758714</v>
      </c>
      <c r="F17" s="3">
        <v>123893.66630822496</v>
      </c>
      <c r="G17" s="3">
        <v>127092.63589080787</v>
      </c>
      <c r="H17" s="3">
        <v>128727.47680213732</v>
      </c>
      <c r="I17" s="3">
        <v>119004.51729769832</v>
      </c>
      <c r="J17" s="3">
        <v>109117.7328783994</v>
      </c>
      <c r="K17" s="3">
        <v>114117.48340759822</v>
      </c>
      <c r="L17" s="3">
        <v>106016.8516849359</v>
      </c>
      <c r="M17" s="3">
        <v>90869.124168975366</v>
      </c>
      <c r="N17" s="3">
        <v>86775.712922322477</v>
      </c>
      <c r="O17" s="3">
        <v>75051.28516006771</v>
      </c>
      <c r="P17" s="3">
        <v>58331.909156359128</v>
      </c>
      <c r="Q17" s="3">
        <v>42235.453188007486</v>
      </c>
      <c r="R17" s="3">
        <v>27100.314359049982</v>
      </c>
      <c r="S17" s="3">
        <v>14234.332760701311</v>
      </c>
      <c r="T17" s="3">
        <v>6309.6198655392627</v>
      </c>
      <c r="U17" s="3">
        <v>1720.0838300927371</v>
      </c>
      <c r="V17" s="3">
        <v>260.54842912006023</v>
      </c>
      <c r="W17" s="3">
        <v>25.089764584910473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4">
        <v>1695256.5508141702</v>
      </c>
      <c r="AJ17" s="5"/>
    </row>
    <row r="18" spans="1:36" x14ac:dyDescent="0.25">
      <c r="A18" s="1" t="s">
        <v>44</v>
      </c>
      <c r="B18" s="3">
        <v>102117.11128250601</v>
      </c>
      <c r="C18" s="3">
        <v>104802.03677540258</v>
      </c>
      <c r="D18" s="3">
        <v>119821.61075066723</v>
      </c>
      <c r="E18" s="3">
        <v>119446.82766039841</v>
      </c>
      <c r="F18" s="3">
        <v>117357.06908012129</v>
      </c>
      <c r="G18" s="3">
        <v>122087.23905273691</v>
      </c>
      <c r="H18" s="3">
        <v>125397.74567538782</v>
      </c>
      <c r="I18" s="3">
        <v>127124.90402856145</v>
      </c>
      <c r="J18" s="3">
        <v>117659.59937744087</v>
      </c>
      <c r="K18" s="3">
        <v>107386.25278536179</v>
      </c>
      <c r="L18" s="3">
        <v>111295.53367245951</v>
      </c>
      <c r="M18" s="3">
        <v>101984.95413352465</v>
      </c>
      <c r="N18" s="3">
        <v>85440.714757625465</v>
      </c>
      <c r="O18" s="3">
        <v>78777.63842064573</v>
      </c>
      <c r="P18" s="3">
        <v>65016.203993486444</v>
      </c>
      <c r="Q18" s="3">
        <v>46949.12086466881</v>
      </c>
      <c r="R18" s="3">
        <v>30298.016150899508</v>
      </c>
      <c r="S18" s="3">
        <v>16469.90323133237</v>
      </c>
      <c r="T18" s="3">
        <v>6771.499705256063</v>
      </c>
      <c r="U18" s="3">
        <v>2209.8162494956277</v>
      </c>
      <c r="V18" s="3">
        <v>395.8316953164059</v>
      </c>
      <c r="W18" s="3">
        <v>33.53660009965526</v>
      </c>
      <c r="X18" s="3">
        <v>1.9451931563066831</v>
      </c>
      <c r="Y18" s="3">
        <v>0</v>
      </c>
      <c r="Z18" s="3">
        <v>0</v>
      </c>
      <c r="AA18" s="3">
        <v>0</v>
      </c>
      <c r="AB18" s="3">
        <v>0</v>
      </c>
      <c r="AC18" s="4">
        <v>1708845.1111365505</v>
      </c>
      <c r="AJ18" s="5"/>
    </row>
    <row r="19" spans="1:36" x14ac:dyDescent="0.25">
      <c r="A19" s="1" t="s">
        <v>45</v>
      </c>
      <c r="B19" s="3">
        <v>101244.81685575127</v>
      </c>
      <c r="C19" s="3">
        <v>101652.32909413589</v>
      </c>
      <c r="D19" s="3">
        <v>104395.59213144703</v>
      </c>
      <c r="E19" s="3">
        <v>119282.92102517984</v>
      </c>
      <c r="F19" s="3">
        <v>118354.74942564259</v>
      </c>
      <c r="G19" s="3">
        <v>115836.07196561682</v>
      </c>
      <c r="H19" s="3">
        <v>120641.29947291939</v>
      </c>
      <c r="I19" s="3">
        <v>124015.29688663108</v>
      </c>
      <c r="J19" s="3">
        <v>125828.04563655659</v>
      </c>
      <c r="K19" s="3">
        <v>115936.4381624223</v>
      </c>
      <c r="L19" s="3">
        <v>104899.93092200457</v>
      </c>
      <c r="M19" s="3">
        <v>107314.81608521877</v>
      </c>
      <c r="N19" s="3">
        <v>96214.091186002901</v>
      </c>
      <c r="O19" s="3">
        <v>77931.142386726133</v>
      </c>
      <c r="P19" s="3">
        <v>68734.153386536884</v>
      </c>
      <c r="Q19" s="3">
        <v>52891.170251525204</v>
      </c>
      <c r="R19" s="3">
        <v>34242.501298771276</v>
      </c>
      <c r="S19" s="3">
        <v>18845.358031916658</v>
      </c>
      <c r="T19" s="3">
        <v>8050.4339230080932</v>
      </c>
      <c r="U19" s="3">
        <v>2457.6990351368145</v>
      </c>
      <c r="V19" s="3">
        <v>530.85924405319577</v>
      </c>
      <c r="W19" s="3">
        <v>53.317080577557434</v>
      </c>
      <c r="X19" s="3">
        <v>2.6676586462401435</v>
      </c>
      <c r="Y19" s="3">
        <v>0.11079326371742168</v>
      </c>
      <c r="Z19" s="3">
        <v>0</v>
      </c>
      <c r="AA19" s="3">
        <v>0</v>
      </c>
      <c r="AB19" s="3">
        <v>0</v>
      </c>
      <c r="AC19" s="4">
        <v>1719355.8119396907</v>
      </c>
      <c r="AJ19" s="5"/>
    </row>
    <row r="20" spans="1:36" x14ac:dyDescent="0.25">
      <c r="A20" s="1" t="s">
        <v>46</v>
      </c>
      <c r="B20" s="3">
        <v>96110.475432659427</v>
      </c>
      <c r="C20" s="3">
        <v>100862.53999653542</v>
      </c>
      <c r="D20" s="3">
        <v>101248.32399989934</v>
      </c>
      <c r="E20" s="3">
        <v>103940.43741801854</v>
      </c>
      <c r="F20" s="3">
        <v>118275.19346114434</v>
      </c>
      <c r="G20" s="3">
        <v>116952.41139972782</v>
      </c>
      <c r="H20" s="3">
        <v>114535.36921567893</v>
      </c>
      <c r="I20" s="3">
        <v>119392.03931751492</v>
      </c>
      <c r="J20" s="3">
        <v>122861.79744076633</v>
      </c>
      <c r="K20" s="3">
        <v>124178.87771184988</v>
      </c>
      <c r="L20" s="3">
        <v>113522.69622180551</v>
      </c>
      <c r="M20" s="3">
        <v>101492.23842577019</v>
      </c>
      <c r="N20" s="3">
        <v>101791.23248310674</v>
      </c>
      <c r="O20" s="3">
        <v>88481.807945461405</v>
      </c>
      <c r="P20" s="3">
        <v>68811.139454435761</v>
      </c>
      <c r="Q20" s="3">
        <v>56910.144875239224</v>
      </c>
      <c r="R20" s="3">
        <v>39619.685691627557</v>
      </c>
      <c r="S20" s="3">
        <v>22167.871742613348</v>
      </c>
      <c r="T20" s="3">
        <v>9746.7431225695636</v>
      </c>
      <c r="U20" s="3">
        <v>3107.6584560817428</v>
      </c>
      <c r="V20" s="3">
        <v>623.5164619876939</v>
      </c>
      <c r="W20" s="3">
        <v>74.986972724729412</v>
      </c>
      <c r="X20" s="3">
        <v>4.3868714903565458</v>
      </c>
      <c r="Y20" s="3">
        <v>0.15217823291121454</v>
      </c>
      <c r="Z20" s="11">
        <v>5.9142268132702288E-3</v>
      </c>
      <c r="AA20" s="11">
        <v>0</v>
      </c>
      <c r="AB20" s="11">
        <v>0</v>
      </c>
      <c r="AC20" s="4">
        <v>1724711.7322111686</v>
      </c>
      <c r="AJ20" s="5"/>
    </row>
    <row r="21" spans="1:36" x14ac:dyDescent="0.25">
      <c r="A21" s="1" t="s">
        <v>47</v>
      </c>
      <c r="B21" s="3">
        <v>91507.422737994872</v>
      </c>
      <c r="C21" s="3">
        <v>95759.881687344488</v>
      </c>
      <c r="D21" s="3">
        <v>100517.70215929385</v>
      </c>
      <c r="E21" s="3">
        <v>100782.55603751064</v>
      </c>
      <c r="F21" s="3">
        <v>103080.12364278722</v>
      </c>
      <c r="G21" s="3">
        <v>116961.96832960156</v>
      </c>
      <c r="H21" s="3">
        <v>115726.80180530547</v>
      </c>
      <c r="I21" s="3">
        <v>113395.64941422085</v>
      </c>
      <c r="J21" s="3">
        <v>118339.10102455469</v>
      </c>
      <c r="K21" s="3">
        <v>121312.75799778526</v>
      </c>
      <c r="L21" s="3">
        <v>121700.99170305376</v>
      </c>
      <c r="M21" s="3">
        <v>109982.94185908424</v>
      </c>
      <c r="N21" s="3">
        <v>96460.079311085618</v>
      </c>
      <c r="O21" s="3">
        <v>93904.861156745392</v>
      </c>
      <c r="P21" s="3">
        <v>78513.745563382909</v>
      </c>
      <c r="Q21" s="3">
        <v>57422.474585015894</v>
      </c>
      <c r="R21" s="3">
        <v>43158.723421964562</v>
      </c>
      <c r="S21" s="3">
        <v>26115.850941340075</v>
      </c>
      <c r="T21" s="3">
        <v>11694.944780910069</v>
      </c>
      <c r="U21" s="3">
        <v>3827.4074654358797</v>
      </c>
      <c r="V21" s="3">
        <v>806.53192476436948</v>
      </c>
      <c r="W21" s="3">
        <v>90.711667523520433</v>
      </c>
      <c r="X21" s="3">
        <v>6.3389265854845434</v>
      </c>
      <c r="Y21" s="3">
        <v>0.25657173116478993</v>
      </c>
      <c r="Z21" s="11">
        <v>8.1954103080946333E-3</v>
      </c>
      <c r="AA21" s="11">
        <v>3.590469559667544E-4</v>
      </c>
      <c r="AB21" s="11">
        <v>0</v>
      </c>
      <c r="AC21" s="4">
        <v>1721069.8332694785</v>
      </c>
      <c r="AJ21" s="5"/>
    </row>
    <row r="22" spans="1:36" x14ac:dyDescent="0.25">
      <c r="A22" s="1" t="s">
        <v>48</v>
      </c>
      <c r="B22" s="3">
        <v>88287.963606249468</v>
      </c>
      <c r="C22" s="3">
        <v>91194.599001395502</v>
      </c>
      <c r="D22" s="3">
        <v>95452.947083584106</v>
      </c>
      <c r="E22" s="3">
        <v>100132.333962063</v>
      </c>
      <c r="F22" s="3">
        <v>99927.803062290754</v>
      </c>
      <c r="G22" s="3">
        <v>101972.76499117135</v>
      </c>
      <c r="H22" s="3">
        <v>115815.39300071198</v>
      </c>
      <c r="I22" s="3">
        <v>114647.96151554126</v>
      </c>
      <c r="J22" s="3">
        <v>112433.50331006681</v>
      </c>
      <c r="K22" s="3">
        <v>116917.60297610924</v>
      </c>
      <c r="L22" s="3">
        <v>119029.6537261566</v>
      </c>
      <c r="M22" s="3">
        <v>118129.50239843311</v>
      </c>
      <c r="N22" s="3">
        <v>104827.21465689095</v>
      </c>
      <c r="O22" s="3">
        <v>89359.102194781168</v>
      </c>
      <c r="P22" s="3">
        <v>83864.80142144722</v>
      </c>
      <c r="Q22" s="3">
        <v>66140.377061747728</v>
      </c>
      <c r="R22" s="3">
        <v>44156.694636777655</v>
      </c>
      <c r="S22" s="3">
        <v>29018.353791259393</v>
      </c>
      <c r="T22" s="3">
        <v>14100.273704228597</v>
      </c>
      <c r="U22" s="3">
        <v>4702.4115604235703</v>
      </c>
      <c r="V22" s="3">
        <v>1019.4149014564053</v>
      </c>
      <c r="W22" s="3">
        <v>120.54374949948064</v>
      </c>
      <c r="X22" s="3">
        <v>7.748495258931694</v>
      </c>
      <c r="Y22" s="3">
        <v>0.36632453092937012</v>
      </c>
      <c r="Z22" s="11">
        <v>1.3773641880172228E-2</v>
      </c>
      <c r="AA22" s="11">
        <v>4.9087701202333515E-4</v>
      </c>
      <c r="AB22" s="11">
        <v>1.5175457257484114E-5</v>
      </c>
      <c r="AC22" s="4">
        <v>1711259.3454117696</v>
      </c>
      <c r="AJ22" s="5"/>
    </row>
    <row r="23" spans="1:36" x14ac:dyDescent="0.25">
      <c r="A23" s="1" t="s">
        <v>49</v>
      </c>
      <c r="B23" s="3">
        <v>87551.614066050955</v>
      </c>
      <c r="C23" s="3">
        <v>87967.516663285511</v>
      </c>
      <c r="D23" s="3">
        <v>90889.69528432579</v>
      </c>
      <c r="E23" s="3">
        <v>95083.591337679478</v>
      </c>
      <c r="F23" s="3">
        <v>99395.261335175324</v>
      </c>
      <c r="G23" s="3">
        <v>98754.488991085862</v>
      </c>
      <c r="H23" s="3">
        <v>100949.61371048921</v>
      </c>
      <c r="I23" s="3">
        <v>114819.66429480472</v>
      </c>
      <c r="J23" s="3">
        <v>113776.11348682934</v>
      </c>
      <c r="K23" s="3">
        <v>111233.30717994328</v>
      </c>
      <c r="L23" s="3">
        <v>114963.03216526609</v>
      </c>
      <c r="M23" s="3">
        <v>115931.2377790053</v>
      </c>
      <c r="N23" s="3">
        <v>113214.91573274464</v>
      </c>
      <c r="O23" s="3">
        <v>97968.449985143598</v>
      </c>
      <c r="P23" s="3">
        <v>80881.228074306404</v>
      </c>
      <c r="Q23" s="3">
        <v>72080.83589032499</v>
      </c>
      <c r="R23" s="3">
        <v>52461.132506827664</v>
      </c>
      <c r="S23" s="3">
        <v>31081.052190900162</v>
      </c>
      <c r="T23" s="3">
        <v>16664.851546818023</v>
      </c>
      <c r="U23" s="3">
        <v>6130.9303200766553</v>
      </c>
      <c r="V23" s="3">
        <v>1373.3191922517456</v>
      </c>
      <c r="W23" s="3">
        <v>167.88132344807383</v>
      </c>
      <c r="X23" s="3">
        <v>11.170978547472973</v>
      </c>
      <c r="Y23" s="3">
        <v>0.46251430359361073</v>
      </c>
      <c r="Z23" s="11">
        <v>1.9481543200040721E-2</v>
      </c>
      <c r="AA23" s="11">
        <v>8.0968281888952633E-4</v>
      </c>
      <c r="AB23" s="11">
        <v>2.1904594114274618E-5</v>
      </c>
      <c r="AC23" s="4">
        <v>1703351.3868627641</v>
      </c>
      <c r="AJ23" s="5"/>
    </row>
    <row r="24" spans="1:36" x14ac:dyDescent="0.25">
      <c r="A24" s="1" t="s">
        <v>50</v>
      </c>
      <c r="B24" s="3">
        <v>81806.063972896853</v>
      </c>
      <c r="C24" s="3">
        <v>87235.665100058817</v>
      </c>
      <c r="D24" s="3">
        <v>87657.106413764704</v>
      </c>
      <c r="E24" s="3">
        <v>90532.707525153644</v>
      </c>
      <c r="F24" s="3">
        <v>94390.501167329319</v>
      </c>
      <c r="G24" s="3">
        <v>98365.080454216877</v>
      </c>
      <c r="H24" s="3">
        <v>97702.449174133522</v>
      </c>
      <c r="I24" s="3">
        <v>99891.054285156148</v>
      </c>
      <c r="J24" s="3">
        <v>114048.15072804975</v>
      </c>
      <c r="K24" s="3">
        <v>112693.85455011808</v>
      </c>
      <c r="L24" s="3">
        <v>109556.69460658665</v>
      </c>
      <c r="M24" s="3">
        <v>112269.78763339101</v>
      </c>
      <c r="N24" s="3">
        <v>111569.3574251556</v>
      </c>
      <c r="O24" s="3">
        <v>106482.31032716302</v>
      </c>
      <c r="P24" s="3">
        <v>89524.722427001034</v>
      </c>
      <c r="Q24" s="3">
        <v>70519.941171310929</v>
      </c>
      <c r="R24" s="3">
        <v>58437.558617347546</v>
      </c>
      <c r="S24" s="3">
        <v>38139.3322198194</v>
      </c>
      <c r="T24" s="3">
        <v>18652.622855501992</v>
      </c>
      <c r="U24" s="3">
        <v>7663.7421155112161</v>
      </c>
      <c r="V24" s="3">
        <v>1920.8048957775407</v>
      </c>
      <c r="W24" s="3">
        <v>246.30491064535775</v>
      </c>
      <c r="X24" s="3">
        <v>16.96232227281989</v>
      </c>
      <c r="Y24" s="3">
        <v>0.69791568800652548</v>
      </c>
      <c r="Z24" s="11">
        <v>2.4286581700985847E-2</v>
      </c>
      <c r="AA24" s="11">
        <v>1.1799400330447431E-3</v>
      </c>
      <c r="AB24" s="11">
        <v>3.6464992213145984E-5</v>
      </c>
      <c r="AC24" s="4">
        <v>1689323.4983170363</v>
      </c>
      <c r="AJ24" s="5"/>
    </row>
    <row r="25" spans="1:36" x14ac:dyDescent="0.25">
      <c r="A25" s="1" t="s">
        <v>51</v>
      </c>
      <c r="B25" s="3">
        <v>76986.470446257357</v>
      </c>
      <c r="C25" s="3">
        <v>81484.591818208923</v>
      </c>
      <c r="D25" s="3">
        <v>86930.093461737357</v>
      </c>
      <c r="E25" s="3">
        <v>87290.108164980746</v>
      </c>
      <c r="F25" s="3">
        <v>89828.548758325705</v>
      </c>
      <c r="G25" s="3">
        <v>93413.709339016496</v>
      </c>
      <c r="H25" s="3">
        <v>97461.418972564104</v>
      </c>
      <c r="I25" s="3">
        <v>96753.3172578456</v>
      </c>
      <c r="J25" s="3">
        <v>99128.772927761413</v>
      </c>
      <c r="K25" s="3">
        <v>112947.97117234283</v>
      </c>
      <c r="L25" s="3">
        <v>110992.49412922468</v>
      </c>
      <c r="M25" s="3">
        <v>106989.93641202332</v>
      </c>
      <c r="N25" s="3">
        <v>108049.50725804784</v>
      </c>
      <c r="O25" s="3">
        <v>104959.01029089578</v>
      </c>
      <c r="P25" s="3">
        <v>97388.874844207006</v>
      </c>
      <c r="Q25" s="3">
        <v>78159.690406495443</v>
      </c>
      <c r="R25" s="3">
        <v>57296.215409999859</v>
      </c>
      <c r="S25" s="3">
        <v>42613.195918883415</v>
      </c>
      <c r="T25" s="3">
        <v>22955.387247476585</v>
      </c>
      <c r="U25" s="3">
        <v>8578.8215783534179</v>
      </c>
      <c r="V25" s="3">
        <v>2386.5415876136835</v>
      </c>
      <c r="W25" s="3">
        <v>339.06542558719201</v>
      </c>
      <c r="X25" s="3">
        <v>24.118979538246581</v>
      </c>
      <c r="Y25" s="3">
        <v>1.036385897393769</v>
      </c>
      <c r="Z25" s="11">
        <v>3.6614196996558344E-2</v>
      </c>
      <c r="AA25" s="11">
        <v>1.4335523132055178E-3</v>
      </c>
      <c r="AB25" s="11">
        <v>5.2568514563157724E-5</v>
      </c>
      <c r="AC25" s="4">
        <v>1662958.9362936022</v>
      </c>
      <c r="AJ25" s="5"/>
    </row>
    <row r="26" spans="1:36" x14ac:dyDescent="0.25">
      <c r="A26" s="1" t="s">
        <v>52</v>
      </c>
      <c r="B26" s="3">
        <v>73321.926126856299</v>
      </c>
      <c r="C26" s="3">
        <v>76694.231424775746</v>
      </c>
      <c r="D26" s="3">
        <v>81188.711342065013</v>
      </c>
      <c r="E26" s="3">
        <v>86562.620178020821</v>
      </c>
      <c r="F26" s="3">
        <v>86548.52838409887</v>
      </c>
      <c r="G26" s="3">
        <v>88845.014302897369</v>
      </c>
      <c r="H26" s="3">
        <v>92552.440565308716</v>
      </c>
      <c r="I26" s="3">
        <v>96661.06002998061</v>
      </c>
      <c r="J26" s="3">
        <v>96011.354924744839</v>
      </c>
      <c r="K26" s="3">
        <v>98342.369729894112</v>
      </c>
      <c r="L26" s="3">
        <v>111386.16083256125</v>
      </c>
      <c r="M26" s="3">
        <v>108663.82172081347</v>
      </c>
      <c r="N26" s="3">
        <v>103421.29723399288</v>
      </c>
      <c r="O26" s="3">
        <v>102401.53506057194</v>
      </c>
      <c r="P26" s="3">
        <v>97039.312870124559</v>
      </c>
      <c r="Q26" s="3">
        <v>86343.650130788155</v>
      </c>
      <c r="R26" s="3">
        <v>64976.558017797928</v>
      </c>
      <c r="S26" s="3">
        <v>43191.704655199188</v>
      </c>
      <c r="T26" s="3">
        <v>26768.333800480115</v>
      </c>
      <c r="U26" s="3">
        <v>11057.958034532123</v>
      </c>
      <c r="V26" s="3">
        <v>2785.9381690919531</v>
      </c>
      <c r="W26" s="3">
        <v>432.8079634616056</v>
      </c>
      <c r="X26" s="3">
        <v>32.842665982363961</v>
      </c>
      <c r="Y26" s="3">
        <v>1.4666188529197799</v>
      </c>
      <c r="Z26" s="11">
        <v>5.4586030570291065E-2</v>
      </c>
      <c r="AA26" s="11">
        <v>2.0934876348196602E-3</v>
      </c>
      <c r="AB26" s="11">
        <v>6.7256406236900613E-5</v>
      </c>
      <c r="AC26" s="4">
        <v>1635231.7015296672</v>
      </c>
      <c r="AJ26" s="5"/>
    </row>
    <row r="27" spans="1:36" x14ac:dyDescent="0.25">
      <c r="A27" s="1" t="s">
        <v>53</v>
      </c>
      <c r="B27" s="3">
        <v>69073.524577203643</v>
      </c>
      <c r="C27" s="3">
        <v>73025.369116444432</v>
      </c>
      <c r="D27" s="3">
        <v>76405.825252630209</v>
      </c>
      <c r="E27" s="3">
        <v>80841.709694631689</v>
      </c>
      <c r="F27" s="3">
        <v>85836.609497036668</v>
      </c>
      <c r="G27" s="3">
        <v>85515.301988375475</v>
      </c>
      <c r="H27" s="3">
        <v>87964.688306025113</v>
      </c>
      <c r="I27" s="3">
        <v>91790.237712358256</v>
      </c>
      <c r="J27" s="3">
        <v>96055.813580248257</v>
      </c>
      <c r="K27" s="3">
        <v>95086.827576897078</v>
      </c>
      <c r="L27" s="3">
        <v>96558.570684113743</v>
      </c>
      <c r="M27" s="3">
        <v>109137.76488107686</v>
      </c>
      <c r="N27" s="3">
        <v>105138.3473499058</v>
      </c>
      <c r="O27" s="3">
        <v>98081.274101945164</v>
      </c>
      <c r="P27" s="3">
        <v>94695.244843548309</v>
      </c>
      <c r="Q27" s="3">
        <v>86199.06969126554</v>
      </c>
      <c r="R27" s="3">
        <v>72133.445357756573</v>
      </c>
      <c r="S27" s="3">
        <v>49433.701501018753</v>
      </c>
      <c r="T27" s="3">
        <v>27532.675999921998</v>
      </c>
      <c r="U27" s="3">
        <v>13207.188696554982</v>
      </c>
      <c r="V27" s="3">
        <v>3737.196993216487</v>
      </c>
      <c r="W27" s="3">
        <v>538.2909801424189</v>
      </c>
      <c r="X27" s="3">
        <v>45.679868410548906</v>
      </c>
      <c r="Y27" s="3">
        <v>2.0651491275366261</v>
      </c>
      <c r="Z27" s="11">
        <v>7.7043614942277433E-2</v>
      </c>
      <c r="AA27" s="11">
        <v>3.1871759414619154E-3</v>
      </c>
      <c r="AB27" s="11">
        <v>1.0031220575799158E-4</v>
      </c>
      <c r="AC27" s="4">
        <v>1598036.5037309586</v>
      </c>
      <c r="AJ27" s="5"/>
    </row>
    <row r="28" spans="1:36" x14ac:dyDescent="0.25">
      <c r="A28" s="1" t="s">
        <v>54</v>
      </c>
      <c r="B28" s="3">
        <v>69164.55428046608</v>
      </c>
      <c r="C28" s="3">
        <v>68761.419554253996</v>
      </c>
      <c r="D28" s="3">
        <v>72734.628632920605</v>
      </c>
      <c r="E28" s="3">
        <v>76077.647805312605</v>
      </c>
      <c r="F28" s="3">
        <v>79944.20112971183</v>
      </c>
      <c r="G28" s="3">
        <v>84830.335408609986</v>
      </c>
      <c r="H28" s="3">
        <v>84601.79328374262</v>
      </c>
      <c r="I28" s="3">
        <v>87185.117798406849</v>
      </c>
      <c r="J28" s="3">
        <v>91233.698392607082</v>
      </c>
      <c r="K28" s="3">
        <v>95305.479540639528</v>
      </c>
      <c r="L28" s="3">
        <v>93820.504526622928</v>
      </c>
      <c r="M28" s="3">
        <v>93725.362168199223</v>
      </c>
      <c r="N28" s="3">
        <v>105578.27287293242</v>
      </c>
      <c r="O28" s="3">
        <v>99693.906530374952</v>
      </c>
      <c r="P28" s="3">
        <v>90831.52505175781</v>
      </c>
      <c r="Q28" s="3">
        <v>84385.201348376562</v>
      </c>
      <c r="R28" s="3">
        <v>72297.282451642037</v>
      </c>
      <c r="S28" s="3">
        <v>55162.347934233228</v>
      </c>
      <c r="T28" s="3">
        <v>31804.502136595533</v>
      </c>
      <c r="U28" s="3">
        <v>13853.849957568476</v>
      </c>
      <c r="V28" s="3">
        <v>4569.8320671395604</v>
      </c>
      <c r="W28" s="3">
        <v>745.46929512536121</v>
      </c>
      <c r="X28" s="3">
        <v>59.462572638628515</v>
      </c>
      <c r="Y28" s="3">
        <v>2.9589559615313381</v>
      </c>
      <c r="Z28" s="11">
        <v>0.10831493110079865</v>
      </c>
      <c r="AA28" s="11">
        <v>4.5165780581581912E-3</v>
      </c>
      <c r="AB28" s="11">
        <v>1.4695695280258852E-4</v>
      </c>
      <c r="AC28" s="4">
        <v>1556369.4666743057</v>
      </c>
      <c r="AJ28" s="5"/>
    </row>
    <row r="29" spans="1:36" x14ac:dyDescent="0.25">
      <c r="A29" s="1" t="s">
        <v>55</v>
      </c>
      <c r="B29" s="3">
        <v>64402.78669993559</v>
      </c>
      <c r="C29" s="3">
        <v>68883.405066445528</v>
      </c>
      <c r="D29" s="3">
        <v>68468.597878703644</v>
      </c>
      <c r="E29" s="3">
        <v>72400.199583964873</v>
      </c>
      <c r="F29" s="3">
        <v>75443.477969413172</v>
      </c>
      <c r="G29" s="3">
        <v>78717.463915123575</v>
      </c>
      <c r="H29" s="3">
        <v>83930.164141138768</v>
      </c>
      <c r="I29" s="3">
        <v>83799.230196567369</v>
      </c>
      <c r="J29" s="3">
        <v>86653.919835050503</v>
      </c>
      <c r="K29" s="3">
        <v>90524.322934182637</v>
      </c>
      <c r="L29" s="3">
        <v>94214.430593988465</v>
      </c>
      <c r="M29" s="3">
        <v>92036.816874183409</v>
      </c>
      <c r="N29" s="3">
        <v>89541.661565156741</v>
      </c>
      <c r="O29" s="3">
        <v>100400.41681646621</v>
      </c>
      <c r="P29" s="3">
        <v>92679.408362510309</v>
      </c>
      <c r="Q29" s="3">
        <v>81270.787139622131</v>
      </c>
      <c r="R29" s="3">
        <v>71182.691323722858</v>
      </c>
      <c r="S29" s="3">
        <v>55732.389609418351</v>
      </c>
      <c r="T29" s="3">
        <v>35806.24840659419</v>
      </c>
      <c r="U29" s="3">
        <v>16049.758472071162</v>
      </c>
      <c r="V29" s="3">
        <v>4808.6463390658728</v>
      </c>
      <c r="W29" s="3">
        <v>924.55416408095925</v>
      </c>
      <c r="X29" s="3">
        <v>83.993770924412345</v>
      </c>
      <c r="Y29" s="3">
        <v>3.8791532762159329</v>
      </c>
      <c r="Z29" s="11">
        <v>0.15520831955465933</v>
      </c>
      <c r="AA29" s="11">
        <v>6.2671166423461117E-3</v>
      </c>
      <c r="AB29" s="11">
        <v>2.0938340489863794E-4</v>
      </c>
      <c r="AC29" s="4">
        <v>1507959.4124964268</v>
      </c>
      <c r="AJ29" s="5"/>
    </row>
    <row r="30" spans="1:36" x14ac:dyDescent="0.25">
      <c r="A30" s="1" t="s">
        <v>56</v>
      </c>
      <c r="B30" s="3">
        <v>62623.556641282434</v>
      </c>
      <c r="C30" s="3">
        <v>64115.703338315172</v>
      </c>
      <c r="D30" s="3">
        <v>68610.113360722025</v>
      </c>
      <c r="E30" s="3">
        <v>68151.624067222423</v>
      </c>
      <c r="F30" s="3">
        <v>71730.67888366479</v>
      </c>
      <c r="G30" s="3">
        <v>74534.837333187315</v>
      </c>
      <c r="H30" s="3">
        <v>77580.370254802227</v>
      </c>
      <c r="I30" s="3">
        <v>83164.993213902955</v>
      </c>
      <c r="J30" s="3">
        <v>83238.295494008315</v>
      </c>
      <c r="K30" s="3">
        <v>86010.199905027548</v>
      </c>
      <c r="L30" s="3">
        <v>89498.473779624517</v>
      </c>
      <c r="M30" s="3">
        <v>92266.061269441547</v>
      </c>
      <c r="N30" s="3">
        <v>88202.753845839543</v>
      </c>
      <c r="O30" s="3">
        <v>85264.665089795875</v>
      </c>
      <c r="P30" s="3">
        <v>93532.31054204925</v>
      </c>
      <c r="Q30" s="3">
        <v>83185.101196868345</v>
      </c>
      <c r="R30" s="3">
        <v>68825.339165686601</v>
      </c>
      <c r="S30" s="3">
        <v>55148.491413960335</v>
      </c>
      <c r="T30" s="3">
        <v>36473.251328961669</v>
      </c>
      <c r="U30" s="3">
        <v>18335.241537462989</v>
      </c>
      <c r="V30" s="3">
        <v>5693.8850207537025</v>
      </c>
      <c r="W30" s="3">
        <v>984.0232936200315</v>
      </c>
      <c r="X30" s="3">
        <v>103.76943204766056</v>
      </c>
      <c r="Y30" s="3">
        <v>5.5707664562755879</v>
      </c>
      <c r="Z30" s="11">
        <v>0.20366527523975519</v>
      </c>
      <c r="AA30" s="11">
        <v>8.7485873379195833E-3</v>
      </c>
      <c r="AB30" s="11">
        <v>3.0178467784861354E-4</v>
      </c>
      <c r="AC30" s="4">
        <v>1457279.5228903505</v>
      </c>
      <c r="AJ30" s="5"/>
    </row>
    <row r="31" spans="1:36" x14ac:dyDescent="0.25">
      <c r="A31" s="1" t="s">
        <v>57</v>
      </c>
      <c r="B31" s="3">
        <v>60378.340091798273</v>
      </c>
      <c r="C31" s="3">
        <v>62313.484455628364</v>
      </c>
      <c r="D31" s="3">
        <v>63839.851507033192</v>
      </c>
      <c r="E31" s="3">
        <v>68310.759312066744</v>
      </c>
      <c r="F31" s="3">
        <v>67543.171500450175</v>
      </c>
      <c r="G31" s="3">
        <v>70785.918877594871</v>
      </c>
      <c r="H31" s="3">
        <v>73745.548707214111</v>
      </c>
      <c r="I31" s="3">
        <v>76487.484765106317</v>
      </c>
      <c r="J31" s="3">
        <v>82615.295851917166</v>
      </c>
      <c r="K31" s="3">
        <v>82531.838007027574</v>
      </c>
      <c r="L31" s="3">
        <v>85088.854802295711</v>
      </c>
      <c r="M31" s="3">
        <v>87955.129557876513</v>
      </c>
      <c r="N31" s="3">
        <v>88925.894881314205</v>
      </c>
      <c r="O31" s="3">
        <v>84879.145561091253</v>
      </c>
      <c r="P31" s="3">
        <v>80580.698818711142</v>
      </c>
      <c r="Q31" s="3">
        <v>83997.656992229473</v>
      </c>
      <c r="R31" s="3">
        <v>70569.982270668159</v>
      </c>
      <c r="S31" s="3">
        <v>53502.176457595997</v>
      </c>
      <c r="T31" s="3">
        <v>36214.879337975952</v>
      </c>
      <c r="U31" s="3">
        <v>18675.323028426756</v>
      </c>
      <c r="V31" s="3">
        <v>6475.2164800954388</v>
      </c>
      <c r="W31" s="3">
        <v>1155.8855830189161</v>
      </c>
      <c r="X31" s="3">
        <v>108.35971596190809</v>
      </c>
      <c r="Y31" s="3">
        <v>6.71069942260202</v>
      </c>
      <c r="Z31" s="11">
        <v>0.29235857528521531</v>
      </c>
      <c r="AA31" s="11">
        <v>1.1530504541115703E-2</v>
      </c>
      <c r="AB31" s="11">
        <v>4.2487642710633508E-4</v>
      </c>
      <c r="AC31" s="4">
        <v>1406687.9115764769</v>
      </c>
      <c r="AJ31" s="5"/>
    </row>
    <row r="32" spans="1:36" x14ac:dyDescent="0.25">
      <c r="A32" s="1" t="s">
        <v>58</v>
      </c>
      <c r="B32" s="3">
        <v>56297.130595437149</v>
      </c>
      <c r="C32" s="3">
        <v>60078.53113298658</v>
      </c>
      <c r="D32" s="3">
        <v>62022.489735565039</v>
      </c>
      <c r="E32" s="3">
        <v>63536.497947090807</v>
      </c>
      <c r="F32" s="3">
        <v>67713.592568407825</v>
      </c>
      <c r="G32" s="3">
        <v>66649.110907005394</v>
      </c>
      <c r="H32" s="3">
        <v>69946.906689599404</v>
      </c>
      <c r="I32" s="3">
        <v>73043.55367013895</v>
      </c>
      <c r="J32" s="3">
        <v>75452.357486406647</v>
      </c>
      <c r="K32" s="3">
        <v>81868.054194409939</v>
      </c>
      <c r="L32" s="3">
        <v>81389.018222672472</v>
      </c>
      <c r="M32" s="3">
        <v>83625.138719332375</v>
      </c>
      <c r="N32" s="3">
        <v>85476.304054129592</v>
      </c>
      <c r="O32" s="3">
        <v>83454.535989066324</v>
      </c>
      <c r="P32" s="3">
        <v>79609.309392933108</v>
      </c>
      <c r="Q32" s="3">
        <v>72457.74326241907</v>
      </c>
      <c r="R32" s="3">
        <v>71999.621997059585</v>
      </c>
      <c r="S32" s="3">
        <v>55709.695371340669</v>
      </c>
      <c r="T32" s="3">
        <v>35897.009045696483</v>
      </c>
      <c r="U32" s="3">
        <v>19053.607655185897</v>
      </c>
      <c r="V32" s="3">
        <v>6813.6476887993358</v>
      </c>
      <c r="W32" s="3">
        <v>1364.0368080927428</v>
      </c>
      <c r="X32" s="3">
        <v>131.48093114543892</v>
      </c>
      <c r="Y32" s="3">
        <v>7.1299536302193083</v>
      </c>
      <c r="Z32" s="11">
        <v>0.35208376215082071</v>
      </c>
      <c r="AA32" s="11">
        <v>1.637396938874186E-2</v>
      </c>
      <c r="AB32" s="11">
        <v>5.5733236273932719E-4</v>
      </c>
      <c r="AC32" s="4">
        <v>1353596.8730336153</v>
      </c>
      <c r="AJ32" s="5"/>
    </row>
    <row r="35" spans="12:12" x14ac:dyDescent="0.25">
      <c r="L3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opLeftCell="N1" workbookViewId="0">
      <selection activeCell="V21" sqref="V21"/>
    </sheetView>
  </sheetViews>
  <sheetFormatPr baseColWidth="10" defaultRowHeight="15" x14ac:dyDescent="0.25"/>
  <cols>
    <col min="29" max="29" width="13.140625" bestFit="1" customWidth="1"/>
  </cols>
  <sheetData>
    <row r="1" spans="1:29" x14ac:dyDescent="0.25">
      <c r="B1" s="2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60</v>
      </c>
    </row>
    <row r="2" spans="1:29" x14ac:dyDescent="0.25">
      <c r="A2" s="1" t="s">
        <v>28</v>
      </c>
      <c r="B2">
        <f>Hombres!B2+Mujeres!B2</f>
        <v>219747</v>
      </c>
      <c r="C2">
        <f>Hombres!C2+Mujeres!C2</f>
        <v>203813</v>
      </c>
      <c r="D2">
        <f>Hombres!D2+Mujeres!D2</f>
        <v>200428</v>
      </c>
      <c r="E2">
        <f>Hombres!E2+Mujeres!E2</f>
        <v>200109</v>
      </c>
      <c r="F2">
        <f>Hombres!F2+Mujeres!F2</f>
        <v>194642</v>
      </c>
      <c r="G2">
        <f>Hombres!G2+Mujeres!G2</f>
        <v>176554</v>
      </c>
      <c r="H2">
        <f>Hombres!H2+Mujeres!H2</f>
        <v>154207</v>
      </c>
      <c r="I2">
        <f>Hombres!I2+Mujeres!I2</f>
        <v>158157</v>
      </c>
      <c r="J2">
        <f>Hombres!J2+Mujeres!J2</f>
        <v>137874</v>
      </c>
      <c r="K2">
        <f>Hombres!K2+Mujeres!K2</f>
        <v>126313</v>
      </c>
      <c r="L2">
        <f>Hombres!L2+Mujeres!L2</f>
        <v>108922</v>
      </c>
      <c r="M2">
        <f>Hombres!M2+Mujeres!M2</f>
        <v>93744</v>
      </c>
      <c r="N2">
        <f>Hombres!N2+Mujeres!N2</f>
        <v>79676</v>
      </c>
      <c r="O2">
        <f>Hombres!O2+Mujeres!O2</f>
        <v>66275</v>
      </c>
      <c r="P2">
        <f>Hombres!P2+Mujeres!P2</f>
        <v>51224</v>
      </c>
      <c r="Q2">
        <f>Hombres!Q2+Mujeres!Q2</f>
        <v>35027</v>
      </c>
      <c r="R2">
        <f>Hombres!R2+Mujeres!R2</f>
        <v>19787</v>
      </c>
      <c r="S2">
        <f>Hombres!S2+Mujeres!S2</f>
        <v>8569</v>
      </c>
      <c r="T2">
        <f>Hombres!T2+Mujeres!T2</f>
        <v>2724</v>
      </c>
      <c r="U2">
        <f>Hombres!U2+Mujeres!U2</f>
        <v>606</v>
      </c>
      <c r="V2">
        <f>Hombres!V2+Mujeres!V2</f>
        <v>103</v>
      </c>
      <c r="W2">
        <f>Hombres!W2+Mujeres!W2</f>
        <v>0</v>
      </c>
      <c r="X2">
        <f>Hombres!X2+Mujeres!X2</f>
        <v>0</v>
      </c>
      <c r="Y2">
        <f>Hombres!Y2+Mujeres!Y2</f>
        <v>0</v>
      </c>
      <c r="Z2">
        <f>Hombres!Z2+Mujeres!Z2</f>
        <v>0</v>
      </c>
      <c r="AA2">
        <f>Hombres!AA2+Mujeres!AA2</f>
        <v>0</v>
      </c>
      <c r="AB2">
        <f>Hombres!AB2+Mujeres!AB2</f>
        <v>0</v>
      </c>
      <c r="AC2" s="3">
        <f>SUM(B2:AB2)</f>
        <v>2238501</v>
      </c>
    </row>
    <row r="3" spans="1:29" x14ac:dyDescent="0.25">
      <c r="A3" s="1" t="s">
        <v>29</v>
      </c>
      <c r="B3">
        <f>Hombres!B3+Mujeres!B3</f>
        <v>230763</v>
      </c>
      <c r="C3">
        <f>Hombres!C3+Mujeres!C3</f>
        <v>219351</v>
      </c>
      <c r="D3">
        <f>Hombres!D3+Mujeres!D3</f>
        <v>203972</v>
      </c>
      <c r="E3">
        <f>Hombres!E3+Mujeres!E3</f>
        <v>200248</v>
      </c>
      <c r="F3">
        <f>Hombres!F3+Mujeres!F3</f>
        <v>199667</v>
      </c>
      <c r="G3">
        <f>Hombres!G3+Mujeres!G3</f>
        <v>194882</v>
      </c>
      <c r="H3">
        <f>Hombres!H3+Mujeres!H3</f>
        <v>176533</v>
      </c>
      <c r="I3">
        <f>Hombres!I3+Mujeres!I3</f>
        <v>153562</v>
      </c>
      <c r="J3">
        <f>Hombres!J3+Mujeres!J3</f>
        <v>156182</v>
      </c>
      <c r="K3">
        <f>Hombres!K3+Mujeres!K3</f>
        <v>134576</v>
      </c>
      <c r="L3">
        <f>Hombres!L3+Mujeres!L3</f>
        <v>121340</v>
      </c>
      <c r="M3">
        <f>Hombres!M3+Mujeres!M3</f>
        <v>102343</v>
      </c>
      <c r="N3">
        <f>Hombres!N3+Mujeres!N3</f>
        <v>85280</v>
      </c>
      <c r="O3">
        <f>Hombres!O3+Mujeres!O3</f>
        <v>69140</v>
      </c>
      <c r="P3">
        <f>Hombres!P3+Mujeres!P3</f>
        <v>53440</v>
      </c>
      <c r="Q3">
        <f>Hombres!Q3+Mujeres!Q3</f>
        <v>37036</v>
      </c>
      <c r="R3">
        <f>Hombres!R3+Mujeres!R3</f>
        <v>21186</v>
      </c>
      <c r="S3">
        <f>Hombres!S3+Mujeres!S3</f>
        <v>9281</v>
      </c>
      <c r="T3">
        <f>Hombres!T3+Mujeres!T3</f>
        <v>2988</v>
      </c>
      <c r="U3">
        <f>Hombres!U3+Mujeres!U3</f>
        <v>678</v>
      </c>
      <c r="V3">
        <f>Hombres!V3+Mujeres!V3</f>
        <v>116</v>
      </c>
      <c r="W3">
        <f>Hombres!W3+Mujeres!W3</f>
        <v>0</v>
      </c>
      <c r="X3">
        <f>Hombres!X3+Mujeres!X3</f>
        <v>0</v>
      </c>
      <c r="Y3">
        <f>Hombres!Y3+Mujeres!Y3</f>
        <v>0</v>
      </c>
      <c r="Z3">
        <f>Hombres!Z3+Mujeres!Z3</f>
        <v>0</v>
      </c>
      <c r="AA3">
        <f>Hombres!AA3+Mujeres!AA3</f>
        <v>0</v>
      </c>
      <c r="AB3">
        <f>Hombres!AB3+Mujeres!AB3</f>
        <v>0</v>
      </c>
      <c r="AC3" s="3">
        <f t="shared" ref="AC3:AC32" si="0">SUM(B3:AB3)</f>
        <v>2372564</v>
      </c>
    </row>
    <row r="4" spans="1:29" x14ac:dyDescent="0.25">
      <c r="A4" s="1" t="s">
        <v>30</v>
      </c>
      <c r="B4">
        <f>Hombres!B4+Mujeres!B4</f>
        <v>255565</v>
      </c>
      <c r="C4">
        <f>Hombres!C4+Mujeres!C4</f>
        <v>231482</v>
      </c>
      <c r="D4">
        <f>Hombres!D4+Mujeres!D4</f>
        <v>220220</v>
      </c>
      <c r="E4">
        <f>Hombres!E4+Mujeres!E4</f>
        <v>204475</v>
      </c>
      <c r="F4">
        <f>Hombres!F4+Mujeres!F4</f>
        <v>200708</v>
      </c>
      <c r="G4">
        <f>Hombres!G4+Mujeres!G4</f>
        <v>201721</v>
      </c>
      <c r="H4">
        <f>Hombres!H4+Mujeres!H4</f>
        <v>196408</v>
      </c>
      <c r="I4">
        <f>Hombres!I4+Mujeres!I4</f>
        <v>176986</v>
      </c>
      <c r="J4">
        <f>Hombres!J4+Mujeres!J4</f>
        <v>152660</v>
      </c>
      <c r="K4">
        <f>Hombres!K4+Mujeres!K4</f>
        <v>153092</v>
      </c>
      <c r="L4">
        <f>Hombres!L4+Mujeres!L4</f>
        <v>129867</v>
      </c>
      <c r="M4">
        <f>Hombres!M4+Mujeres!M4</f>
        <v>114613</v>
      </c>
      <c r="N4">
        <f>Hombres!N4+Mujeres!N4</f>
        <v>93686</v>
      </c>
      <c r="O4">
        <f>Hombres!O4+Mujeres!O4</f>
        <v>74634</v>
      </c>
      <c r="P4">
        <f>Hombres!P4+Mujeres!P4</f>
        <v>56372</v>
      </c>
      <c r="Q4">
        <f>Hombres!Q4+Mujeres!Q4</f>
        <v>39142</v>
      </c>
      <c r="R4">
        <f>Hombres!R4+Mujeres!R4</f>
        <v>22742</v>
      </c>
      <c r="S4">
        <f>Hombres!S4+Mujeres!S4</f>
        <v>10102</v>
      </c>
      <c r="T4">
        <f>Hombres!T4+Mujeres!T4</f>
        <v>3288</v>
      </c>
      <c r="U4">
        <f>Hombres!U4+Mujeres!U4</f>
        <v>754</v>
      </c>
      <c r="V4">
        <f>Hombres!V4+Mujeres!V4</f>
        <v>131</v>
      </c>
      <c r="W4">
        <f>Hombres!W4+Mujeres!W4</f>
        <v>0</v>
      </c>
      <c r="X4">
        <f>Hombres!X4+Mujeres!X4</f>
        <v>0</v>
      </c>
      <c r="Y4">
        <f>Hombres!Y4+Mujeres!Y4</f>
        <v>0</v>
      </c>
      <c r="Z4">
        <f>Hombres!Z4+Mujeres!Z4</f>
        <v>0</v>
      </c>
      <c r="AA4">
        <f>Hombres!AA4+Mujeres!AA4</f>
        <v>0</v>
      </c>
      <c r="AB4">
        <f>Hombres!AB4+Mujeres!AB4</f>
        <v>0</v>
      </c>
      <c r="AC4" s="3">
        <f t="shared" si="0"/>
        <v>2538648</v>
      </c>
    </row>
    <row r="5" spans="1:29" x14ac:dyDescent="0.25">
      <c r="A5" s="1" t="s">
        <v>31</v>
      </c>
      <c r="B5">
        <f>Hombres!B5+Mujeres!B5</f>
        <v>272075</v>
      </c>
      <c r="C5">
        <f>Hombres!C5+Mujeres!C5</f>
        <v>253480</v>
      </c>
      <c r="D5">
        <f>Hombres!D5+Mujeres!D5</f>
        <v>230598</v>
      </c>
      <c r="E5">
        <f>Hombres!E5+Mujeres!E5</f>
        <v>218894</v>
      </c>
      <c r="F5">
        <f>Hombres!F5+Mujeres!F5</f>
        <v>202472</v>
      </c>
      <c r="G5">
        <f>Hombres!G5+Mujeres!G5</f>
        <v>198474</v>
      </c>
      <c r="H5">
        <f>Hombres!H5+Mujeres!H5</f>
        <v>199528</v>
      </c>
      <c r="I5">
        <f>Hombres!I5+Mujeres!I5</f>
        <v>193898</v>
      </c>
      <c r="J5">
        <f>Hombres!J5+Mujeres!J5</f>
        <v>174012</v>
      </c>
      <c r="K5">
        <f>Hombres!K5+Mujeres!K5</f>
        <v>148985</v>
      </c>
      <c r="L5">
        <f>Hombres!L5+Mujeres!L5</f>
        <v>147595</v>
      </c>
      <c r="M5">
        <f>Hombres!M5+Mujeres!M5</f>
        <v>122838</v>
      </c>
      <c r="N5">
        <f>Hombres!N5+Mujeres!N5</f>
        <v>105403</v>
      </c>
      <c r="O5">
        <f>Hombres!O5+Mujeres!O5</f>
        <v>82596</v>
      </c>
      <c r="P5">
        <f>Hombres!P5+Mujeres!P5</f>
        <v>61513</v>
      </c>
      <c r="Q5">
        <f>Hombres!Q5+Mujeres!Q5</f>
        <v>41940</v>
      </c>
      <c r="R5">
        <f>Hombres!R5+Mujeres!R5</f>
        <v>24521</v>
      </c>
      <c r="S5">
        <f>Hombres!S5+Mujeres!S5</f>
        <v>11065</v>
      </c>
      <c r="T5">
        <f>Hombres!T5+Mujeres!T5</f>
        <v>3655</v>
      </c>
      <c r="U5">
        <f>Hombres!U5+Mujeres!U5</f>
        <v>846</v>
      </c>
      <c r="V5">
        <f>Hombres!V5+Mujeres!V5</f>
        <v>149</v>
      </c>
      <c r="W5">
        <f>Hombres!W5+Mujeres!W5</f>
        <v>0</v>
      </c>
      <c r="X5">
        <f>Hombres!X5+Mujeres!X5</f>
        <v>0</v>
      </c>
      <c r="Y5">
        <f>Hombres!Y5+Mujeres!Y5</f>
        <v>0</v>
      </c>
      <c r="Z5">
        <f>Hombres!Z5+Mujeres!Z5</f>
        <v>0</v>
      </c>
      <c r="AA5">
        <f>Hombres!AA5+Mujeres!AA5</f>
        <v>0</v>
      </c>
      <c r="AB5">
        <f>Hombres!AB5+Mujeres!AB5</f>
        <v>0</v>
      </c>
      <c r="AC5" s="3">
        <f t="shared" si="0"/>
        <v>2694537</v>
      </c>
    </row>
    <row r="6" spans="1:29" x14ac:dyDescent="0.25">
      <c r="A6" s="1" t="s">
        <v>32</v>
      </c>
      <c r="B6">
        <f>Hombres!B6+Mujeres!B6</f>
        <v>265979</v>
      </c>
      <c r="C6">
        <f>Hombres!C6+Mujeres!C6</f>
        <v>266841</v>
      </c>
      <c r="D6">
        <f>Hombres!D6+Mujeres!D6</f>
        <v>250873</v>
      </c>
      <c r="E6">
        <f>Hombres!E6+Mujeres!E6</f>
        <v>226520</v>
      </c>
      <c r="F6">
        <f>Hombres!F6+Mujeres!F6</f>
        <v>212493</v>
      </c>
      <c r="G6">
        <f>Hombres!G6+Mujeres!G6</f>
        <v>195909</v>
      </c>
      <c r="H6">
        <f>Hombres!H6+Mujeres!H6</f>
        <v>193252</v>
      </c>
      <c r="I6">
        <f>Hombres!I6+Mujeres!I6</f>
        <v>194490</v>
      </c>
      <c r="J6">
        <f>Hombres!J6+Mujeres!J6</f>
        <v>189041</v>
      </c>
      <c r="K6">
        <f>Hombres!K6+Mujeres!K6</f>
        <v>168804</v>
      </c>
      <c r="L6">
        <f>Hombres!L6+Mujeres!L6</f>
        <v>142925</v>
      </c>
      <c r="M6">
        <f>Hombres!M6+Mujeres!M6</f>
        <v>139370</v>
      </c>
      <c r="N6">
        <f>Hombres!N6+Mujeres!N6</f>
        <v>112831</v>
      </c>
      <c r="O6">
        <f>Hombres!O6+Mujeres!O6</f>
        <v>92902</v>
      </c>
      <c r="P6">
        <f>Hombres!P6+Mujeres!P6</f>
        <v>68072</v>
      </c>
      <c r="Q6">
        <f>Hombres!Q6+Mujeres!Q6</f>
        <v>45916</v>
      </c>
      <c r="R6">
        <f>Hombres!R6+Mujeres!R6</f>
        <v>26420</v>
      </c>
      <c r="S6">
        <f>Hombres!S6+Mujeres!S6</f>
        <v>12018</v>
      </c>
      <c r="T6">
        <f>Hombres!T6+Mujeres!T6</f>
        <v>4030</v>
      </c>
      <c r="U6">
        <f>Hombres!U6+Mujeres!U6</f>
        <v>946</v>
      </c>
      <c r="V6">
        <f>Hombres!V6+Mujeres!V6</f>
        <v>167</v>
      </c>
      <c r="W6">
        <f>Hombres!W6+Mujeres!W6</f>
        <v>0</v>
      </c>
      <c r="X6">
        <f>Hombres!X6+Mujeres!X6</f>
        <v>0</v>
      </c>
      <c r="Y6">
        <f>Hombres!Y6+Mujeres!Y6</f>
        <v>0</v>
      </c>
      <c r="Z6">
        <f>Hombres!Z6+Mujeres!Z6</f>
        <v>0</v>
      </c>
      <c r="AA6">
        <f>Hombres!AA6+Mujeres!AA6</f>
        <v>0</v>
      </c>
      <c r="AB6">
        <f>Hombres!AB6+Mujeres!AB6</f>
        <v>0</v>
      </c>
      <c r="AC6" s="3">
        <f t="shared" si="0"/>
        <v>2809799</v>
      </c>
    </row>
    <row r="7" spans="1:29" x14ac:dyDescent="0.25">
      <c r="A7" s="1" t="s">
        <v>33</v>
      </c>
      <c r="B7">
        <f>Hombres!B7+Mujeres!B7</f>
        <v>275516</v>
      </c>
      <c r="C7">
        <f>Hombres!C7+Mujeres!C7</f>
        <v>249589</v>
      </c>
      <c r="D7">
        <f>Hombres!D7+Mujeres!D7</f>
        <v>258096</v>
      </c>
      <c r="E7">
        <f>Hombres!E7+Mujeres!E7</f>
        <v>236793</v>
      </c>
      <c r="F7">
        <f>Hombres!F7+Mujeres!F7</f>
        <v>204273</v>
      </c>
      <c r="G7">
        <f>Hombres!G7+Mujeres!G7</f>
        <v>190071</v>
      </c>
      <c r="H7">
        <f>Hombres!H7+Mujeres!H7</f>
        <v>179504</v>
      </c>
      <c r="I7">
        <f>Hombres!I7+Mujeres!I7</f>
        <v>179141</v>
      </c>
      <c r="J7">
        <f>Hombres!J7+Mujeres!J7</f>
        <v>183546</v>
      </c>
      <c r="K7">
        <f>Hombres!K7+Mujeres!K7</f>
        <v>179490</v>
      </c>
      <c r="L7">
        <f>Hombres!L7+Mujeres!L7</f>
        <v>159363</v>
      </c>
      <c r="M7">
        <f>Hombres!M7+Mujeres!M7</f>
        <v>133503</v>
      </c>
      <c r="N7">
        <f>Hombres!N7+Mujeres!N7</f>
        <v>127277</v>
      </c>
      <c r="O7">
        <f>Hombres!O7+Mujeres!O7</f>
        <v>99133</v>
      </c>
      <c r="P7">
        <f>Hombres!P7+Mujeres!P7</f>
        <v>76211</v>
      </c>
      <c r="Q7">
        <f>Hombres!Q7+Mujeres!Q7</f>
        <v>50939</v>
      </c>
      <c r="R7">
        <f>Hombres!R7+Mujeres!R7</f>
        <v>29058</v>
      </c>
      <c r="S7">
        <f>Hombres!S7+Mujeres!S7</f>
        <v>13027</v>
      </c>
      <c r="T7">
        <f>Hombres!T7+Mujeres!T7</f>
        <v>4406</v>
      </c>
      <c r="U7">
        <f>Hombres!U7+Mujeres!U7</f>
        <v>1048</v>
      </c>
      <c r="V7">
        <f>Hombres!V7+Mujeres!V7</f>
        <v>188</v>
      </c>
      <c r="W7">
        <f>Hombres!W7+Mujeres!W7</f>
        <v>0</v>
      </c>
      <c r="X7">
        <f>Hombres!X7+Mujeres!X7</f>
        <v>0</v>
      </c>
      <c r="Y7">
        <f>Hombres!Y7+Mujeres!Y7</f>
        <v>0</v>
      </c>
      <c r="Z7">
        <f>Hombres!Z7+Mujeres!Z7</f>
        <v>0</v>
      </c>
      <c r="AA7">
        <f>Hombres!AA7+Mujeres!AA7</f>
        <v>0</v>
      </c>
      <c r="AB7">
        <f>Hombres!AB7+Mujeres!AB7</f>
        <v>0</v>
      </c>
      <c r="AC7" s="3">
        <f t="shared" si="0"/>
        <v>2830172</v>
      </c>
    </row>
    <row r="8" spans="1:29" x14ac:dyDescent="0.25">
      <c r="A8" s="1" t="s">
        <v>34</v>
      </c>
      <c r="B8">
        <f>Hombres!B8+Mujeres!B8</f>
        <v>276900</v>
      </c>
      <c r="C8">
        <f>Hombres!C8+Mujeres!C8</f>
        <v>267314</v>
      </c>
      <c r="D8">
        <f>Hombres!D8+Mujeres!D8</f>
        <v>240674</v>
      </c>
      <c r="E8">
        <f>Hombres!E8+Mujeres!E8</f>
        <v>246230</v>
      </c>
      <c r="F8">
        <f>Hombres!F8+Mujeres!F8</f>
        <v>221901</v>
      </c>
      <c r="G8">
        <f>Hombres!G8+Mujeres!G8</f>
        <v>199036</v>
      </c>
      <c r="H8">
        <f>Hombres!H8+Mujeres!H8</f>
        <v>185627</v>
      </c>
      <c r="I8">
        <f>Hombres!I8+Mujeres!I8</f>
        <v>175422</v>
      </c>
      <c r="J8">
        <f>Hombres!J8+Mujeres!J8</f>
        <v>171262</v>
      </c>
      <c r="K8">
        <f>Hombres!K8+Mujeres!K8</f>
        <v>177979</v>
      </c>
      <c r="L8">
        <f>Hombres!L8+Mujeres!L8</f>
        <v>172516</v>
      </c>
      <c r="M8">
        <f>Hombres!M8+Mujeres!M8</f>
        <v>150620</v>
      </c>
      <c r="N8">
        <f>Hombres!N8+Mujeres!N8</f>
        <v>123156</v>
      </c>
      <c r="O8">
        <f>Hombres!O8+Mujeres!O8</f>
        <v>113359</v>
      </c>
      <c r="P8">
        <f>Hombres!P8+Mujeres!P8</f>
        <v>82814</v>
      </c>
      <c r="Q8">
        <f>Hombres!Q8+Mujeres!Q8</f>
        <v>57833</v>
      </c>
      <c r="R8">
        <f>Hombres!R8+Mujeres!R8</f>
        <v>32654</v>
      </c>
      <c r="S8">
        <f>Hombres!S8+Mujeres!S8</f>
        <v>14210</v>
      </c>
      <c r="T8">
        <f>Hombres!T8+Mujeres!T8</f>
        <v>4619</v>
      </c>
      <c r="U8">
        <f>Hombres!U8+Mujeres!U8</f>
        <v>1073</v>
      </c>
      <c r="V8">
        <f>Hombres!V8+Mujeres!V8</f>
        <v>190</v>
      </c>
      <c r="W8">
        <f>Hombres!W8+Mujeres!W8</f>
        <v>0</v>
      </c>
      <c r="X8">
        <f>Hombres!X8+Mujeres!X8</f>
        <v>0</v>
      </c>
      <c r="Y8">
        <f>Hombres!Y8+Mujeres!Y8</f>
        <v>0</v>
      </c>
      <c r="Z8">
        <f>Hombres!Z8+Mujeres!Z8</f>
        <v>0</v>
      </c>
      <c r="AA8">
        <f>Hombres!AA8+Mujeres!AA8</f>
        <v>0</v>
      </c>
      <c r="AB8">
        <f>Hombres!AB8+Mujeres!AB8</f>
        <v>0</v>
      </c>
      <c r="AC8" s="3">
        <f t="shared" si="0"/>
        <v>2915389</v>
      </c>
    </row>
    <row r="9" spans="1:29" x14ac:dyDescent="0.25">
      <c r="A9" s="1" t="s">
        <v>35</v>
      </c>
      <c r="B9">
        <f>Hombres!B9+Mujeres!B9</f>
        <v>263228</v>
      </c>
      <c r="C9">
        <f>Hombres!C9+Mujeres!C9</f>
        <v>280205</v>
      </c>
      <c r="D9">
        <f>Hombres!D9+Mujeres!D9</f>
        <v>263802</v>
      </c>
      <c r="E9">
        <f>Hombres!E9+Mujeres!E9</f>
        <v>234517</v>
      </c>
      <c r="F9">
        <f>Hombres!F9+Mujeres!F9</f>
        <v>231839</v>
      </c>
      <c r="G9">
        <f>Hombres!G9+Mujeres!G9</f>
        <v>217814</v>
      </c>
      <c r="H9">
        <f>Hombres!H9+Mujeres!H9</f>
        <v>195552</v>
      </c>
      <c r="I9">
        <f>Hombres!I9+Mujeres!I9</f>
        <v>182517</v>
      </c>
      <c r="J9">
        <f>Hombres!J9+Mujeres!J9</f>
        <v>171756</v>
      </c>
      <c r="K9">
        <f>Hombres!K9+Mujeres!K9</f>
        <v>165364</v>
      </c>
      <c r="L9">
        <f>Hombres!L9+Mujeres!L9</f>
        <v>171447</v>
      </c>
      <c r="M9">
        <f>Hombres!M9+Mujeres!M9</f>
        <v>163540</v>
      </c>
      <c r="N9">
        <f>Hombres!N9+Mujeres!N9</f>
        <v>139484</v>
      </c>
      <c r="O9">
        <f>Hombres!O9+Mujeres!O9</f>
        <v>110144</v>
      </c>
      <c r="P9">
        <f>Hombres!P9+Mujeres!P9</f>
        <v>95580</v>
      </c>
      <c r="Q9">
        <f>Hombres!Q9+Mujeres!Q9</f>
        <v>63467</v>
      </c>
      <c r="R9">
        <f>Hombres!R9+Mujeres!R9</f>
        <v>37747</v>
      </c>
      <c r="S9">
        <f>Hombres!S9+Mujeres!S9</f>
        <v>16680</v>
      </c>
      <c r="T9">
        <f>Hombres!T9+Mujeres!T9</f>
        <v>5388</v>
      </c>
      <c r="U9">
        <f>Hombres!U9+Mujeres!U9</f>
        <v>1232</v>
      </c>
      <c r="V9">
        <f>Hombres!V9+Mujeres!V9</f>
        <v>216</v>
      </c>
      <c r="W9">
        <f>Hombres!W9+Mujeres!W9</f>
        <v>0</v>
      </c>
      <c r="X9">
        <f>Hombres!X9+Mujeres!X9</f>
        <v>0</v>
      </c>
      <c r="Y9">
        <f>Hombres!Y9+Mujeres!Y9</f>
        <v>0</v>
      </c>
      <c r="Z9">
        <f>Hombres!Z9+Mujeres!Z9</f>
        <v>0</v>
      </c>
      <c r="AA9">
        <f>Hombres!AA9+Mujeres!AA9</f>
        <v>0</v>
      </c>
      <c r="AB9">
        <f>Hombres!AB9+Mujeres!AB9</f>
        <v>0</v>
      </c>
      <c r="AC9" s="3">
        <f t="shared" si="0"/>
        <v>3011519</v>
      </c>
    </row>
    <row r="10" spans="1:29" x14ac:dyDescent="0.25">
      <c r="A10" s="1" t="s">
        <v>36</v>
      </c>
      <c r="B10">
        <f>Hombres!B10+Mujeres!B10</f>
        <v>271359</v>
      </c>
      <c r="C10">
        <f>Hombres!C10+Mujeres!C10</f>
        <v>259856</v>
      </c>
      <c r="D10">
        <f>Hombres!D10+Mujeres!D10</f>
        <v>277477</v>
      </c>
      <c r="E10">
        <f>Hombres!E10+Mujeres!E10</f>
        <v>260121</v>
      </c>
      <c r="F10">
        <f>Hombres!F10+Mujeres!F10</f>
        <v>228962</v>
      </c>
      <c r="G10">
        <f>Hombres!G10+Mujeres!G10</f>
        <v>225305</v>
      </c>
      <c r="H10">
        <f>Hombres!H10+Mujeres!H10</f>
        <v>213711</v>
      </c>
      <c r="I10">
        <f>Hombres!I10+Mujeres!I10</f>
        <v>191521</v>
      </c>
      <c r="J10">
        <f>Hombres!J10+Mujeres!J10</f>
        <v>178804</v>
      </c>
      <c r="K10">
        <f>Hombres!K10+Mujeres!K10</f>
        <v>167184</v>
      </c>
      <c r="L10">
        <f>Hombres!L10+Mujeres!L10</f>
        <v>159176</v>
      </c>
      <c r="M10">
        <f>Hombres!M10+Mujeres!M10</f>
        <v>162532</v>
      </c>
      <c r="N10">
        <f>Hombres!N10+Mujeres!N10</f>
        <v>151710</v>
      </c>
      <c r="O10">
        <f>Hombres!O10+Mujeres!O10</f>
        <v>124785</v>
      </c>
      <c r="P10">
        <f>Hombres!P10+Mujeres!P10</f>
        <v>92810</v>
      </c>
      <c r="Q10">
        <f>Hombres!Q10+Mujeres!Q10</f>
        <v>73496</v>
      </c>
      <c r="R10">
        <f>Hombres!R10+Mujeres!R10</f>
        <v>41946</v>
      </c>
      <c r="S10">
        <f>Hombres!S10+Mujeres!S10</f>
        <v>20131</v>
      </c>
      <c r="T10">
        <f>Hombres!T10+Mujeres!T10</f>
        <v>6823</v>
      </c>
      <c r="U10">
        <f>Hombres!U10+Mujeres!U10</f>
        <v>1606</v>
      </c>
      <c r="V10">
        <f>Hombres!V10+Mujeres!V10</f>
        <v>283</v>
      </c>
      <c r="W10">
        <f>Hombres!W10+Mujeres!W10</f>
        <v>0</v>
      </c>
      <c r="X10">
        <f>Hombres!X10+Mujeres!X10</f>
        <v>0</v>
      </c>
      <c r="Y10">
        <f>Hombres!Y10+Mujeres!Y10</f>
        <v>0</v>
      </c>
      <c r="Z10">
        <f>Hombres!Z10+Mujeres!Z10</f>
        <v>0</v>
      </c>
      <c r="AA10">
        <f>Hombres!AA10+Mujeres!AA10</f>
        <v>0</v>
      </c>
      <c r="AB10">
        <f>Hombres!AB10+Mujeres!AB10</f>
        <v>0</v>
      </c>
      <c r="AC10" s="3">
        <f t="shared" si="0"/>
        <v>3109598</v>
      </c>
    </row>
    <row r="11" spans="1:29" x14ac:dyDescent="0.25">
      <c r="A11" s="1" t="s">
        <v>37</v>
      </c>
      <c r="B11">
        <f>Hombres!B11+Mujeres!B11</f>
        <v>280853</v>
      </c>
      <c r="C11">
        <f>Hombres!C11+Mujeres!C11</f>
        <v>268159</v>
      </c>
      <c r="D11">
        <f>Hombres!D11+Mujeres!D11</f>
        <v>257429</v>
      </c>
      <c r="E11">
        <f>Hombres!E11+Mujeres!E11</f>
        <v>274717</v>
      </c>
      <c r="F11">
        <f>Hombres!F11+Mujeres!F11</f>
        <v>256523</v>
      </c>
      <c r="G11">
        <f>Hombres!G11+Mujeres!G11</f>
        <v>224606</v>
      </c>
      <c r="H11">
        <f>Hombres!H11+Mujeres!H11</f>
        <v>222075</v>
      </c>
      <c r="I11">
        <f>Hombres!I11+Mujeres!I11</f>
        <v>210551</v>
      </c>
      <c r="J11">
        <f>Hombres!J11+Mujeres!J11</f>
        <v>188362</v>
      </c>
      <c r="K11">
        <f>Hombres!K11+Mujeres!K11</f>
        <v>174839</v>
      </c>
      <c r="L11">
        <f>Hombres!L11+Mujeres!L11</f>
        <v>161686</v>
      </c>
      <c r="M11">
        <f>Hombres!M11+Mujeres!M11</f>
        <v>151654</v>
      </c>
      <c r="N11">
        <f>Hombres!N11+Mujeres!N11</f>
        <v>151408</v>
      </c>
      <c r="O11">
        <f>Hombres!O11+Mujeres!O11</f>
        <v>136615</v>
      </c>
      <c r="P11">
        <f>Hombres!P11+Mujeres!P11</f>
        <v>106570</v>
      </c>
      <c r="Q11">
        <f>Hombres!Q11+Mujeres!Q11</f>
        <v>73106</v>
      </c>
      <c r="R11">
        <f>Hombres!R11+Mujeres!R11</f>
        <v>50563</v>
      </c>
      <c r="S11">
        <f>Hombres!S11+Mujeres!S11</f>
        <v>23374</v>
      </c>
      <c r="T11">
        <f>Hombres!T11+Mujeres!T11</f>
        <v>8653</v>
      </c>
      <c r="U11">
        <f>Hombres!U11+Mujeres!U11</f>
        <v>2144</v>
      </c>
      <c r="V11">
        <f>Hombres!V11+Mujeres!V11</f>
        <v>388</v>
      </c>
      <c r="W11">
        <f>Hombres!W11+Mujeres!W11</f>
        <v>0</v>
      </c>
      <c r="X11">
        <f>Hombres!X11+Mujeres!X11</f>
        <v>0</v>
      </c>
      <c r="Y11">
        <f>Hombres!Y11+Mujeres!Y11</f>
        <v>0</v>
      </c>
      <c r="Z11">
        <f>Hombres!Z11+Mujeres!Z11</f>
        <v>0</v>
      </c>
      <c r="AA11">
        <f>Hombres!AA11+Mujeres!AA11</f>
        <v>0</v>
      </c>
      <c r="AB11">
        <f>Hombres!AB11+Mujeres!AB11</f>
        <v>0</v>
      </c>
      <c r="AC11" s="3">
        <f t="shared" si="0"/>
        <v>3224275</v>
      </c>
    </row>
    <row r="12" spans="1:29" x14ac:dyDescent="0.25">
      <c r="A12" s="1" t="s">
        <v>38</v>
      </c>
      <c r="B12">
        <f>Hombres!B12+Mujeres!B12</f>
        <v>270088</v>
      </c>
      <c r="C12">
        <f>Hombres!C12+Mujeres!C12</f>
        <v>278590</v>
      </c>
      <c r="D12">
        <f>Hombres!D12+Mujeres!D12</f>
        <v>265960</v>
      </c>
      <c r="E12">
        <f>Hombres!E12+Mujeres!E12</f>
        <v>254691</v>
      </c>
      <c r="F12">
        <f>Hombres!F12+Mujeres!F12</f>
        <v>270306</v>
      </c>
      <c r="G12">
        <f>Hombres!G12+Mujeres!G12</f>
        <v>250609</v>
      </c>
      <c r="H12">
        <f>Hombres!H12+Mujeres!H12</f>
        <v>219765</v>
      </c>
      <c r="I12">
        <f>Hombres!I12+Mujeres!I12</f>
        <v>217961</v>
      </c>
      <c r="J12">
        <f>Hombres!J12+Mujeres!J12</f>
        <v>206809</v>
      </c>
      <c r="K12">
        <f>Hombres!K12+Mujeres!K12</f>
        <v>184361</v>
      </c>
      <c r="L12">
        <f>Hombres!L12+Mujeres!L12</f>
        <v>169602</v>
      </c>
      <c r="M12">
        <f>Hombres!M12+Mujeres!M12</f>
        <v>154591</v>
      </c>
      <c r="N12">
        <f>Hombres!N12+Mujeres!N12</f>
        <v>141785</v>
      </c>
      <c r="O12">
        <f>Hombres!O12+Mujeres!O12</f>
        <v>136949</v>
      </c>
      <c r="P12">
        <f>Hombres!P12+Mujeres!P12</f>
        <v>117935</v>
      </c>
      <c r="Q12">
        <f>Hombres!Q12+Mujeres!Q12</f>
        <v>85458</v>
      </c>
      <c r="R12">
        <f>Hombres!R12+Mujeres!R12</f>
        <v>51496</v>
      </c>
      <c r="S12">
        <f>Hombres!S12+Mujeres!S12</f>
        <v>29076</v>
      </c>
      <c r="T12">
        <f>Hombres!T12+Mujeres!T12</f>
        <v>10367</v>
      </c>
      <c r="U12">
        <f>Hombres!U12+Mujeres!U12</f>
        <v>2802</v>
      </c>
      <c r="V12">
        <f>Hombres!V12+Mujeres!V12</f>
        <v>533</v>
      </c>
      <c r="W12">
        <f>Hombres!W12+Mujeres!W12</f>
        <v>0</v>
      </c>
      <c r="X12">
        <f>Hombres!X12+Mujeres!X12</f>
        <v>0</v>
      </c>
      <c r="Y12">
        <f>Hombres!Y12+Mujeres!Y12</f>
        <v>0</v>
      </c>
      <c r="Z12">
        <f>Hombres!Z12+Mujeres!Z12</f>
        <v>0</v>
      </c>
      <c r="AA12">
        <f>Hombres!AA12+Mujeres!AA12</f>
        <v>0</v>
      </c>
      <c r="AB12">
        <f>Hombres!AB12+Mujeres!AB12</f>
        <v>0</v>
      </c>
      <c r="AC12" s="3">
        <f t="shared" si="0"/>
        <v>3319734</v>
      </c>
    </row>
    <row r="13" spans="1:29" x14ac:dyDescent="0.25">
      <c r="A13" s="1" t="s">
        <v>39</v>
      </c>
      <c r="B13">
        <f>Hombres!B13+Mujeres!B13</f>
        <v>252928</v>
      </c>
      <c r="C13">
        <f>Hombres!C13+Mujeres!C13</f>
        <v>263217</v>
      </c>
      <c r="D13">
        <f>Hombres!D13+Mujeres!D13</f>
        <v>270952</v>
      </c>
      <c r="E13">
        <f>Hombres!E13+Mujeres!E13</f>
        <v>257102</v>
      </c>
      <c r="F13">
        <f>Hombres!F13+Mujeres!F13</f>
        <v>239996</v>
      </c>
      <c r="G13">
        <f>Hombres!G13+Mujeres!G13</f>
        <v>250301</v>
      </c>
      <c r="H13">
        <f>Hombres!H13+Mujeres!H13</f>
        <v>234170</v>
      </c>
      <c r="I13">
        <f>Hombres!I13+Mujeres!I13</f>
        <v>208402</v>
      </c>
      <c r="J13">
        <f>Hombres!J13+Mujeres!J13</f>
        <v>211032</v>
      </c>
      <c r="K13">
        <f>Hombres!K13+Mujeres!K13</f>
        <v>200487</v>
      </c>
      <c r="L13">
        <f>Hombres!L13+Mujeres!L13</f>
        <v>177269</v>
      </c>
      <c r="M13">
        <f>Hombres!M13+Mujeres!M13</f>
        <v>161108</v>
      </c>
      <c r="N13">
        <f>Hombres!N13+Mujeres!N13</f>
        <v>143790</v>
      </c>
      <c r="O13">
        <f>Hombres!O13+Mujeres!O13</f>
        <v>127909</v>
      </c>
      <c r="P13">
        <f>Hombres!P13+Mujeres!P13</f>
        <v>117907</v>
      </c>
      <c r="Q13">
        <f>Hombres!Q13+Mujeres!Q13</f>
        <v>95114</v>
      </c>
      <c r="R13">
        <f>Hombres!R13+Mujeres!R13</f>
        <v>60662</v>
      </c>
      <c r="S13">
        <f>Hombres!S13+Mujeres!S13</f>
        <v>30936</v>
      </c>
      <c r="T13">
        <f>Hombres!T13+Mujeres!T13</f>
        <v>14092</v>
      </c>
      <c r="U13">
        <f>Hombres!U13+Mujeres!U13</f>
        <v>3693</v>
      </c>
      <c r="V13">
        <f>Hombres!V13+Mujeres!V13</f>
        <v>732</v>
      </c>
      <c r="W13">
        <f>Hombres!W13+Mujeres!W13</f>
        <v>0</v>
      </c>
      <c r="X13">
        <f>Hombres!X13+Mujeres!X13</f>
        <v>0</v>
      </c>
      <c r="Y13">
        <f>Hombres!Y13+Mujeres!Y13</f>
        <v>0</v>
      </c>
      <c r="Z13">
        <f>Hombres!Z13+Mujeres!Z13</f>
        <v>0</v>
      </c>
      <c r="AA13">
        <f>Hombres!AA13+Mujeres!AA13</f>
        <v>0</v>
      </c>
      <c r="AB13">
        <f>Hombres!AB13+Mujeres!AB13</f>
        <v>0</v>
      </c>
      <c r="AC13" s="3">
        <f t="shared" si="0"/>
        <v>3321799</v>
      </c>
    </row>
    <row r="14" spans="1:29" x14ac:dyDescent="0.25">
      <c r="A14" s="1" t="s">
        <v>40</v>
      </c>
      <c r="B14">
        <f>Hombres!B14+Mujeres!B14</f>
        <v>236957</v>
      </c>
      <c r="C14">
        <f>Hombres!C14+Mujeres!C14</f>
        <v>249370</v>
      </c>
      <c r="D14">
        <f>Hombres!D14+Mujeres!D14</f>
        <v>259512</v>
      </c>
      <c r="E14">
        <f>Hombres!E14+Mujeres!E14</f>
        <v>266414</v>
      </c>
      <c r="F14">
        <f>Hombres!F14+Mujeres!F14</f>
        <v>249668</v>
      </c>
      <c r="G14">
        <f>Hombres!G14+Mujeres!G14</f>
        <v>229902</v>
      </c>
      <c r="H14">
        <f>Hombres!H14+Mujeres!H14</f>
        <v>241746</v>
      </c>
      <c r="I14">
        <f>Hombres!I14+Mujeres!I14</f>
        <v>227713</v>
      </c>
      <c r="J14">
        <f>Hombres!J14+Mujeres!J14</f>
        <v>204569</v>
      </c>
      <c r="K14">
        <f>Hombres!K14+Mujeres!K14</f>
        <v>206403</v>
      </c>
      <c r="L14">
        <f>Hombres!L14+Mujeres!L14</f>
        <v>194926</v>
      </c>
      <c r="M14">
        <f>Hombres!M14+Mujeres!M14</f>
        <v>170206</v>
      </c>
      <c r="N14">
        <f>Hombres!N14+Mujeres!N14</f>
        <v>151542</v>
      </c>
      <c r="O14">
        <f>Hombres!O14+Mujeres!O14</f>
        <v>131007</v>
      </c>
      <c r="P14">
        <f>Hombres!P14+Mujeres!P14</f>
        <v>111527</v>
      </c>
      <c r="Q14">
        <f>Hombres!Q14+Mujeres!Q14</f>
        <v>96347</v>
      </c>
      <c r="R14">
        <f>Hombres!R14+Mujeres!R14</f>
        <v>70070</v>
      </c>
      <c r="S14">
        <f>Hombres!S14+Mujeres!S14</f>
        <v>38617</v>
      </c>
      <c r="T14">
        <f>Hombres!T14+Mujeres!T14</f>
        <v>16128</v>
      </c>
      <c r="U14">
        <f>Hombres!U14+Mujeres!U14</f>
        <v>5587</v>
      </c>
      <c r="V14">
        <f>Hombres!V14+Mujeres!V14</f>
        <v>1062</v>
      </c>
      <c r="W14">
        <f>Hombres!W14+Mujeres!W14</f>
        <v>0</v>
      </c>
      <c r="X14">
        <f>Hombres!X14+Mujeres!X14</f>
        <v>0</v>
      </c>
      <c r="Y14">
        <f>Hombres!Y14+Mujeres!Y14</f>
        <v>0</v>
      </c>
      <c r="Z14">
        <f>Hombres!Z14+Mujeres!Z14</f>
        <v>0</v>
      </c>
      <c r="AA14">
        <f>Hombres!AA14+Mujeres!AA14</f>
        <v>0</v>
      </c>
      <c r="AB14">
        <f>Hombres!AB14+Mujeres!AB14</f>
        <v>0</v>
      </c>
      <c r="AC14" s="3">
        <f t="shared" si="0"/>
        <v>3359273</v>
      </c>
    </row>
    <row r="15" spans="1:29" x14ac:dyDescent="0.25">
      <c r="A15" s="1" t="s">
        <v>41</v>
      </c>
      <c r="B15">
        <f>Hombres!B15+Mujeres!B15</f>
        <v>237771</v>
      </c>
      <c r="C15">
        <f>Hombres!C15+Mujeres!C15</f>
        <v>234569</v>
      </c>
      <c r="D15">
        <f>Hombres!D15+Mujeres!D15</f>
        <v>247089</v>
      </c>
      <c r="E15">
        <f>Hombres!E15+Mujeres!E15</f>
        <v>257005</v>
      </c>
      <c r="F15">
        <f>Hombres!F15+Mujeres!F15</f>
        <v>261441</v>
      </c>
      <c r="G15">
        <f>Hombres!G15+Mujeres!G15</f>
        <v>243028</v>
      </c>
      <c r="H15">
        <f>Hombres!H15+Mujeres!H15</f>
        <v>224440</v>
      </c>
      <c r="I15">
        <f>Hombres!I15+Mujeres!I15</f>
        <v>237228</v>
      </c>
      <c r="J15">
        <f>Hombres!J15+Mujeres!J15</f>
        <v>224185</v>
      </c>
      <c r="K15">
        <f>Hombres!K15+Mujeres!K15</f>
        <v>200821</v>
      </c>
      <c r="L15">
        <f>Hombres!L15+Mujeres!L15</f>
        <v>201181</v>
      </c>
      <c r="M15">
        <f>Hombres!M15+Mujeres!M15</f>
        <v>187924</v>
      </c>
      <c r="N15">
        <f>Hombres!N15+Mujeres!N15</f>
        <v>161163</v>
      </c>
      <c r="O15">
        <f>Hombres!O15+Mujeres!O15</f>
        <v>139323</v>
      </c>
      <c r="P15">
        <f>Hombres!P15+Mujeres!P15</f>
        <v>115500</v>
      </c>
      <c r="Q15">
        <f>Hombres!Q15+Mujeres!Q15</f>
        <v>92191</v>
      </c>
      <c r="R15">
        <f>Hombres!R15+Mujeres!R15</f>
        <v>72351</v>
      </c>
      <c r="S15">
        <f>Hombres!S15+Mujeres!S15</f>
        <v>45745</v>
      </c>
      <c r="T15">
        <f>Hombres!T15+Mujeres!T15</f>
        <v>20750</v>
      </c>
      <c r="U15">
        <f>Hombres!U15+Mujeres!U15</f>
        <v>6647</v>
      </c>
      <c r="V15">
        <f>Hombres!V15+Mujeres!V15</f>
        <v>1661</v>
      </c>
      <c r="W15">
        <f>Hombres!W15+Mujeres!W15</f>
        <v>0</v>
      </c>
      <c r="X15">
        <f>Hombres!X15+Mujeres!X15</f>
        <v>0</v>
      </c>
      <c r="Y15">
        <f>Hombres!Y15+Mujeres!Y15</f>
        <v>0</v>
      </c>
      <c r="Z15">
        <f>Hombres!Z15+Mujeres!Z15</f>
        <v>0</v>
      </c>
      <c r="AA15">
        <f>Hombres!AA15+Mujeres!AA15</f>
        <v>0</v>
      </c>
      <c r="AB15">
        <f>Hombres!AB15+Mujeres!AB15</f>
        <v>0</v>
      </c>
      <c r="AC15" s="3">
        <f t="shared" si="0"/>
        <v>3412013</v>
      </c>
    </row>
    <row r="16" spans="1:29" x14ac:dyDescent="0.25">
      <c r="A16" s="6" t="s">
        <v>42</v>
      </c>
      <c r="B16">
        <f>Hombres!B16+Mujeres!B16</f>
        <v>236656</v>
      </c>
      <c r="C16">
        <f>Hombres!C16+Mujeres!C16</f>
        <v>236414</v>
      </c>
      <c r="D16">
        <f>Hombres!D16+Mujeres!D16</f>
        <v>233314</v>
      </c>
      <c r="E16">
        <f>Hombres!E16+Mujeres!E16</f>
        <v>245615</v>
      </c>
      <c r="F16">
        <f>Hombres!F16+Mujeres!F16</f>
        <v>254065</v>
      </c>
      <c r="G16">
        <f>Hombres!G16+Mujeres!G16</f>
        <v>257495</v>
      </c>
      <c r="H16">
        <f>Hombres!H16+Mujeres!H16</f>
        <v>239616</v>
      </c>
      <c r="I16">
        <f>Hombres!I16+Mujeres!I16</f>
        <v>221530</v>
      </c>
      <c r="J16">
        <f>Hombres!J16+Mujeres!J16</f>
        <v>234364</v>
      </c>
      <c r="K16">
        <f>Hombres!K16+Mujeres!K16</f>
        <v>220656</v>
      </c>
      <c r="L16">
        <f>Hombres!L16+Mujeres!L16</f>
        <v>196341</v>
      </c>
      <c r="M16">
        <f>Hombres!M16+Mujeres!M16</f>
        <v>194736</v>
      </c>
      <c r="N16">
        <f>Hombres!N16+Mujeres!N16</f>
        <v>178824</v>
      </c>
      <c r="O16">
        <f>Hombres!O16+Mujeres!O16</f>
        <v>149097</v>
      </c>
      <c r="P16">
        <f>Hombres!P16+Mujeres!P16</f>
        <v>123811</v>
      </c>
      <c r="Q16">
        <f>Hombres!Q16+Mujeres!Q16</f>
        <v>96455</v>
      </c>
      <c r="R16">
        <f>Hombres!R16+Mujeres!R16</f>
        <v>70331</v>
      </c>
      <c r="S16">
        <f>Hombres!S16+Mujeres!S16</f>
        <v>48223</v>
      </c>
      <c r="T16">
        <f>Hombres!T16+Mujeres!T16</f>
        <v>25232</v>
      </c>
      <c r="U16">
        <f>Hombres!U16+Mujeres!U16</f>
        <v>8809</v>
      </c>
      <c r="V16">
        <f>Hombres!V16+Mujeres!V16</f>
        <v>2143</v>
      </c>
      <c r="W16">
        <f>Hombres!W16+Mujeres!W16</f>
        <v>0</v>
      </c>
      <c r="X16">
        <f>Hombres!X16+Mujeres!X16</f>
        <v>0</v>
      </c>
      <c r="Y16">
        <f>Hombres!Y16+Mujeres!Y16</f>
        <v>0</v>
      </c>
      <c r="Z16">
        <f>Hombres!Z16+Mujeres!Z16</f>
        <v>0</v>
      </c>
      <c r="AA16">
        <f>Hombres!AA16+Mujeres!AA16</f>
        <v>0</v>
      </c>
      <c r="AB16">
        <f>Hombres!AB16+Mujeres!AB16</f>
        <v>0</v>
      </c>
      <c r="AC16" s="3">
        <f t="shared" si="0"/>
        <v>3473727</v>
      </c>
    </row>
    <row r="17" spans="1:29" x14ac:dyDescent="0.25">
      <c r="A17" s="1" t="s">
        <v>43</v>
      </c>
      <c r="B17">
        <f>Hombres!B17+Mujeres!B17</f>
        <v>206096.27273907364</v>
      </c>
      <c r="C17">
        <f>Hombres!C17+Mujeres!C17</f>
        <v>235441.13365873595</v>
      </c>
      <c r="D17">
        <f>Hombres!D17+Mujeres!D17</f>
        <v>235271.91869236104</v>
      </c>
      <c r="E17">
        <f>Hombres!E17+Mujeres!E17</f>
        <v>232002.93844320718</v>
      </c>
      <c r="F17">
        <f>Hombres!F17+Mujeres!F17</f>
        <v>243019.71016407665</v>
      </c>
      <c r="G17">
        <f>Hombres!G17+Mujeres!G17</f>
        <v>250553.42162712873</v>
      </c>
      <c r="H17">
        <f>Hombres!H17+Mujeres!H17</f>
        <v>254371.33036701224</v>
      </c>
      <c r="I17">
        <f>Hombres!I17+Mujeres!I17</f>
        <v>236948.2191373024</v>
      </c>
      <c r="J17">
        <f>Hombres!J17+Mujeres!J17</f>
        <v>219186.49492349947</v>
      </c>
      <c r="K17">
        <f>Hombres!K17+Mujeres!K17</f>
        <v>231181.48575520422</v>
      </c>
      <c r="L17">
        <f>Hombres!L17+Mujeres!L17</f>
        <v>216144.49139678612</v>
      </c>
      <c r="M17">
        <f>Hombres!M17+Mujeres!M17</f>
        <v>190323.27867297654</v>
      </c>
      <c r="N17">
        <f>Hombres!N17+Mujeres!N17</f>
        <v>185697.14639883084</v>
      </c>
      <c r="O17">
        <f>Hombres!O17+Mujeres!O17</f>
        <v>166061.26635090658</v>
      </c>
      <c r="P17">
        <f>Hombres!P17+Mujeres!P17</f>
        <v>133298.25337109246</v>
      </c>
      <c r="Q17">
        <f>Hombres!Q17+Mujeres!Q17</f>
        <v>104340.17640447724</v>
      </c>
      <c r="R17">
        <f>Hombres!R17+Mujeres!R17</f>
        <v>73922.064213074831</v>
      </c>
      <c r="S17">
        <f>Hombres!S17+Mujeres!S17</f>
        <v>46852.930554314698</v>
      </c>
      <c r="T17">
        <f>Hombres!T17+Mujeres!T17</f>
        <v>26088.393999825483</v>
      </c>
      <c r="U17">
        <f>Hombres!U17+Mujeres!U17</f>
        <v>10307.033059362553</v>
      </c>
      <c r="V17">
        <f>Hombres!V17+Mujeres!V17</f>
        <v>2520.9326360503246</v>
      </c>
      <c r="W17">
        <f>Hombres!W17+Mujeres!W17</f>
        <v>391.69192832323898</v>
      </c>
      <c r="X17">
        <f>Hombres!X17+Mujeres!X17</f>
        <v>0</v>
      </c>
      <c r="Y17">
        <f>Hombres!Y17+Mujeres!Y17</f>
        <v>0</v>
      </c>
      <c r="Z17">
        <f>Hombres!Z17+Mujeres!Z17</f>
        <v>0</v>
      </c>
      <c r="AA17">
        <f>Hombres!AA17+Mujeres!AA17</f>
        <v>0</v>
      </c>
      <c r="AB17">
        <f>Hombres!AB17+Mujeres!AB17</f>
        <v>0</v>
      </c>
      <c r="AC17" s="3">
        <f t="shared" si="0"/>
        <v>3500020.5844936217</v>
      </c>
    </row>
    <row r="18" spans="1:29" x14ac:dyDescent="0.25">
      <c r="A18" s="1" t="s">
        <v>44</v>
      </c>
      <c r="B18">
        <f>Hombres!B18+Mujeres!B18</f>
        <v>199769.47053990414</v>
      </c>
      <c r="C18">
        <f>Hombres!C18+Mujeres!C18</f>
        <v>205065.32038922753</v>
      </c>
      <c r="D18">
        <f>Hombres!D18+Mujeres!D18</f>
        <v>234415.62082650303</v>
      </c>
      <c r="E18">
        <f>Hombres!E18+Mujeres!E18</f>
        <v>234082.84303392441</v>
      </c>
      <c r="F18">
        <f>Hombres!F18+Mujeres!F18</f>
        <v>229688.73243362812</v>
      </c>
      <c r="G18">
        <f>Hombres!G18+Mujeres!G18</f>
        <v>239895.10712242138</v>
      </c>
      <c r="H18">
        <f>Hombres!H18+Mujeres!H18</f>
        <v>247756.42196438572</v>
      </c>
      <c r="I18">
        <f>Hombres!I18+Mujeres!I18</f>
        <v>251892.21976675454</v>
      </c>
      <c r="J18">
        <f>Hombres!J18+Mujeres!J18</f>
        <v>234691.92464867688</v>
      </c>
      <c r="K18">
        <f>Hombres!K18+Mujeres!K18</f>
        <v>216405.85998609455</v>
      </c>
      <c r="L18">
        <f>Hombres!L18+Mujeres!L18</f>
        <v>226824.4614994537</v>
      </c>
      <c r="M18">
        <f>Hombres!M18+Mujeres!M18</f>
        <v>209976.76246183843</v>
      </c>
      <c r="N18">
        <f>Hombres!N18+Mujeres!N18</f>
        <v>182035.92580753053</v>
      </c>
      <c r="O18">
        <f>Hombres!O18+Mujeres!O18</f>
        <v>173196.04855938494</v>
      </c>
      <c r="P18">
        <f>Hombres!P18+Mujeres!P18</f>
        <v>149492.03264212573</v>
      </c>
      <c r="Q18">
        <f>Hombres!Q18+Mujeres!Q18</f>
        <v>113354.19723872287</v>
      </c>
      <c r="R18">
        <f>Hombres!R18+Mujeres!R18</f>
        <v>81087.723554637472</v>
      </c>
      <c r="S18">
        <f>Hombres!S18+Mujeres!S18</f>
        <v>50089.937086585596</v>
      </c>
      <c r="T18">
        <f>Hombres!T18+Mujeres!T18</f>
        <v>25894.837585308873</v>
      </c>
      <c r="U18">
        <f>Hombres!U18+Mujeres!U18</f>
        <v>10855.166147753975</v>
      </c>
      <c r="V18">
        <f>Hombres!V18+Mujeres!V18</f>
        <v>3007.2261376312026</v>
      </c>
      <c r="W18">
        <f>Hombres!W18+Mujeres!W18</f>
        <v>471.20022821175041</v>
      </c>
      <c r="X18">
        <f>Hombres!X18+Mujeres!X18</f>
        <v>43.087301186869865</v>
      </c>
      <c r="Y18">
        <f>Hombres!Y18+Mujeres!Y18</f>
        <v>0</v>
      </c>
      <c r="Z18">
        <f>Hombres!Z18+Mujeres!Z18</f>
        <v>0</v>
      </c>
      <c r="AA18">
        <f>Hombres!AA18+Mujeres!AA18</f>
        <v>0</v>
      </c>
      <c r="AB18">
        <f>Hombres!AB18+Mujeres!AB18</f>
        <v>0</v>
      </c>
      <c r="AC18" s="3">
        <f t="shared" si="0"/>
        <v>3519992.126961892</v>
      </c>
    </row>
    <row r="19" spans="1:29" x14ac:dyDescent="0.25">
      <c r="A19" s="1" t="s">
        <v>45</v>
      </c>
      <c r="B19">
        <f>Hombres!B19+Mujeres!B19</f>
        <v>197878.51739418769</v>
      </c>
      <c r="C19">
        <f>Hombres!C19+Mujeres!C19</f>
        <v>198785.3667615208</v>
      </c>
      <c r="D19">
        <f>Hombres!D19+Mujeres!D19</f>
        <v>204196.95555485517</v>
      </c>
      <c r="E19">
        <f>Hombres!E19+Mujeres!E19</f>
        <v>233356.77366595008</v>
      </c>
      <c r="F19">
        <f>Hombres!F19+Mujeres!F19</f>
        <v>232003.77577287084</v>
      </c>
      <c r="G19">
        <f>Hombres!G19+Mujeres!G19</f>
        <v>226936.85453573789</v>
      </c>
      <c r="H19">
        <f>Hombres!H19+Mujeres!H19</f>
        <v>237423.4440463772</v>
      </c>
      <c r="I19">
        <f>Hombres!I19+Mujeres!I19</f>
        <v>245559.83793151437</v>
      </c>
      <c r="J19">
        <f>Hombres!J19+Mujeres!J19</f>
        <v>249706.74879740269</v>
      </c>
      <c r="K19">
        <f>Hombres!K19+Mujeres!K19</f>
        <v>231934.07217964387</v>
      </c>
      <c r="L19">
        <f>Hombres!L19+Mujeres!L19</f>
        <v>212564.18230572529</v>
      </c>
      <c r="M19">
        <f>Hombres!M19+Mujeres!M19</f>
        <v>220745.94687605638</v>
      </c>
      <c r="N19">
        <f>Hombres!N19+Mujeres!N19</f>
        <v>201282.54740720574</v>
      </c>
      <c r="O19">
        <f>Hombres!O19+Mujeres!O19</f>
        <v>170363.93727080699</v>
      </c>
      <c r="P19">
        <f>Hombres!P19+Mujeres!P19</f>
        <v>156744.72873406505</v>
      </c>
      <c r="Q19">
        <f>Hombres!Q19+Mujeres!Q19</f>
        <v>128234.97113972489</v>
      </c>
      <c r="R19">
        <f>Hombres!R19+Mujeres!R19</f>
        <v>89156.478688924486</v>
      </c>
      <c r="S19">
        <f>Hombres!S19+Mujeres!S19</f>
        <v>55968.551989623127</v>
      </c>
      <c r="T19">
        <f>Hombres!T19+Mujeres!T19</f>
        <v>28239.179405015282</v>
      </c>
      <c r="U19">
        <f>Hombres!U19+Mujeres!U19</f>
        <v>11069.705104237544</v>
      </c>
      <c r="V19">
        <f>Hombres!V19+Mujeres!V19</f>
        <v>3248.9753721030347</v>
      </c>
      <c r="W19">
        <f>Hombres!W19+Mujeres!W19</f>
        <v>575.86467059770973</v>
      </c>
      <c r="X19">
        <f>Hombres!X19+Mujeres!X19</f>
        <v>53.067654830669404</v>
      </c>
      <c r="Y19">
        <f>Hombres!Y19+Mujeres!Y19</f>
        <v>2.9940252037112955</v>
      </c>
      <c r="Z19">
        <f>Hombres!Z19+Mujeres!Z19</f>
        <v>0</v>
      </c>
      <c r="AA19">
        <f>Hombres!AA19+Mujeres!AA19</f>
        <v>0</v>
      </c>
      <c r="AB19">
        <f>Hombres!AB19+Mujeres!AB19</f>
        <v>0</v>
      </c>
      <c r="AC19" s="3">
        <f t="shared" si="0"/>
        <v>3536033.4772841809</v>
      </c>
    </row>
    <row r="20" spans="1:29" x14ac:dyDescent="0.25">
      <c r="A20" s="1" t="s">
        <v>46</v>
      </c>
      <c r="B20">
        <f>Hombres!B20+Mujeres!B20</f>
        <v>187824.35930951365</v>
      </c>
      <c r="C20">
        <f>Hombres!C20+Mujeres!C20</f>
        <v>197080.54643638787</v>
      </c>
      <c r="D20">
        <f>Hombres!D20+Mujeres!D20</f>
        <v>197951.80533323914</v>
      </c>
      <c r="E20">
        <f>Hombres!E20+Mujeres!E20</f>
        <v>203294.25020229671</v>
      </c>
      <c r="F20">
        <f>Hombres!F20+Mujeres!F20</f>
        <v>231475.28391941404</v>
      </c>
      <c r="G20">
        <f>Hombres!G20+Mujeres!G20</f>
        <v>229504.3814420671</v>
      </c>
      <c r="H20">
        <f>Hombres!H20+Mujeres!H20</f>
        <v>224734.71872037172</v>
      </c>
      <c r="I20">
        <f>Hombres!I20+Mujeres!I20</f>
        <v>235448.78720068655</v>
      </c>
      <c r="J20">
        <f>Hombres!J20+Mujeres!J20</f>
        <v>243603.07536192512</v>
      </c>
      <c r="K20">
        <f>Hombres!K20+Mujeres!K20</f>
        <v>247051.57529856835</v>
      </c>
      <c r="L20">
        <f>Hombres!L20+Mujeres!L20</f>
        <v>228186.92202141182</v>
      </c>
      <c r="M20">
        <f>Hombres!M20+Mujeres!M20</f>
        <v>207311.64054675522</v>
      </c>
      <c r="N20">
        <f>Hombres!N20+Mujeres!N20</f>
        <v>212321.73980150273</v>
      </c>
      <c r="O20">
        <f>Hombres!O20+Mujeres!O20</f>
        <v>189261.92422980774</v>
      </c>
      <c r="P20">
        <f>Hombres!P20+Mujeres!P20</f>
        <v>155293.74052709632</v>
      </c>
      <c r="Q20">
        <f>Hombres!Q20+Mujeres!Q20</f>
        <v>135887.71987108578</v>
      </c>
      <c r="R20">
        <f>Hombres!R20+Mujeres!R20</f>
        <v>102544.77589050772</v>
      </c>
      <c r="S20">
        <f>Hombres!S20+Mujeres!S20</f>
        <v>62945.93559010679</v>
      </c>
      <c r="T20">
        <f>Hombres!T20+Mujeres!T20</f>
        <v>32525.366094834186</v>
      </c>
      <c r="U20">
        <f>Hombres!U20+Mujeres!U20</f>
        <v>12445.067808014879</v>
      </c>
      <c r="V20">
        <f>Hombres!V20+Mujeres!V20</f>
        <v>3413.9748243232534</v>
      </c>
      <c r="W20">
        <f>Hombres!W20+Mujeres!W20</f>
        <v>636.60600734951959</v>
      </c>
      <c r="X20">
        <f>Hombres!X20+Mujeres!X20</f>
        <v>66.346306078881113</v>
      </c>
      <c r="Y20">
        <f>Hombres!Y20+Mujeres!Y20</f>
        <v>3.7649183204816365</v>
      </c>
      <c r="Z20">
        <f>Hombres!Z20+Mujeres!Z20</f>
        <v>0.16407995943911169</v>
      </c>
      <c r="AA20">
        <f>Hombres!AA20+Mujeres!AA20</f>
        <v>0</v>
      </c>
      <c r="AB20">
        <f>Hombres!AB20+Mujeres!AB20</f>
        <v>0</v>
      </c>
      <c r="AC20" s="3">
        <f t="shared" si="0"/>
        <v>3540814.4717416256</v>
      </c>
    </row>
    <row r="21" spans="1:29" x14ac:dyDescent="0.25">
      <c r="A21" s="1" t="s">
        <v>47</v>
      </c>
      <c r="B21">
        <f>Hombres!B21+Mujeres!B21</f>
        <v>178843.79232221155</v>
      </c>
      <c r="C21">
        <f>Hombres!C21+Mujeres!C21</f>
        <v>187112.34240296826</v>
      </c>
      <c r="D21">
        <f>Hombres!D21+Mujeres!D21</f>
        <v>196380.71033191954</v>
      </c>
      <c r="E21">
        <f>Hombres!E21+Mujeres!E21</f>
        <v>197063.86130607035</v>
      </c>
      <c r="F21">
        <f>Hombres!F21+Mujeres!F21</f>
        <v>201695.33507618727</v>
      </c>
      <c r="G21">
        <f>Hombres!G21+Mujeres!G21</f>
        <v>229210.94552306281</v>
      </c>
      <c r="H21">
        <f>Hombres!H21+Mujeres!H21</f>
        <v>227483.39105207101</v>
      </c>
      <c r="I21">
        <f>Hombres!I21+Mujeres!I21</f>
        <v>222969.82047753234</v>
      </c>
      <c r="J21">
        <f>Hombres!J21+Mujeres!J21</f>
        <v>233697.35878313251</v>
      </c>
      <c r="K21">
        <f>Hombres!K21+Mujeres!K21</f>
        <v>241156.60526986496</v>
      </c>
      <c r="L21">
        <f>Hombres!L21+Mujeres!L21</f>
        <v>243290.277849837</v>
      </c>
      <c r="M21">
        <f>Hombres!M21+Mujeres!M21</f>
        <v>222854.13015367015</v>
      </c>
      <c r="N21">
        <f>Hombres!N21+Mujeres!N21</f>
        <v>199782.3527074359</v>
      </c>
      <c r="O21">
        <f>Hombres!O21+Mujeres!O21</f>
        <v>200269.73244140251</v>
      </c>
      <c r="P21">
        <f>Hombres!P21+Mujeres!P21</f>
        <v>173293.02271158644</v>
      </c>
      <c r="Q21">
        <f>Hombres!Q21+Mujeres!Q21</f>
        <v>135653.02988602911</v>
      </c>
      <c r="R21">
        <f>Hombres!R21+Mujeres!R21</f>
        <v>109982.91940100778</v>
      </c>
      <c r="S21">
        <f>Hombres!S21+Mujeres!S21</f>
        <v>73850.881967929075</v>
      </c>
      <c r="T21">
        <f>Hombres!T21+Mujeres!T21</f>
        <v>37507.996670726367</v>
      </c>
      <c r="U21">
        <f>Hombres!U21+Mujeres!U21</f>
        <v>14800.808969189769</v>
      </c>
      <c r="V21">
        <f>Hombres!V21+Mujeres!V21</f>
        <v>3982.2176206649428</v>
      </c>
      <c r="W21">
        <f>Hombres!W21+Mujeres!W21</f>
        <v>698.13737872747561</v>
      </c>
      <c r="X21">
        <f>Hombres!X21+Mujeres!X21</f>
        <v>76.14273785164751</v>
      </c>
      <c r="Y21">
        <f>Hombres!Y21+Mujeres!Y21</f>
        <v>4.8128678586858982</v>
      </c>
      <c r="Z21">
        <f>Hombres!Z21+Mujeres!Z21</f>
        <v>0.20696089795062639</v>
      </c>
      <c r="AA21">
        <f>Hombres!AA21+Mujeres!AA21</f>
        <v>9.0754235353650327E-3</v>
      </c>
      <c r="AB21">
        <f>Hombres!AB21+Mujeres!AB21</f>
        <v>0</v>
      </c>
      <c r="AC21" s="3">
        <f t="shared" si="0"/>
        <v>3531660.8419452589</v>
      </c>
    </row>
    <row r="22" spans="1:29" x14ac:dyDescent="0.25">
      <c r="A22" s="1" t="s">
        <v>48</v>
      </c>
      <c r="B22">
        <f>Hombres!B22+Mujeres!B22</f>
        <v>172545.90329973196</v>
      </c>
      <c r="C22">
        <f>Hombres!C22+Mujeres!C22</f>
        <v>178235.10452814103</v>
      </c>
      <c r="D22">
        <f>Hombres!D22+Mujeres!D22</f>
        <v>186511.2055916622</v>
      </c>
      <c r="E22">
        <f>Hombres!E22+Mujeres!E22</f>
        <v>195663.82054003596</v>
      </c>
      <c r="F22">
        <f>Hombres!F22+Mujeres!F22</f>
        <v>195529.80793402705</v>
      </c>
      <c r="G22">
        <f>Hombres!G22+Mujeres!G22</f>
        <v>199793.8067584447</v>
      </c>
      <c r="H22">
        <f>Hombres!H22+Mujeres!H22</f>
        <v>227362.13201312517</v>
      </c>
      <c r="I22">
        <f>Hombres!I22+Mujeres!I22</f>
        <v>225835.75865811377</v>
      </c>
      <c r="J22">
        <f>Hombres!J22+Mujeres!J22</f>
        <v>221387.27285263629</v>
      </c>
      <c r="K22">
        <f>Hombres!K22+Mujeres!K22</f>
        <v>231466.31631986093</v>
      </c>
      <c r="L22">
        <f>Hombres!L22+Mujeres!L22</f>
        <v>237690.64265715101</v>
      </c>
      <c r="M22">
        <f>Hombres!M22+Mujeres!M22</f>
        <v>237916.86890694621</v>
      </c>
      <c r="N22">
        <f>Hombres!N22+Mujeres!N22</f>
        <v>215114.56511245325</v>
      </c>
      <c r="O22">
        <f>Hombres!O22+Mujeres!O22</f>
        <v>188859.85622218327</v>
      </c>
      <c r="P22">
        <f>Hombres!P22+Mujeres!P22</f>
        <v>184044.76843055134</v>
      </c>
      <c r="Q22">
        <f>Hombres!Q22+Mujeres!Q22</f>
        <v>152086.69495948765</v>
      </c>
      <c r="R22">
        <f>Hombres!R22+Mujeres!R22</f>
        <v>110610.93379469008</v>
      </c>
      <c r="S22">
        <f>Hombres!S22+Mujeres!S22</f>
        <v>79998.617264243236</v>
      </c>
      <c r="T22">
        <f>Hombres!T22+Mujeres!T22</f>
        <v>44483.413639349536</v>
      </c>
      <c r="U22">
        <f>Hombres!U22+Mujeres!U22</f>
        <v>17199.117221351124</v>
      </c>
      <c r="V22">
        <f>Hombres!V22+Mujeres!V22</f>
        <v>4778.7724898779352</v>
      </c>
      <c r="W22">
        <f>Hombres!W22+Mujeres!W22</f>
        <v>816.77543151410111</v>
      </c>
      <c r="X22">
        <f>Hombres!X22+Mujeres!X22</f>
        <v>83.355260234751782</v>
      </c>
      <c r="Y22">
        <f>Hombres!Y22+Mujeres!Y22</f>
        <v>5.5324601008243199</v>
      </c>
      <c r="Z22">
        <f>Hombres!Z22+Mujeres!Z22</f>
        <v>0.26482887449344383</v>
      </c>
      <c r="AA22">
        <f>Hombres!AA22+Mujeres!AA22</f>
        <v>1.1386292207815181E-2</v>
      </c>
      <c r="AB22">
        <f>Hombres!AB22+Mujeres!AB22</f>
        <v>4.8597217934273065E-4</v>
      </c>
      <c r="AC22" s="3">
        <f t="shared" si="0"/>
        <v>3508021.3190470533</v>
      </c>
    </row>
    <row r="23" spans="1:29" x14ac:dyDescent="0.25">
      <c r="A23" s="1" t="s">
        <v>49</v>
      </c>
      <c r="B23">
        <f>Hombres!B23+Mujeres!B23</f>
        <v>171066.20282033499</v>
      </c>
      <c r="C23">
        <f>Hombres!C23+Mujeres!C23</f>
        <v>171918.47224761848</v>
      </c>
      <c r="D23">
        <f>Hombres!D23+Mujeres!D23</f>
        <v>177642.60028769728</v>
      </c>
      <c r="E23">
        <f>Hombres!E23+Mujeres!E23</f>
        <v>185820.55416666786</v>
      </c>
      <c r="F23">
        <f>Hombres!F23+Mujeres!F23</f>
        <v>194313.78594315704</v>
      </c>
      <c r="G23">
        <f>Hombres!G23+Mujeres!G23</f>
        <v>193521.84100737143</v>
      </c>
      <c r="H23">
        <f>Hombres!H23+Mujeres!H23</f>
        <v>198118.3923411009</v>
      </c>
      <c r="I23">
        <f>Hombres!I23+Mujeres!I23</f>
        <v>225820.75820391969</v>
      </c>
      <c r="J23">
        <f>Hombres!J23+Mujeres!J23</f>
        <v>224370.23523292603</v>
      </c>
      <c r="K23">
        <f>Hombres!K23+Mujeres!K23</f>
        <v>219456.77321937148</v>
      </c>
      <c r="L23">
        <f>Hombres!L23+Mujeres!L23</f>
        <v>228434.64983666566</v>
      </c>
      <c r="M23">
        <f>Hombres!M23+Mujeres!M23</f>
        <v>232933.17000605486</v>
      </c>
      <c r="N23">
        <f>Hombres!N23+Mujeres!N23</f>
        <v>230474.40278259927</v>
      </c>
      <c r="O23">
        <f>Hombres!O23+Mujeres!O23</f>
        <v>204554.20945898964</v>
      </c>
      <c r="P23">
        <f>Hombres!P23+Mujeres!P23</f>
        <v>175158.37783737329</v>
      </c>
      <c r="Q23">
        <f>Hombres!Q23+Mujeres!Q23</f>
        <v>163826.18946637429</v>
      </c>
      <c r="R23">
        <f>Hombres!R23+Mujeres!R23</f>
        <v>126697.68589376884</v>
      </c>
      <c r="S23">
        <f>Hombres!S23+Mujeres!S23</f>
        <v>83184.520918423688</v>
      </c>
      <c r="T23">
        <f>Hombres!T23+Mujeres!T23</f>
        <v>50465.554970504338</v>
      </c>
      <c r="U23">
        <f>Hombres!U23+Mujeres!U23</f>
        <v>21664.258255050456</v>
      </c>
      <c r="V23">
        <f>Hombres!V23+Mujeres!V23</f>
        <v>5922.5703297296977</v>
      </c>
      <c r="W23">
        <f>Hombres!W23+Mujeres!W23</f>
        <v>1041.2770645920741</v>
      </c>
      <c r="X23">
        <f>Hombres!X23+Mujeres!X23</f>
        <v>102.48553180273824</v>
      </c>
      <c r="Y23">
        <f>Hombres!Y23+Mujeres!Y23</f>
        <v>6.1832282499248503</v>
      </c>
      <c r="Z23">
        <f>Hombres!Z23+Mujeres!Z23</f>
        <v>0.30538609841137876</v>
      </c>
      <c r="AA23">
        <f>Hombres!AA23+Mujeres!AA23</f>
        <v>1.450630871000648E-2</v>
      </c>
      <c r="AB23">
        <f>Hombres!AB23+Mujeres!AB23</f>
        <v>6.4068346760739526E-4</v>
      </c>
      <c r="AC23" s="3">
        <f t="shared" si="0"/>
        <v>3486515.4715834353</v>
      </c>
    </row>
    <row r="24" spans="1:29" x14ac:dyDescent="0.25">
      <c r="A24" s="1" t="s">
        <v>50</v>
      </c>
      <c r="B24">
        <f>Hombres!B24+Mujeres!B24</f>
        <v>159919.39561208338</v>
      </c>
      <c r="C24">
        <f>Hombres!C24+Mujeres!C24</f>
        <v>170452.04193134906</v>
      </c>
      <c r="D24">
        <f>Hombres!D24+Mujeres!D24</f>
        <v>171317.53383043373</v>
      </c>
      <c r="E24">
        <f>Hombres!E24+Mujeres!E24</f>
        <v>176979.02541959001</v>
      </c>
      <c r="F24">
        <f>Hombres!F24+Mujeres!F24</f>
        <v>184528.76954048802</v>
      </c>
      <c r="G24">
        <f>Hombres!G24+Mujeres!G24</f>
        <v>192532.31655505256</v>
      </c>
      <c r="H24">
        <f>Hombres!H24+Mujeres!H24</f>
        <v>191783.07579079369</v>
      </c>
      <c r="I24">
        <f>Hombres!I24+Mujeres!I24</f>
        <v>196567.3522721722</v>
      </c>
      <c r="J24">
        <f>Hombres!J24+Mujeres!J24</f>
        <v>224454.22099510871</v>
      </c>
      <c r="K24">
        <f>Hombres!K24+Mujeres!K24</f>
        <v>222537.34413247151</v>
      </c>
      <c r="L24">
        <f>Hombres!L24+Mujeres!L24</f>
        <v>216748.73442091967</v>
      </c>
      <c r="M24">
        <f>Hombres!M24+Mujeres!M24</f>
        <v>224147.64277425373</v>
      </c>
      <c r="N24">
        <f>Hombres!N24+Mujeres!N24</f>
        <v>226097.93669035163</v>
      </c>
      <c r="O24">
        <f>Hombres!O24+Mujeres!O24</f>
        <v>219772.02397526236</v>
      </c>
      <c r="P24">
        <f>Hombres!P24+Mujeres!P24</f>
        <v>190442.05492803379</v>
      </c>
      <c r="Q24">
        <f>Hombres!Q24+Mujeres!Q24</f>
        <v>156741.78726511169</v>
      </c>
      <c r="R24">
        <f>Hombres!R24+Mujeres!R24</f>
        <v>137516.73989241914</v>
      </c>
      <c r="S24">
        <f>Hombres!S24+Mujeres!S24</f>
        <v>96098.843389899193</v>
      </c>
      <c r="T24">
        <f>Hombres!T24+Mujeres!T24</f>
        <v>52797.438912019512</v>
      </c>
      <c r="U24">
        <f>Hombres!U24+Mujeres!U24</f>
        <v>24528.396670203088</v>
      </c>
      <c r="V24">
        <f>Hombres!V24+Mujeres!V24</f>
        <v>7474.5396795055585</v>
      </c>
      <c r="W24">
        <f>Hombres!W24+Mujeres!W24</f>
        <v>1305.3443148955221</v>
      </c>
      <c r="X24">
        <f>Hombres!X24+Mujeres!X24</f>
        <v>133.37546779123824</v>
      </c>
      <c r="Y24">
        <f>Hombres!Y24+Mujeres!Y24</f>
        <v>7.7109969450554514</v>
      </c>
      <c r="Z24">
        <f>Hombres!Z24+Mujeres!Z24</f>
        <v>0.34473514007095052</v>
      </c>
      <c r="AA24">
        <f>Hombres!AA24+Mujeres!AA24</f>
        <v>1.6678572834313822E-2</v>
      </c>
      <c r="AB24">
        <f>Hombres!AB24+Mujeres!AB24</f>
        <v>8.1249040980128353E-4</v>
      </c>
      <c r="AC24" s="3">
        <f t="shared" si="0"/>
        <v>3444884.0076833563</v>
      </c>
    </row>
    <row r="25" spans="1:29" x14ac:dyDescent="0.25">
      <c r="A25" s="1" t="s">
        <v>51</v>
      </c>
      <c r="B25">
        <f>Hombres!B25+Mujeres!B25</f>
        <v>150498.85650507302</v>
      </c>
      <c r="C25">
        <f>Hombres!C25+Mujeres!C25</f>
        <v>159297.24780763872</v>
      </c>
      <c r="D25">
        <f>Hombres!D25+Mujeres!D25</f>
        <v>169855.96284782863</v>
      </c>
      <c r="E25">
        <f>Hombres!E25+Mujeres!E25</f>
        <v>170631.40108199645</v>
      </c>
      <c r="F25">
        <f>Hombres!F25+Mujeres!F25</f>
        <v>175692.4274200417</v>
      </c>
      <c r="G25">
        <f>Hombres!G25+Mujeres!G25</f>
        <v>182805.61061907592</v>
      </c>
      <c r="H25">
        <f>Hombres!H25+Mujeres!H25</f>
        <v>191035.42800520925</v>
      </c>
      <c r="I25">
        <f>Hombres!I25+Mujeres!I25</f>
        <v>190281.54612351576</v>
      </c>
      <c r="J25">
        <f>Hombres!J25+Mujeres!J25</f>
        <v>195277.04761583451</v>
      </c>
      <c r="K25">
        <f>Hombres!K25+Mujeres!K25</f>
        <v>222640.87442355818</v>
      </c>
      <c r="L25">
        <f>Hombres!L25+Mujeres!L25</f>
        <v>219855.39375873088</v>
      </c>
      <c r="M25">
        <f>Hombres!M25+Mujeres!M25</f>
        <v>212760.15716570104</v>
      </c>
      <c r="N25">
        <f>Hombres!N25+Mujeres!N25</f>
        <v>217699.66278110933</v>
      </c>
      <c r="O25">
        <f>Hombres!O25+Mujeres!O25</f>
        <v>215831.17390280796</v>
      </c>
      <c r="P25">
        <f>Hombres!P25+Mujeres!P25</f>
        <v>205010.79330268651</v>
      </c>
      <c r="Q25">
        <f>Hombres!Q25+Mujeres!Q25</f>
        <v>170948.74684647107</v>
      </c>
      <c r="R25">
        <f>Hombres!R25+Mujeres!R25</f>
        <v>132259.45204622493</v>
      </c>
      <c r="S25">
        <f>Hombres!S25+Mujeres!S25</f>
        <v>105257.74142317669</v>
      </c>
      <c r="T25">
        <f>Hombres!T25+Mujeres!T25</f>
        <v>61871.575824142434</v>
      </c>
      <c r="U25">
        <f>Hombres!U25+Mujeres!U25</f>
        <v>26281.826074816378</v>
      </c>
      <c r="V25">
        <f>Hombres!V25+Mujeres!V25</f>
        <v>8621.6726999052426</v>
      </c>
      <c r="W25">
        <f>Hombres!W25+Mujeres!W25</f>
        <v>1636.5322170414763</v>
      </c>
      <c r="X25">
        <f>Hombres!X25+Mujeres!X25</f>
        <v>160.14857401978321</v>
      </c>
      <c r="Y25">
        <f>Hombres!Y25+Mujeres!Y25</f>
        <v>9.8709525686090291</v>
      </c>
      <c r="Z25">
        <f>Hombres!Z25+Mujeres!Z25</f>
        <v>0.42795525980378168</v>
      </c>
      <c r="AA25">
        <f>Hombres!AA25+Mujeres!AA25</f>
        <v>1.8486653515066339E-2</v>
      </c>
      <c r="AB25">
        <f>Hombres!AB25+Mujeres!AB25</f>
        <v>9.3000830645367067E-4</v>
      </c>
      <c r="AC25" s="3">
        <f t="shared" si="0"/>
        <v>3386221.5973910959</v>
      </c>
    </row>
    <row r="26" spans="1:29" x14ac:dyDescent="0.25">
      <c r="A26" s="1" t="s">
        <v>52</v>
      </c>
      <c r="B26">
        <f>Hombres!B26+Mujeres!B26</f>
        <v>143336.10296783267</v>
      </c>
      <c r="C26">
        <f>Hombres!C26+Mujeres!C26</f>
        <v>149926.7951461281</v>
      </c>
      <c r="D26">
        <f>Hombres!D26+Mujeres!D26</f>
        <v>158713.37208741653</v>
      </c>
      <c r="E26">
        <f>Hombres!E26+Mujeres!E26</f>
        <v>169175.15901153674</v>
      </c>
      <c r="F26">
        <f>Hombres!F26+Mujeres!F26</f>
        <v>169286.13644017029</v>
      </c>
      <c r="G26">
        <f>Hombres!G26+Mujeres!G26</f>
        <v>173980.69284977502</v>
      </c>
      <c r="H26">
        <f>Hombres!H26+Mujeres!H26</f>
        <v>181345.34985303076</v>
      </c>
      <c r="I26">
        <f>Hombres!I26+Mujeres!I26</f>
        <v>189810.11376410382</v>
      </c>
      <c r="J26">
        <f>Hombres!J26+Mujeres!J26</f>
        <v>188969.31994279678</v>
      </c>
      <c r="K26">
        <f>Hombres!K26+Mujeres!K26</f>
        <v>193887.19151019942</v>
      </c>
      <c r="L26">
        <f>Hombres!L26+Mujeres!L26</f>
        <v>220149.23677778451</v>
      </c>
      <c r="M26">
        <f>Hombres!M26+Mujeres!M26</f>
        <v>216156.76336862438</v>
      </c>
      <c r="N26">
        <f>Hombres!N26+Mujeres!N26</f>
        <v>207187.7176364949</v>
      </c>
      <c r="O26">
        <f>Hombres!O26+Mujeres!O26</f>
        <v>208719.69339734787</v>
      </c>
      <c r="P26">
        <f>Hombres!P26+Mujeres!P26</f>
        <v>202638.1060087001</v>
      </c>
      <c r="Q26">
        <f>Hombres!Q26+Mujeres!Q26</f>
        <v>185724.72605754007</v>
      </c>
      <c r="R26">
        <f>Hombres!R26+Mujeres!R26</f>
        <v>146232.29336527875</v>
      </c>
      <c r="S26">
        <f>Hombres!S26+Mujeres!S26</f>
        <v>103267.73726798322</v>
      </c>
      <c r="T26">
        <f>Hombres!T26+Mujeres!T26</f>
        <v>69531.950971302969</v>
      </c>
      <c r="U26">
        <f>Hombres!U26+Mujeres!U26</f>
        <v>31674.395732137702</v>
      </c>
      <c r="V26">
        <f>Hombres!V26+Mujeres!V26</f>
        <v>9500.5551844921429</v>
      </c>
      <c r="W26">
        <f>Hombres!W26+Mujeres!W26</f>
        <v>1948.6750465523287</v>
      </c>
      <c r="X26">
        <f>Hombres!X26+Mujeres!X26</f>
        <v>208.67105686867117</v>
      </c>
      <c r="Y26">
        <f>Hombres!Y26+Mujeres!Y26</f>
        <v>11.940564682096387</v>
      </c>
      <c r="Z26">
        <f>Hombres!Z26+Mujeres!Z26</f>
        <v>0.54127259876084766</v>
      </c>
      <c r="AA26">
        <f>Hombres!AA26+Mujeres!AA26</f>
        <v>2.305432135575879E-2</v>
      </c>
      <c r="AB26">
        <f>Hombres!AB26+Mujeres!AB26</f>
        <v>1.026834429938121E-3</v>
      </c>
      <c r="AC26" s="3">
        <f t="shared" si="0"/>
        <v>3321383.2613625345</v>
      </c>
    </row>
    <row r="27" spans="1:29" x14ac:dyDescent="0.25">
      <c r="A27" s="1" t="s">
        <v>53</v>
      </c>
      <c r="B27">
        <f>Hombres!B27+Mujeres!B27</f>
        <v>134981.10881411412</v>
      </c>
      <c r="C27">
        <f>Hombres!C27+Mujeres!C27</f>
        <v>142758.40545682696</v>
      </c>
      <c r="D27">
        <f>Hombres!D27+Mujeres!D27</f>
        <v>149364.89192254143</v>
      </c>
      <c r="E27">
        <f>Hombres!E27+Mujeres!E27</f>
        <v>158051.67325908566</v>
      </c>
      <c r="F27">
        <f>Hombres!F27+Mujeres!F27</f>
        <v>167851.87304691333</v>
      </c>
      <c r="G27">
        <f>Hombres!G27+Mujeres!G27</f>
        <v>167504.72725552254</v>
      </c>
      <c r="H27">
        <f>Hombres!H27+Mujeres!H27</f>
        <v>172537.62107412872</v>
      </c>
      <c r="I27">
        <f>Hombres!I27+Mujeres!I27</f>
        <v>180133.1110651354</v>
      </c>
      <c r="J27">
        <f>Hombres!J27+Mujeres!J27</f>
        <v>188786.28326735424</v>
      </c>
      <c r="K27">
        <f>Hombres!K27+Mujeres!K27</f>
        <v>187373.38956157875</v>
      </c>
      <c r="L27">
        <f>Hombres!L27+Mujeres!L27</f>
        <v>191373.51963238604</v>
      </c>
      <c r="M27">
        <f>Hombres!M27+Mujeres!M27</f>
        <v>216717.22677018424</v>
      </c>
      <c r="N27">
        <f>Hombres!N27+Mujeres!N27</f>
        <v>210880.49988987861</v>
      </c>
      <c r="O27">
        <f>Hombres!O27+Mujeres!O27</f>
        <v>199130.15492168913</v>
      </c>
      <c r="P27">
        <f>Hombres!P27+Mujeres!P27</f>
        <v>196671.66606539261</v>
      </c>
      <c r="Q27">
        <f>Hombres!Q27+Mujeres!Q27</f>
        <v>184823.54123451223</v>
      </c>
      <c r="R27">
        <f>Hombres!R27+Mujeres!R27</f>
        <v>160800.07615580154</v>
      </c>
      <c r="S27">
        <f>Hombres!S27+Mujeres!S27</f>
        <v>116575.24318416757</v>
      </c>
      <c r="T27">
        <f>Hombres!T27+Mujeres!T27</f>
        <v>70521.644362188774</v>
      </c>
      <c r="U27">
        <f>Hombres!U27+Mujeres!U27</f>
        <v>37323.69102021958</v>
      </c>
      <c r="V27">
        <f>Hombres!V27+Mujeres!V27</f>
        <v>12165.682049378189</v>
      </c>
      <c r="W27">
        <f>Hombres!W27+Mujeres!W27</f>
        <v>2307.4466447147979</v>
      </c>
      <c r="X27">
        <f>Hombres!X27+Mujeres!X27</f>
        <v>269.28063773502282</v>
      </c>
      <c r="Y27">
        <f>Hombres!Y27+Mujeres!Y27</f>
        <v>16.513485314235322</v>
      </c>
      <c r="Z27">
        <f>Hombres!Z27+Mujeres!Z27</f>
        <v>0.66722229074606965</v>
      </c>
      <c r="AA27">
        <f>Hombres!AA27+Mujeres!AA27</f>
        <v>2.948564827924478E-2</v>
      </c>
      <c r="AB27">
        <f>Hombres!AB27+Mujeres!AB27</f>
        <v>1.2776849111351656E-3</v>
      </c>
      <c r="AC27" s="3">
        <f t="shared" si="0"/>
        <v>3248919.9687623875</v>
      </c>
    </row>
    <row r="28" spans="1:29" x14ac:dyDescent="0.25">
      <c r="A28" s="1" t="s">
        <v>54</v>
      </c>
      <c r="B28">
        <f>Hombres!B28+Mujeres!B28</f>
        <v>135169.75810876646</v>
      </c>
      <c r="C28">
        <f>Hombres!C28+Mujeres!C28</f>
        <v>134397.82157200749</v>
      </c>
      <c r="D28">
        <f>Hombres!D28+Mujeres!D28</f>
        <v>142189.75867619453</v>
      </c>
      <c r="E28">
        <f>Hombres!E28+Mujeres!E28</f>
        <v>148747.95929576829</v>
      </c>
      <c r="F28">
        <f>Hombres!F28+Mujeres!F28</f>
        <v>156551.342446708</v>
      </c>
      <c r="G28">
        <f>Hombres!G28+Mujeres!G28</f>
        <v>166103.95865809894</v>
      </c>
      <c r="H28">
        <f>Hombres!H28+Mujeres!H28</f>
        <v>165997.72411363851</v>
      </c>
      <c r="I28">
        <f>Hombres!I28+Mujeres!I28</f>
        <v>171362.89944384655</v>
      </c>
      <c r="J28">
        <f>Hombres!J28+Mujeres!J28</f>
        <v>179109.89769975649</v>
      </c>
      <c r="K28">
        <f>Hombres!K28+Mujeres!K28</f>
        <v>187585.30237101292</v>
      </c>
      <c r="L28">
        <f>Hombres!L28+Mujeres!L28</f>
        <v>185214.78061412639</v>
      </c>
      <c r="M28">
        <f>Hombres!M28+Mujeres!M28</f>
        <v>187480.86582943934</v>
      </c>
      <c r="N28">
        <f>Hombres!N28+Mujeres!N28</f>
        <v>211294.24628459892</v>
      </c>
      <c r="O28">
        <f>Hombres!O28+Mujeres!O28</f>
        <v>202513.00338173212</v>
      </c>
      <c r="P28">
        <f>Hombres!P28+Mujeres!P28</f>
        <v>187605.1401131266</v>
      </c>
      <c r="Q28">
        <f>Hombres!Q28+Mujeres!Q28</f>
        <v>179473.64910408499</v>
      </c>
      <c r="R28">
        <f>Hombres!R28+Mujeres!R28</f>
        <v>160201.78386671102</v>
      </c>
      <c r="S28">
        <f>Hombres!S28+Mujeres!S28</f>
        <v>128347.70343091026</v>
      </c>
      <c r="T28">
        <f>Hombres!T28+Mujeres!T28</f>
        <v>79508.807940430008</v>
      </c>
      <c r="U28">
        <f>Hombres!U28+Mujeres!U28</f>
        <v>37676.815567239035</v>
      </c>
      <c r="V28">
        <f>Hombres!V28+Mujeres!V28</f>
        <v>14342.701427213433</v>
      </c>
      <c r="W28">
        <f>Hombres!W28+Mujeres!W28</f>
        <v>2945.0768335359071</v>
      </c>
      <c r="X28">
        <f>Hombres!X28+Mujeres!X28</f>
        <v>318.07966851418331</v>
      </c>
      <c r="Y28">
        <f>Hombres!Y28+Mujeres!Y28</f>
        <v>21.218641843439787</v>
      </c>
      <c r="Z28">
        <f>Hombres!Z28+Mujeres!Z28</f>
        <v>0.92425392474985291</v>
      </c>
      <c r="AA28">
        <f>Hombres!AA28+Mujeres!AA28</f>
        <v>3.5992146314140827E-2</v>
      </c>
      <c r="AB28">
        <f>Hombres!AB28+Mujeres!AB28</f>
        <v>1.6266189031189074E-3</v>
      </c>
      <c r="AC28" s="3">
        <f t="shared" si="0"/>
        <v>3164161.2569619934</v>
      </c>
    </row>
    <row r="29" spans="1:29" x14ac:dyDescent="0.25">
      <c r="A29" s="1" t="s">
        <v>55</v>
      </c>
      <c r="B29">
        <f>Hombres!B29+Mujeres!B29</f>
        <v>125847.77921607011</v>
      </c>
      <c r="C29">
        <f>Hombres!C29+Mujeres!C29</f>
        <v>134615.34714026534</v>
      </c>
      <c r="D29">
        <f>Hombres!D29+Mujeres!D29</f>
        <v>133835.36903771874</v>
      </c>
      <c r="E29">
        <f>Hombres!E29+Mujeres!E29</f>
        <v>141554.54734192317</v>
      </c>
      <c r="F29">
        <f>Hombres!F29+Mujeres!F29</f>
        <v>147561.22702819237</v>
      </c>
      <c r="G29">
        <f>Hombres!G29+Mujeres!G29</f>
        <v>154579.88435128122</v>
      </c>
      <c r="H29">
        <f>Hombres!H29+Mujeres!H29</f>
        <v>164624.25738111034</v>
      </c>
      <c r="I29">
        <f>Hombres!I29+Mujeres!I29</f>
        <v>164774.6465456204</v>
      </c>
      <c r="J29">
        <f>Hombres!J29+Mujeres!J29</f>
        <v>170463.34637410636</v>
      </c>
      <c r="K29">
        <f>Hombres!K29+Mujeres!K29</f>
        <v>177864.64462401159</v>
      </c>
      <c r="L29">
        <f>Hombres!L29+Mujeres!L29</f>
        <v>185856.79855161108</v>
      </c>
      <c r="M29">
        <f>Hombres!M29+Mujeres!M29</f>
        <v>182161.40171390487</v>
      </c>
      <c r="N29">
        <f>Hombres!N29+Mujeres!N29</f>
        <v>181249.13410699385</v>
      </c>
      <c r="O29">
        <f>Hombres!O29+Mujeres!O29</f>
        <v>203533.71625632292</v>
      </c>
      <c r="P29">
        <f>Hombres!P29+Mujeres!P29</f>
        <v>191671.08525233826</v>
      </c>
      <c r="Q29">
        <f>Hombres!Q29+Mujeres!Q29</f>
        <v>172160.84994987817</v>
      </c>
      <c r="R29">
        <f>Hombres!R29+Mujeres!R29</f>
        <v>156703.36145943208</v>
      </c>
      <c r="S29">
        <f>Hombres!S29+Mujeres!S29</f>
        <v>129145.62409866028</v>
      </c>
      <c r="T29">
        <f>Hombres!T29+Mujeres!T29</f>
        <v>88900.548847021942</v>
      </c>
      <c r="U29">
        <f>Hombres!U29+Mujeres!U29</f>
        <v>43720.23072071941</v>
      </c>
      <c r="V29">
        <f>Hombres!V29+Mujeres!V29</f>
        <v>14894.179027112208</v>
      </c>
      <c r="W29">
        <f>Hombres!W29+Mujeres!W29</f>
        <v>3536.4619436709095</v>
      </c>
      <c r="X29">
        <f>Hombres!X29+Mujeres!X29</f>
        <v>405.72152190578748</v>
      </c>
      <c r="Y29">
        <f>Hombres!Y29+Mujeres!Y29</f>
        <v>25.331746632849242</v>
      </c>
      <c r="Z29">
        <f>Hombres!Z29+Mujeres!Z29</f>
        <v>1.1913887234558487</v>
      </c>
      <c r="AA29">
        <f>Hombres!AA29+Mujeres!AA29</f>
        <v>4.959641641222659E-2</v>
      </c>
      <c r="AB29">
        <f>Hombres!AB29+Mujeres!AB29</f>
        <v>1.9521812120290246E-3</v>
      </c>
      <c r="AC29" s="3">
        <f t="shared" si="0"/>
        <v>3069686.737173825</v>
      </c>
    </row>
    <row r="30" spans="1:29" x14ac:dyDescent="0.25">
      <c r="A30" s="1" t="s">
        <v>56</v>
      </c>
      <c r="B30">
        <f>Hombres!B30+Mujeres!B30</f>
        <v>122374.47559193491</v>
      </c>
      <c r="C30">
        <f>Hombres!C30+Mujeres!C30</f>
        <v>125279.36077554795</v>
      </c>
      <c r="D30">
        <f>Hombres!D30+Mujeres!D30</f>
        <v>134071.308768866</v>
      </c>
      <c r="E30">
        <f>Hombres!E30+Mujeres!E30</f>
        <v>133240.83272533622</v>
      </c>
      <c r="F30">
        <f>Hombres!F30+Mujeres!F30</f>
        <v>140311.48794427078</v>
      </c>
      <c r="G30">
        <f>Hombres!G30+Mujeres!G30</f>
        <v>145965.19127655544</v>
      </c>
      <c r="H30">
        <f>Hombres!H30+Mujeres!H30</f>
        <v>152844.32201075822</v>
      </c>
      <c r="I30">
        <f>Hombres!I30+Mujeres!I30</f>
        <v>163461.28746546403</v>
      </c>
      <c r="J30">
        <f>Hombres!J30+Mujeres!J30</f>
        <v>163819.10165655514</v>
      </c>
      <c r="K30">
        <f>Hombres!K30+Mujeres!K30</f>
        <v>169442.59599695902</v>
      </c>
      <c r="L30">
        <f>Hombres!L30+Mujeres!L30</f>
        <v>176181.19019466493</v>
      </c>
      <c r="M30">
        <f>Hombres!M30+Mujeres!M30</f>
        <v>182648.46681680158</v>
      </c>
      <c r="N30">
        <f>Hombres!N30+Mujeres!N30</f>
        <v>176981.41047987371</v>
      </c>
      <c r="O30">
        <f>Hombres!O30+Mujeres!O30</f>
        <v>175154.27942327718</v>
      </c>
      <c r="P30">
        <f>Hombres!P30+Mujeres!P30</f>
        <v>192983.58672549418</v>
      </c>
      <c r="Q30">
        <f>Hombres!Q30+Mujeres!Q30</f>
        <v>176283.00735863333</v>
      </c>
      <c r="R30">
        <f>Hombres!R30+Mujeres!R30</f>
        <v>150807.25048290187</v>
      </c>
      <c r="S30">
        <f>Hombres!S30+Mujeres!S30</f>
        <v>127054.31554580173</v>
      </c>
      <c r="T30">
        <f>Hombres!T30+Mujeres!T30</f>
        <v>90229.493287155463</v>
      </c>
      <c r="U30">
        <f>Hombres!U30+Mujeres!U30</f>
        <v>49227.576910972391</v>
      </c>
      <c r="V30">
        <f>Hombres!V30+Mujeres!V30</f>
        <v>17445.62375674921</v>
      </c>
      <c r="W30">
        <f>Hombres!W30+Mujeres!W30</f>
        <v>3824.0916397030987</v>
      </c>
      <c r="X30">
        <f>Hombres!X30+Mujeres!X30</f>
        <v>519.18287072695023</v>
      </c>
      <c r="Y30">
        <f>Hombres!Y30+Mujeres!Y30</f>
        <v>33.157858527165352</v>
      </c>
      <c r="Z30">
        <f>Hombres!Z30+Mujeres!Z30</f>
        <v>1.4225702342934285</v>
      </c>
      <c r="AA30">
        <f>Hombres!AA30+Mujeres!AA30</f>
        <v>6.372113714975583E-2</v>
      </c>
      <c r="AB30">
        <f>Hombres!AB30+Mujeres!AB30</f>
        <v>2.6929977521816147E-3</v>
      </c>
      <c r="AC30" s="3">
        <f t="shared" si="0"/>
        <v>2970184.0865479</v>
      </c>
    </row>
    <row r="31" spans="1:29" x14ac:dyDescent="0.25">
      <c r="A31" s="1" t="s">
        <v>57</v>
      </c>
      <c r="B31">
        <f>Hombres!B31+Mujeres!B31</f>
        <v>117992.12044652412</v>
      </c>
      <c r="C31">
        <f>Hombres!C31+Mujeres!C31</f>
        <v>121761.86401133513</v>
      </c>
      <c r="D31">
        <f>Hombres!D31+Mujeres!D31</f>
        <v>124727.54488041773</v>
      </c>
      <c r="E31">
        <f>Hombres!E31+Mujeres!E31</f>
        <v>133493.97825200568</v>
      </c>
      <c r="F31">
        <f>Hombres!F31+Mujeres!F31</f>
        <v>132090.5652621437</v>
      </c>
      <c r="G31">
        <f>Hombres!G31+Mujeres!G31</f>
        <v>138653.48614348727</v>
      </c>
      <c r="H31">
        <f>Hombres!H31+Mujeres!H31</f>
        <v>144661.44109239586</v>
      </c>
      <c r="I31">
        <f>Hombres!I31+Mujeres!I31</f>
        <v>151327.91718477401</v>
      </c>
      <c r="J31">
        <f>Hombres!J31+Mujeres!J31</f>
        <v>162515.87049996151</v>
      </c>
      <c r="K31">
        <f>Hombres!K31+Mujeres!K31</f>
        <v>162672.50268637319</v>
      </c>
      <c r="L31">
        <f>Hombres!L31+Mujeres!L31</f>
        <v>168050.85043956019</v>
      </c>
      <c r="M31">
        <f>Hombres!M31+Mujeres!M31</f>
        <v>173753.70017262475</v>
      </c>
      <c r="N31">
        <f>Hombres!N31+Mujeres!N31</f>
        <v>177047.90458606626</v>
      </c>
      <c r="O31">
        <f>Hombres!O31+Mujeres!O31</f>
        <v>171441.48221137474</v>
      </c>
      <c r="P31">
        <f>Hombres!P31+Mujeres!P31</f>
        <v>166300.84495811854</v>
      </c>
      <c r="Q31">
        <f>Hombres!Q31+Mujeres!Q31</f>
        <v>177279.16058810533</v>
      </c>
      <c r="R31">
        <f>Hombres!R31+Mujeres!R31</f>
        <v>154298.24323997807</v>
      </c>
      <c r="S31">
        <f>Hombres!S31+Mujeres!S31</f>
        <v>122140.27301639217</v>
      </c>
      <c r="T31">
        <f>Hombres!T31+Mujeres!T31</f>
        <v>88720.702226648573</v>
      </c>
      <c r="U31">
        <f>Hombres!U31+Mujeres!U31</f>
        <v>50145.018669439669</v>
      </c>
      <c r="V31">
        <f>Hombres!V31+Mujeres!V31</f>
        <v>19842.895885018366</v>
      </c>
      <c r="W31">
        <f>Hombres!W31+Mujeres!W31</f>
        <v>4450.9898354115512</v>
      </c>
      <c r="X31">
        <f>Hombres!X31+Mujeres!X31</f>
        <v>553.01372614489048</v>
      </c>
      <c r="Y31">
        <f>Hombres!Y31+Mujeres!Y31</f>
        <v>42.72990280971964</v>
      </c>
      <c r="Z31">
        <f>Hombres!Z31+Mujeres!Z31</f>
        <v>1.8812803644303988</v>
      </c>
      <c r="AA31">
        <f>Hombres!AA31+Mujeres!AA31</f>
        <v>7.5857987143687772E-2</v>
      </c>
      <c r="AB31">
        <f>Hombres!AB31+Mujeres!AB31</f>
        <v>3.4522383486978218E-3</v>
      </c>
      <c r="AC31" s="3">
        <f t="shared" si="0"/>
        <v>2863967.0605077008</v>
      </c>
    </row>
    <row r="32" spans="1:29" x14ac:dyDescent="0.25">
      <c r="A32" s="1" t="s">
        <v>58</v>
      </c>
      <c r="B32">
        <f>Hombres!B32+Mujeres!B32</f>
        <v>110023.00575049533</v>
      </c>
      <c r="C32">
        <f>Hombres!C32+Mujeres!C32</f>
        <v>117397.37828125787</v>
      </c>
      <c r="D32">
        <f>Hombres!D32+Mujeres!D32</f>
        <v>121181.90643527627</v>
      </c>
      <c r="E32">
        <f>Hombres!E32+Mujeres!E32</f>
        <v>124135.24686291393</v>
      </c>
      <c r="F32">
        <f>Hombres!F32+Mujeres!F32</f>
        <v>132349.69192276537</v>
      </c>
      <c r="G32">
        <f>Hombres!G32+Mujeres!G32</f>
        <v>130516.58461217067</v>
      </c>
      <c r="H32">
        <f>Hombres!H32+Mujeres!H32</f>
        <v>137263.42584444594</v>
      </c>
      <c r="I32">
        <f>Hombres!I32+Mujeres!I32</f>
        <v>143611.8693651841</v>
      </c>
      <c r="J32">
        <f>Hombres!J32+Mujeres!J32</f>
        <v>149883.08310308892</v>
      </c>
      <c r="K32">
        <f>Hombres!K32+Mujeres!K32</f>
        <v>161321.21085319735</v>
      </c>
      <c r="L32">
        <f>Hombres!L32+Mujeres!L32</f>
        <v>160921.89604818338</v>
      </c>
      <c r="M32">
        <f>Hombres!M32+Mujeres!M32</f>
        <v>165903.54841674078</v>
      </c>
      <c r="N32">
        <f>Hombres!N32+Mujeres!N32</f>
        <v>170130.45424920032</v>
      </c>
      <c r="O32">
        <f>Hombres!O32+Mujeres!O32</f>
        <v>169956.73499723969</v>
      </c>
      <c r="P32">
        <f>Hombres!P32+Mujeres!P32</f>
        <v>163460.72929901705</v>
      </c>
      <c r="Q32">
        <f>Hombres!Q32+Mujeres!Q32</f>
        <v>152806.31000033749</v>
      </c>
      <c r="R32">
        <f>Hombres!R32+Mujeres!R32</f>
        <v>156540.95936248288</v>
      </c>
      <c r="S32">
        <f>Hombres!S32+Mujeres!S32</f>
        <v>126677.63797043194</v>
      </c>
      <c r="T32">
        <f>Hombres!T32+Mujeres!T32</f>
        <v>86832.326771022243</v>
      </c>
      <c r="U32">
        <f>Hombres!U32+Mujeres!U32</f>
        <v>50196.828827429978</v>
      </c>
      <c r="V32">
        <f>Hombres!V32+Mujeres!V32</f>
        <v>20494.752619261202</v>
      </c>
      <c r="W32">
        <f>Hombres!W32+Mujeres!W32</f>
        <v>5043.7130624002148</v>
      </c>
      <c r="X32">
        <f>Hombres!X32+Mujeres!X32</f>
        <v>624.47386748523024</v>
      </c>
      <c r="Y32">
        <f>Hombres!Y32+Mujeres!Y32</f>
        <v>46.319658710820391</v>
      </c>
      <c r="Z32">
        <f>Hombres!Z32+Mujeres!Z32</f>
        <v>2.4773106767274848</v>
      </c>
      <c r="AA32">
        <f>Hombres!AA32+Mujeres!AA32</f>
        <v>9.9251946101224162E-2</v>
      </c>
      <c r="AB32">
        <f>Hombres!AB32+Mujeres!AB32</f>
        <v>4.0912754182330776E-3</v>
      </c>
      <c r="AC32" s="3">
        <f t="shared" si="0"/>
        <v>2757322.6688346369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B15" sqref="B15"/>
    </sheetView>
  </sheetViews>
  <sheetFormatPr baseColWidth="10" defaultRowHeight="15" x14ac:dyDescent="0.25"/>
  <cols>
    <col min="3" max="4" width="13.140625" bestFit="1" customWidth="1"/>
    <col min="5" max="5" width="13" bestFit="1" customWidth="1"/>
  </cols>
  <sheetData>
    <row r="2" spans="2:5" x14ac:dyDescent="0.25">
      <c r="C2" s="17" t="s">
        <v>61</v>
      </c>
      <c r="D2" s="17" t="s">
        <v>62</v>
      </c>
      <c r="E2" s="18" t="s">
        <v>63</v>
      </c>
    </row>
    <row r="3" spans="2:5" x14ac:dyDescent="0.25">
      <c r="B3" t="s">
        <v>3</v>
      </c>
      <c r="C3" s="13">
        <f>SUM(Mujeres!E$22)</f>
        <v>95531.486577972944</v>
      </c>
      <c r="D3" s="13">
        <f>Hombres!E22</f>
        <v>100132.333962063</v>
      </c>
      <c r="E3" s="16">
        <f>D3+C3</f>
        <v>195663.82054003596</v>
      </c>
    </row>
    <row r="4" spans="2:5" x14ac:dyDescent="0.25">
      <c r="B4" t="s">
        <v>4</v>
      </c>
      <c r="C4" s="13">
        <f>SUM(Mujeres!F$22)</f>
        <v>95602.00487173631</v>
      </c>
      <c r="D4" s="13">
        <f>Hombres!F22</f>
        <v>99927.803062290754</v>
      </c>
      <c r="E4" s="16">
        <f t="shared" ref="E4:E13" si="0">D4+C4</f>
        <v>195529.80793402705</v>
      </c>
    </row>
    <row r="5" spans="2:5" x14ac:dyDescent="0.25">
      <c r="B5" s="15" t="s">
        <v>5</v>
      </c>
      <c r="C5" s="13">
        <f>SUM(Mujeres!G$22)</f>
        <v>97821.04176727336</v>
      </c>
      <c r="D5" s="13">
        <f>Hombres!G22</f>
        <v>101972.76499117135</v>
      </c>
      <c r="E5" s="16">
        <f t="shared" si="0"/>
        <v>199793.8067584447</v>
      </c>
    </row>
    <row r="6" spans="2:5" x14ac:dyDescent="0.25">
      <c r="B6" s="15" t="s">
        <v>6</v>
      </c>
      <c r="C6" s="13">
        <f>SUM(Mujeres!H$22)</f>
        <v>111546.73901241319</v>
      </c>
      <c r="D6" s="13">
        <f>Hombres!H22</f>
        <v>115815.39300071198</v>
      </c>
      <c r="E6" s="16">
        <f t="shared" si="0"/>
        <v>227362.13201312517</v>
      </c>
    </row>
    <row r="7" spans="2:5" x14ac:dyDescent="0.25">
      <c r="B7" s="15" t="s">
        <v>7</v>
      </c>
      <c r="C7" s="13">
        <f>SUM(Mujeres!I$22)</f>
        <v>111187.7971425725</v>
      </c>
      <c r="D7" s="13">
        <f>Hombres!I22</f>
        <v>114647.96151554126</v>
      </c>
      <c r="E7" s="16">
        <f t="shared" si="0"/>
        <v>225835.75865811377</v>
      </c>
    </row>
    <row r="8" spans="2:5" x14ac:dyDescent="0.25">
      <c r="B8" s="15" t="s">
        <v>8</v>
      </c>
      <c r="C8" s="13">
        <f>SUM(Mujeres!J$22)</f>
        <v>108953.76954256948</v>
      </c>
      <c r="D8" s="13">
        <f>Hombres!J22</f>
        <v>112433.50331006681</v>
      </c>
      <c r="E8" s="16">
        <f t="shared" si="0"/>
        <v>221387.27285263629</v>
      </c>
    </row>
    <row r="9" spans="2:5" x14ac:dyDescent="0.25">
      <c r="B9" s="15" t="s">
        <v>9</v>
      </c>
      <c r="C9" s="13">
        <f>SUM(Mujeres!K$22)</f>
        <v>114548.71334375167</v>
      </c>
      <c r="D9" s="13">
        <f>Hombres!K22</f>
        <v>116917.60297610924</v>
      </c>
      <c r="E9" s="16">
        <f t="shared" si="0"/>
        <v>231466.31631986093</v>
      </c>
    </row>
    <row r="10" spans="2:5" x14ac:dyDescent="0.25">
      <c r="B10" s="15" t="s">
        <v>10</v>
      </c>
      <c r="C10" s="13">
        <f>SUM(Mujeres!L$22)</f>
        <v>118660.98893099441</v>
      </c>
      <c r="D10" s="13">
        <f>Hombres!L22</f>
        <v>119029.6537261566</v>
      </c>
      <c r="E10" s="16">
        <f t="shared" si="0"/>
        <v>237690.64265715101</v>
      </c>
    </row>
    <row r="11" spans="2:5" x14ac:dyDescent="0.25">
      <c r="B11" s="15" t="s">
        <v>11</v>
      </c>
      <c r="C11" s="13">
        <f>SUM(Mujeres!M$22)</f>
        <v>119787.36650851312</v>
      </c>
      <c r="D11" s="13">
        <f>Hombres!M22</f>
        <v>118129.50239843311</v>
      </c>
      <c r="E11" s="16">
        <f t="shared" si="0"/>
        <v>237916.86890694621</v>
      </c>
    </row>
    <row r="12" spans="2:5" x14ac:dyDescent="0.25">
      <c r="B12" s="15" t="s">
        <v>12</v>
      </c>
      <c r="C12" s="13">
        <f>SUM(Mujeres!N$22)</f>
        <v>110287.35045556228</v>
      </c>
      <c r="D12" s="13">
        <f>Hombres!N22</f>
        <v>104827.21465689095</v>
      </c>
      <c r="E12" s="16">
        <f t="shared" si="0"/>
        <v>215114.56511245325</v>
      </c>
    </row>
    <row r="13" spans="2:5" x14ac:dyDescent="0.25">
      <c r="B13" s="15" t="s">
        <v>64</v>
      </c>
      <c r="C13" s="13">
        <f>SUM(Mujeres!O22:AB22)</f>
        <v>450478.01175361738</v>
      </c>
      <c r="D13" s="13">
        <f>SUM(Hombres!O22:AB22)</f>
        <v>332490.1021211053</v>
      </c>
      <c r="E13" s="16">
        <f t="shared" si="0"/>
        <v>782968.11387472274</v>
      </c>
    </row>
    <row r="14" spans="2:5" x14ac:dyDescent="0.25">
      <c r="B14" s="15" t="s">
        <v>63</v>
      </c>
      <c r="C14" s="13">
        <f>SUM(C3:C13)</f>
        <v>1534405.2699069765</v>
      </c>
      <c r="D14" s="13">
        <f>SUM(D3:D13)</f>
        <v>1436323.8357205405</v>
      </c>
      <c r="E14" s="13">
        <f>D14+C14</f>
        <v>2970729.1056275172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tabSelected="1" workbookViewId="0">
      <selection activeCell="E23" sqref="E23"/>
    </sheetView>
  </sheetViews>
  <sheetFormatPr baseColWidth="10" defaultRowHeight="15" x14ac:dyDescent="0.25"/>
  <cols>
    <col min="3" max="4" width="13.140625" bestFit="1" customWidth="1"/>
    <col min="5" max="5" width="13" bestFit="1" customWidth="1"/>
  </cols>
  <sheetData>
    <row r="2" spans="2:5" x14ac:dyDescent="0.25">
      <c r="C2" s="17" t="s">
        <v>61</v>
      </c>
      <c r="D2" s="17" t="s">
        <v>62</v>
      </c>
      <c r="E2" s="18" t="s">
        <v>63</v>
      </c>
    </row>
    <row r="3" spans="2:5" x14ac:dyDescent="0.25">
      <c r="B3" t="s">
        <v>3</v>
      </c>
      <c r="C3" s="13">
        <f>SUM(Mujeres!E$32)</f>
        <v>60598.748915823126</v>
      </c>
      <c r="D3" s="13">
        <f>Hombres!E32</f>
        <v>63536.497947090807</v>
      </c>
      <c r="E3" s="16">
        <f>D3+C3</f>
        <v>124135.24686291393</v>
      </c>
    </row>
    <row r="4" spans="2:5" x14ac:dyDescent="0.25">
      <c r="B4" t="s">
        <v>4</v>
      </c>
      <c r="C4" s="13">
        <f>SUM(Mujeres!F$32)</f>
        <v>64636.099354357539</v>
      </c>
      <c r="D4" s="13">
        <f>Hombres!F32</f>
        <v>67713.592568407825</v>
      </c>
      <c r="E4" s="16">
        <f t="shared" ref="E4:E13" si="0">D4+C4</f>
        <v>132349.69192276537</v>
      </c>
    </row>
    <row r="5" spans="2:5" x14ac:dyDescent="0.25">
      <c r="B5" s="15" t="s">
        <v>5</v>
      </c>
      <c r="C5" s="13">
        <f>SUM(Mujeres!G$32)</f>
        <v>63867.473705165277</v>
      </c>
      <c r="D5" s="13">
        <f>Hombres!G32</f>
        <v>66649.110907005394</v>
      </c>
      <c r="E5" s="16">
        <f t="shared" si="0"/>
        <v>130516.58461217067</v>
      </c>
    </row>
    <row r="6" spans="2:5" x14ac:dyDescent="0.25">
      <c r="B6" s="15" t="s">
        <v>6</v>
      </c>
      <c r="C6" s="13">
        <f>SUM(Mujeres!H$32)</f>
        <v>67316.519154846552</v>
      </c>
      <c r="D6" s="13">
        <f>Hombres!H32</f>
        <v>69946.906689599404</v>
      </c>
      <c r="E6" s="16">
        <f t="shared" si="0"/>
        <v>137263.42584444594</v>
      </c>
    </row>
    <row r="7" spans="2:5" x14ac:dyDescent="0.25">
      <c r="B7" s="15" t="s">
        <v>7</v>
      </c>
      <c r="C7" s="13">
        <f>SUM(Mujeres!I$32)</f>
        <v>70568.315695045152</v>
      </c>
      <c r="D7" s="13">
        <f>Hombres!I32</f>
        <v>73043.55367013895</v>
      </c>
      <c r="E7" s="16">
        <f t="shared" si="0"/>
        <v>143611.8693651841</v>
      </c>
    </row>
    <row r="8" spans="2:5" x14ac:dyDescent="0.25">
      <c r="B8" s="15" t="s">
        <v>8</v>
      </c>
      <c r="C8" s="13">
        <f>SUM(Mujeres!J$32)</f>
        <v>74430.725616682277</v>
      </c>
      <c r="D8" s="13">
        <f>Hombres!J32</f>
        <v>75452.357486406647</v>
      </c>
      <c r="E8" s="16">
        <f t="shared" si="0"/>
        <v>149883.08310308892</v>
      </c>
    </row>
    <row r="9" spans="2:5" x14ac:dyDescent="0.25">
      <c r="B9" s="15" t="s">
        <v>9</v>
      </c>
      <c r="C9" s="13">
        <f>SUM(Mujeres!K$32)</f>
        <v>79453.156658787411</v>
      </c>
      <c r="D9" s="13">
        <f>Hombres!K32</f>
        <v>81868.054194409939</v>
      </c>
      <c r="E9" s="16">
        <f t="shared" si="0"/>
        <v>161321.21085319735</v>
      </c>
    </row>
    <row r="10" spans="2:5" x14ac:dyDescent="0.25">
      <c r="B10" s="15" t="s">
        <v>10</v>
      </c>
      <c r="C10" s="13">
        <f>SUM(Mujeres!L$32)</f>
        <v>79532.877825510906</v>
      </c>
      <c r="D10" s="13">
        <f>Hombres!L32</f>
        <v>81389.018222672472</v>
      </c>
      <c r="E10" s="16">
        <f t="shared" si="0"/>
        <v>160921.89604818338</v>
      </c>
    </row>
    <row r="11" spans="2:5" x14ac:dyDescent="0.25">
      <c r="B11" s="15" t="s">
        <v>11</v>
      </c>
      <c r="C11" s="13">
        <f>SUM(Mujeres!M$32)</f>
        <v>82278.40969740841</v>
      </c>
      <c r="D11" s="13">
        <f>Hombres!M32</f>
        <v>83625.138719332375</v>
      </c>
      <c r="E11" s="16">
        <f t="shared" si="0"/>
        <v>165903.54841674078</v>
      </c>
    </row>
    <row r="12" spans="2:5" x14ac:dyDescent="0.25">
      <c r="B12" s="15" t="s">
        <v>12</v>
      </c>
      <c r="C12" s="13">
        <f>SUM(Mujeres!N$32)</f>
        <v>84654.150195070732</v>
      </c>
      <c r="D12" s="13">
        <f>Hombres!N32</f>
        <v>85476.304054129592</v>
      </c>
      <c r="E12" s="16">
        <f t="shared" si="0"/>
        <v>170130.45424920032</v>
      </c>
    </row>
    <row r="13" spans="2:5" x14ac:dyDescent="0.25">
      <c r="B13" s="15" t="s">
        <v>64</v>
      </c>
      <c r="C13" s="13">
        <f>SUM(Mujeres!O32:AB32)</f>
        <v>506185.17997928412</v>
      </c>
      <c r="D13" s="13">
        <f>SUM(Hombres!O32:AB32)</f>
        <v>426498.18711043277</v>
      </c>
      <c r="E13" s="16">
        <f t="shared" si="0"/>
        <v>932683.36708971695</v>
      </c>
    </row>
    <row r="14" spans="2:5" x14ac:dyDescent="0.25">
      <c r="B14" s="15" t="s">
        <v>63</v>
      </c>
      <c r="C14" s="13">
        <f>SUM(C3:C13)</f>
        <v>1233521.6567979816</v>
      </c>
      <c r="D14" s="13">
        <f>SUM(D3:D13)</f>
        <v>1175198.7215696261</v>
      </c>
      <c r="E14" s="13">
        <f>D14+C14</f>
        <v>2408720.3783676075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Mujeres</vt:lpstr>
      <vt:lpstr>Hombres</vt:lpstr>
      <vt:lpstr>TOTAL</vt:lpstr>
      <vt:lpstr>2050</vt:lpstr>
      <vt:lpstr>2100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mmascari</dc:creator>
  <cp:lastModifiedBy>Rafael La Buonora Aguerre</cp:lastModifiedBy>
  <dcterms:created xsi:type="dcterms:W3CDTF">2020-11-04T18:21:03Z</dcterms:created>
  <dcterms:modified xsi:type="dcterms:W3CDTF">2020-11-09T13:21:43Z</dcterms:modified>
</cp:coreProperties>
</file>