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13_ncr:1_{171B0D9A-A3EA-4E15-AF42-E738CD27343F}" xr6:coauthVersionLast="47" xr6:coauthVersionMax="47" xr10:uidLastSave="{00000000-0000-0000-0000-000000000000}"/>
  <bookViews>
    <workbookView xWindow="-110" yWindow="-110" windowWidth="19420" windowHeight="104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0" l="1"/>
  <c r="B9" i="20"/>
  <c r="C8" i="20"/>
  <c r="B8" i="20"/>
  <c r="C7" i="20"/>
  <c r="B7" i="20"/>
  <c r="C6" i="20"/>
  <c r="B6" i="20"/>
  <c r="C5" i="20"/>
  <c r="B5" i="20"/>
  <c r="C4" i="20"/>
  <c r="B4" i="20"/>
  <c r="J30" i="19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C1" i="20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<sst xmlns="http://schemas.openxmlformats.org/spreadsheetml/2006/main" count="158" uniqueCount="90">
  <si>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</si>
  <si>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</si>
  <si>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</si>
  <si>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</si>
  <si>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</si>
  <si>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</si>
  <si>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</si>
  <si>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</si>
  <si>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</si>
  <si>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</si>
  <si>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</si>
  <si>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</si>
  <si>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</si>
  <si>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</si>
  <si>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</si>
  <si>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</si>
  <si>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</si>
  <si>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</si>
  <si>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</si>
  <si>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</si>
  <si>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</si>
  <si>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</si>
  <si>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</si>
  <si>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</si>
  <si>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</si>
  <si>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</si>
  <si>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</si>
  <si>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</si>
  <si>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</si>
  <si>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</si>
  <si>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</si>
  <si>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</si>
  <si>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</si>
  <si>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</si>
  <si>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</si>
  <si>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</si>
  <si>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</si>
  <si>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Edit the text below to change the chart title.</t>
  </si>
  <si>
    <t>Household Living Wage for San Jose, CA</t>
  </si>
  <si>
    <t>Adult, Child Configuration</t>
  </si>
  <si>
    <t>Living Wage</t>
  </si>
  <si>
    <t>1,0</t>
  </si>
  <si>
    <t>2,0</t>
  </si>
  <si>
    <t>1,1</t>
  </si>
  <si>
    <t>2,1</t>
  </si>
  <si>
    <t>1,2</t>
  </si>
  <si>
    <t>2,2</t>
  </si>
  <si>
    <t>Copy the values from the Area Table2 into the Teal shaded area</t>
  </si>
  <si>
    <t>Household config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</si>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</sst>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6" formatCode="_(&quot;$&quot;* #,##0_);_(&quot;$&quot;* \(#,##0\);_(&quot;$&quot;* &quot;-&quot;??_);_(@_)"/>
    <numFmt numFmtId="167" formatCode="#.0,&quot;K&quot;"/>
    <numFmt numFmtId="171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7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6" fontId="0" fillId="0" borderId="0" xfId="0" applyNumberFormat="1"/>
    <xf numFmtId="0" fontId="5" fillId="7" borderId="0" xfId="0" applyFont="1" applyFill="1"/>
    <xf numFmtId="166" fontId="5" fillId="7" borderId="0" xfId="0" applyNumberFormat="1" applyFont="1" applyFill="1" applyAlignment="1">
      <alignment horizontal="center" vertical="center"/>
    </xf>
    <xf numFmtId="166" fontId="4" fillId="9" borderId="0" xfId="0" applyNumberFormat="1" applyFont="1" applyFill="1" applyAlignment="1">
      <alignment horizontal="center" vertical="center"/>
    </xf>
    <xf numFmtId="166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66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6" fontId="0" fillId="11" borderId="0" xfId="0" applyNumberFormat="1" applyFill="1" applyAlignment="1">
      <alignment horizontal="left" vertical="center"/>
    </xf>
    <xf numFmtId="166" fontId="0" fillId="11" borderId="0" xfId="0" applyNumberFormat="1" applyFill="1" applyAlignment="1">
      <alignment horizontal="left"/>
    </xf>
    <xf numFmtId="166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6" fontId="0" fillId="0" borderId="0" xfId="0" quotePrefix="1" applyNumberFormat="1"/>
    <xf numFmtId="166" fontId="12" fillId="0" borderId="0" xfId="0" applyNumberFormat="1" applyFont="1"/>
    <xf numFmtId="171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6" fontId="8" fillId="6" borderId="11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0" fontId="13" fillId="0" borderId="0" xfId="0" applyFont="1"/>
    <xf numFmtId="9" fontId="13" fillId="0" borderId="0" xfId="1" applyFont="1"/>
    <xf numFmtId="9" fontId="0" fillId="0" borderId="0" xfId="1" applyFont="1"/>
    <xf numFmtId="0" fontId="0" fillId="0" borderId="0" xfId="0" applyAlignment="1">
      <alignment wrapText="1"/>
    </xf>
    <xf numFmtId="166" fontId="5" fillId="7" borderId="0" xfId="0" applyNumberFormat="1" applyFont="1" applyFill="1" applyAlignment="1">
      <alignment horizontal="left" vertical="center" wrapText="1"/>
    </xf>
    <xf numFmtId="0" fontId="14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3" fillId="13" borderId="0" xfId="0" applyNumberFormat="1" applyFont="1" applyFill="1" applyAlignment="1">
      <alignment horizontal="center"/>
    </xf>
    <xf numFmtId="0" fontId="14" fillId="14" borderId="0" xfId="0" applyFont="1" applyFill="1" applyAlignment="1">
      <alignment horizontal="left" vertical="center" wrapText="1"/>
    </xf>
    <xf numFmtId="9" fontId="0" fillId="0" borderId="0" xfId="0" applyNumberFormat="1"/>
    <xf numFmtId="0" fontId="0" fillId="0" borderId="0" xfId="0" applyAlignment="1">
      <alignment horizontal="center"/>
    </xf>
    <xf numFmtId="166" fontId="15" fillId="14" borderId="0" xfId="0" applyNumberFormat="1" applyFont="1" applyFill="1" applyAlignment="1">
      <alignment horizontal="center"/>
    </xf>
    <xf numFmtId="0" fontId="15" fillId="14" borderId="0" xfId="0" applyFont="1" applyFill="1" applyAlignment="1">
      <alignment horizontal="left" wrapText="1"/>
    </xf>
    <xf numFmtId="166" fontId="0" fillId="15" borderId="0" xfId="0" applyNumberFormat="1" applyFill="1" applyAlignment="1">
      <alignment horizontal="center"/>
    </xf>
    <xf numFmtId="0" fontId="13" fillId="16" borderId="0" xfId="0" applyFont="1" applyFill="1" applyAlignment="1">
      <alignment horizontal="center"/>
    </xf>
    <xf numFmtId="0" fontId="14" fillId="1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">
    <cellStyle name="Normal" xfId="0" builtinId="0"/>
    <cellStyle name="Normal 2" xfId="2" xr:uid="{D5F5B0D9-7974-44DA-BE35-B10602A1A52A}"/>
    <cellStyle name="Percent" xfId="1" builtinId="5"/>
  </cellStyles>
  <dxfs count="0"/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LW_TW_Exhibit!$A$4:$A$9</c:f>
              <c:strCache>
                <c:ptCount val="6"/>
                <c:pt idx="0">
                  <c:v>1,0</c:v>
                </c:pt>
                <c:pt idx="1">
                  <c:v>2,0</c:v>
                </c:pt>
                <c:pt idx="2">
                  <c:v>1,1</c:v>
                </c:pt>
                <c:pt idx="3">
                  <c:v>2,1</c:v>
                </c:pt>
                <c:pt idx="4">
                  <c:v>1,2</c:v>
                </c:pt>
                <c:pt idx="5">
                  <c:v>2,2</c:v>
                </c:pt>
              </c:strCache>
            </c:strRef>
          </c:cat>
          <c:val>
            <c:numRef>
              <c:f>LW_TW_Exhibit!$B$4:$B$9</c:f>
              <c:numCache>
                <c:formatCode>"$"#,##0</c:formatCode>
                <c:ptCount val="6"/>
                <c:pt idx="0">
                  <c:v>70.626582851568003</c:v>
                </c:pt>
                <c:pt idx="1">
                  <c:v>84.040646313071989</c:v>
                </c:pt>
                <c:pt idx="2">
                  <c:v>109.62679578367198</c:v>
                </c:pt>
                <c:pt idx="3">
                  <c:v>117.54059695567199</c:v>
                </c:pt>
                <c:pt idx="4">
                  <c:v>126.29134606684798</c:v>
                </c:pt>
                <c:pt idx="5">
                  <c:v>132.90435424067999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LW_TW_Exhibit!$A$4:$A$9</c:f>
              <c:strCache>
                <c:ptCount val="6"/>
                <c:pt idx="0">
                  <c:v>1,0</c:v>
                </c:pt>
                <c:pt idx="1">
                  <c:v>2,0</c:v>
                </c:pt>
                <c:pt idx="2">
                  <c:v>1,1</c:v>
                </c:pt>
                <c:pt idx="3">
                  <c:v>2,1</c:v>
                </c:pt>
                <c:pt idx="4">
                  <c:v>1,2</c:v>
                </c:pt>
                <c:pt idx="5">
                  <c:v>2,2</c:v>
                </c:pt>
              </c:strCache>
            </c:strRef>
          </c:cat>
          <c:val>
            <c:numRef>
              <c:f>LW_TW_Exhibit!$C$4:$C$9</c:f>
              <c:numCache>
                <c:formatCode>"$"#,##0</c:formatCode>
                <c:ptCount val="6"/>
                <c:pt idx="0">
                  <c:v>82.191779834087995</c:v>
                </c:pt>
                <c:pt idx="1">
                  <c:v>98.346565414271993</c:v>
                </c:pt>
                <c:pt idx="2">
                  <c:v>125.620594074072</c:v>
                </c:pt>
                <c:pt idx="3">
                  <c:v>134.74631352247198</c:v>
                </c:pt>
                <c:pt idx="4">
                  <c:v>143.31337533004796</c:v>
                </c:pt>
                <c:pt idx="5">
                  <c:v>151.02205887587996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Adult, Child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D23"/>
  <sheetViews>
    <sheetView tabSelected="1" zoomScale="80" zoomScaleNormal="80" workbookViewId="0">
      <selection activeCell="A10" sqref="A10:XFD10"/>
    </sheetView>
  </sheetViews>
  <sheetFormatPr defaultColWidth="9.1796875" defaultRowHeight="14" x14ac:dyDescent="0.3"/>
  <cols>
    <col min="1" max="1" width="24.7265625" style="60" bestFit="1" customWidth="1"/>
    <col min="2" max="2" width="14.81640625" style="60" customWidth="1"/>
    <col min="3" max="3" width="13.7265625" style="60" bestFit="1" customWidth="1"/>
    <col min="4" max="16384" width="9.1796875" style="54"/>
  </cols>
  <sheetData>
    <row r="1" spans="1:3" ht="38.25" customHeight="1" x14ac:dyDescent="0.3">
      <c r="A1" s="64" t="s">
        <v>37</v>
      </c>
      <c r="C1" s="60" t="e">
        <f>#REF!</f>
        <v>#REF!</v>
      </c>
    </row>
    <row r="2" spans="1:3" x14ac:dyDescent="0.3">
      <c r="A2" s="70" t="s">
        <v>38</v>
      </c>
      <c r="B2" s="70"/>
      <c r="C2" s="70"/>
    </row>
    <row r="3" spans="1:3" x14ac:dyDescent="0.3">
      <c r="A3" s="59" t="s">
        <v>39</v>
      </c>
      <c r="B3" s="59" t="s">
        <v>40</v>
      </c>
      <c r="C3" s="59" t="s">
        <v>17</v>
      </c>
    </row>
    <row r="4" spans="1:3" x14ac:dyDescent="0.3">
      <c r="A4" s="60" t="s">
        <v>41</v>
      </c>
      <c r="B4" s="61">
        <f>(B18)/1000</f>
        <v>70.626582851568003</v>
      </c>
      <c r="C4" s="61">
        <f>(C18)/1000</f>
        <v>82.191779834087995</v>
      </c>
    </row>
    <row r="5" spans="1:3" x14ac:dyDescent="0.3">
      <c r="A5" s="60" t="s">
        <v>42</v>
      </c>
      <c r="B5" s="61">
        <f>(B21)/1000</f>
        <v>84.040646313071989</v>
      </c>
      <c r="C5" s="61">
        <f>(C21)/1000</f>
        <v>98.346565414271993</v>
      </c>
    </row>
    <row r="6" spans="1:3" x14ac:dyDescent="0.3">
      <c r="A6" s="60" t="s">
        <v>43</v>
      </c>
      <c r="B6" s="61">
        <f>(B19)/1000</f>
        <v>109.62679578367198</v>
      </c>
      <c r="C6" s="61">
        <f>(C19)/1000</f>
        <v>125.620594074072</v>
      </c>
    </row>
    <row r="7" spans="1:3" x14ac:dyDescent="0.3">
      <c r="A7" s="60" t="s">
        <v>44</v>
      </c>
      <c r="B7" s="61">
        <f>(B22)/1000</f>
        <v>117.54059695567199</v>
      </c>
      <c r="C7" s="61">
        <f>(C22)/1000</f>
        <v>134.74631352247198</v>
      </c>
    </row>
    <row r="8" spans="1:3" x14ac:dyDescent="0.3">
      <c r="A8" s="60" t="s">
        <v>45</v>
      </c>
      <c r="B8" s="61">
        <f>(B20)/1000</f>
        <v>126.29134606684798</v>
      </c>
      <c r="C8" s="61">
        <f>(C20)/1000</f>
        <v>143.31337533004796</v>
      </c>
    </row>
    <row r="9" spans="1:3" x14ac:dyDescent="0.3">
      <c r="A9" s="60" t="s">
        <v>46</v>
      </c>
      <c r="B9" s="61">
        <f>(B23)/1000</f>
        <v>132.90435424067999</v>
      </c>
      <c r="C9" s="61">
        <f>(C23)/1000</f>
        <v>151.02205887587996</v>
      </c>
    </row>
    <row r="10" spans="1:3" x14ac:dyDescent="0.3">
      <c r="B10" s="61"/>
      <c r="C10" s="61"/>
    </row>
    <row r="11" spans="1:3" x14ac:dyDescent="0.3">
      <c r="B11" s="61"/>
      <c r="C11" s="61"/>
    </row>
    <row r="12" spans="1:3" x14ac:dyDescent="0.3">
      <c r="B12" s="61"/>
      <c r="C12" s="61"/>
    </row>
    <row r="13" spans="1:3" x14ac:dyDescent="0.3">
      <c r="B13" s="61"/>
      <c r="C13" s="61"/>
    </row>
    <row r="14" spans="1:3" x14ac:dyDescent="0.3">
      <c r="B14" s="61"/>
      <c r="C14" s="61"/>
    </row>
    <row r="16" spans="1:3" ht="39.75" customHeight="1" x14ac:dyDescent="0.3">
      <c r="A16" s="71" t="s">
        <v>47</v>
      </c>
      <c r="B16" s="71"/>
      <c r="C16" s="71"/>
    </row>
    <row r="17" spans="1:4" x14ac:dyDescent="0.3">
      <c r="A17" s="60" t="s">
        <v>48</v>
      </c>
      <c r="B17" s="62" t="s">
        <v>40</v>
      </c>
      <c r="C17" s="62" t="s">
        <v>17</v>
      </c>
      <c r="D17" s="55"/>
    </row>
    <row r="18" spans="1:4" x14ac:dyDescent="0.3">
      <c r="A18" s="60" t="s">
        <v>9</v>
      </c>
      <c r="B18" s="63">
        <v>70626.582851568004</v>
      </c>
      <c r="C18" s="63">
        <v>82191.779834087996</v>
      </c>
      <c r="D18" s="55"/>
    </row>
    <row r="19" spans="1:4" x14ac:dyDescent="0.3">
      <c r="A19" s="60" t="s">
        <v>10</v>
      </c>
      <c r="B19" s="63">
        <v>109626.79578367199</v>
      </c>
      <c r="C19" s="63">
        <v>125620.594074072</v>
      </c>
      <c r="D19" s="55"/>
    </row>
    <row r="20" spans="1:4" x14ac:dyDescent="0.3">
      <c r="A20" s="60" t="s">
        <v>11</v>
      </c>
      <c r="B20" s="63">
        <v>126291.34606684798</v>
      </c>
      <c r="C20" s="63">
        <v>143313.37533004797</v>
      </c>
      <c r="D20" s="55"/>
    </row>
    <row r="21" spans="1:4" x14ac:dyDescent="0.3">
      <c r="A21" s="60" t="s">
        <v>12</v>
      </c>
      <c r="B21" s="63">
        <v>84040.646313071993</v>
      </c>
      <c r="C21" s="63">
        <v>98346.565414271987</v>
      </c>
      <c r="D21" s="55"/>
    </row>
    <row r="22" spans="1:4" x14ac:dyDescent="0.3">
      <c r="A22" s="60" t="s">
        <v>13</v>
      </c>
      <c r="B22" s="63">
        <v>117540.59695567199</v>
      </c>
      <c r="C22" s="63">
        <v>134746.31352247199</v>
      </c>
      <c r="D22" s="55"/>
    </row>
    <row r="23" spans="1:4" x14ac:dyDescent="0.3">
      <c r="A23" s="60" t="s">
        <v>14</v>
      </c>
      <c r="B23" s="63">
        <v>132904.35424068</v>
      </c>
      <c r="C23" s="63">
        <v>151022.05887587997</v>
      </c>
      <c r="D23" s="55"/>
    </row>
  </sheetData>
  <mergeCells count="2">
    <mergeCell ref="A2:C2"/>
    <mergeCell ref="A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M22" sqref="M22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9" t="s">
        <v>20</v>
      </c>
      <c r="E2" s="69"/>
      <c r="F2" s="69"/>
      <c r="G2" s="69"/>
      <c r="H2" s="69"/>
      <c r="I2" s="69"/>
      <c r="J2" s="69"/>
      <c r="K2" s="69"/>
      <c r="S2" s="68" t="s">
        <v>21</v>
      </c>
      <c r="T2" s="68"/>
      <c r="U2" s="68"/>
      <c r="V2" s="68"/>
      <c r="W2" s="68"/>
      <c r="X2" s="68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7" t="s">
        <v>24</v>
      </c>
    </row>
    <row r="5" spans="3:24" ht="29.5" thickTop="1" x14ac:dyDescent="0.35">
      <c r="C5" s="45" t="s">
        <v>9</v>
      </c>
      <c r="D5" s="30" t="e">
        <f>SUMIFS(#REF!, #REF!,Area_Table!C5,#REF!,#REF!)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7" t="s">
        <v>26</v>
      </c>
    </row>
    <row r="6" spans="3:24" x14ac:dyDescent="0.35">
      <c r="C6" s="47" t="s">
        <v>10</v>
      </c>
      <c r="D6" s="31" t="e">
        <f>SUMIFS(#REF!, #REF!,Area_Table!C6,#REF!,#REF!)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 #REF!,Area_Table!C7,#REF!,#REF!)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65">
        <v>0.06</v>
      </c>
    </row>
    <row r="8" spans="3:24" x14ac:dyDescent="0.35">
      <c r="C8" s="47" t="s">
        <v>12</v>
      </c>
      <c r="D8" s="31" t="e">
        <f>SUMIFS(#REF!, #REF!,Area_Table!C8,#REF!,#REF!)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 #REF!,Area_Table!C9,#REF!,#REF!)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 #REF!,Area_Table!C10,#REF!,#REF!)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67" t="s">
        <v>31</v>
      </c>
      <c r="E13" s="67"/>
      <c r="F13" s="67"/>
      <c r="G13" s="67"/>
      <c r="H13" s="67"/>
      <c r="I13" s="67"/>
      <c r="J13" s="67"/>
      <c r="K13" s="67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 #REF!,Area_Table!C15,#REF!,#REF!)*(1+$U$7)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 #REF!,Area_Table!C16,#REF!,#REF!)*(1+$U$7)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 #REF!,Area_Table!C17,#REF!,#REF!)*(1+$U$7)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 #REF!,Area_Table!C18,#REF!,#REF!)*(1+$U$7)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 #REF!,Area_Table!C19,#REF!,#REF!)*(1+$U$7)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 #REF!,Area_Table!C20,#REF!,#REF!)*(1+$U$7)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67" t="s">
        <v>33</v>
      </c>
      <c r="E23" s="67"/>
      <c r="F23" s="67"/>
      <c r="G23" s="67"/>
      <c r="H23" s="67"/>
      <c r="I23" s="67"/>
      <c r="J23" s="67"/>
      <c r="K23" s="67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8" t="s">
        <v>34</v>
      </c>
    </row>
    <row r="25" spans="3:20" x14ac:dyDescent="0.35">
      <c r="C25" s="20" t="s">
        <v>9</v>
      </c>
      <c r="D25" s="21" t="e">
        <f>SUMIFS(#REF!, #REF!,Area_Table!C25,#REF!,#REF!)*(1+$U$7)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6" t="e">
        <f>K25/K15-1</f>
        <v>#REF!</v>
      </c>
    </row>
    <row r="26" spans="3:20" x14ac:dyDescent="0.35">
      <c r="C26" s="20" t="s">
        <v>10</v>
      </c>
      <c r="D26" s="21" t="e">
        <f>SUMIFS(#REF!, #REF!,Area_Table!C26,#REF!,#REF!)*(1+$U$7)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6" t="e">
        <f t="shared" ref="M26:M30" si="4">K26/K16-1</f>
        <v>#REF!</v>
      </c>
    </row>
    <row r="27" spans="3:20" x14ac:dyDescent="0.35">
      <c r="C27" s="20" t="s">
        <v>11</v>
      </c>
      <c r="D27" s="21" t="e">
        <f>SUMIFS(#REF!, #REF!,Area_Table!C27,#REF!,#REF!)*(1+$U$7)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6" t="e">
        <f t="shared" si="4"/>
        <v>#REF!</v>
      </c>
    </row>
    <row r="28" spans="3:20" x14ac:dyDescent="0.35">
      <c r="C28" s="20" t="s">
        <v>12</v>
      </c>
      <c r="D28" s="21" t="e">
        <f>SUMIFS(#REF!, #REF!,Area_Table!C28,#REF!,#REF!)*(1+$U$7)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6" t="e">
        <f t="shared" si="4"/>
        <v>#REF!</v>
      </c>
    </row>
    <row r="29" spans="3:20" x14ac:dyDescent="0.35">
      <c r="C29" s="20" t="s">
        <v>13</v>
      </c>
      <c r="D29" s="21" t="e">
        <f>SUMIFS(#REF!, #REF!,Area_Table!C29,#REF!,#REF!)*(1+$U$7)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6" t="e">
        <f t="shared" si="4"/>
        <v>#REF!</v>
      </c>
    </row>
    <row r="30" spans="3:20" x14ac:dyDescent="0.35">
      <c r="C30" s="20" t="s">
        <v>14</v>
      </c>
      <c r="D30" s="21" t="e">
        <f>SUMIFS(#REF!, #REF!,Area_Table!C30,#REF!,#REF!)*(1+$U$7)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6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 #REF!,Area_Table!C35,#REF!,#REF!)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 #REF!,Area_Table!C36,#REF!,#REF!)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 #REF!,Area_Table!C37,#REF!,#REF!)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 #REF!,Area_Table!C38,#REF!,#REF!)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 #REF!,Area_Table!C39,#REF!,#REF!)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 #REF!,Area_Table!C40,#REF!,#REF!)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49</v>
      </c>
    </row>
    <row r="3" spans="1:2" x14ac:dyDescent="0.35">
      <c r="A3" s="2" t="s">
        <v>50</v>
      </c>
    </row>
    <row r="5" spans="1:2" x14ac:dyDescent="0.35">
      <c r="A5" t="s">
        <v>51</v>
      </c>
    </row>
    <row r="7" spans="1:2" x14ac:dyDescent="0.35">
      <c r="A7" s="66" t="s">
        <v>52</v>
      </c>
      <c r="B7" s="66"/>
    </row>
    <row r="8" spans="1:2" x14ac:dyDescent="0.35">
      <c r="A8" s="74" t="s">
        <v>53</v>
      </c>
      <c r="B8" s="74"/>
    </row>
    <row r="9" spans="1:2" x14ac:dyDescent="0.35">
      <c r="A9" s="3" t="s">
        <v>54</v>
      </c>
      <c r="B9" s="4" t="s">
        <v>55</v>
      </c>
    </row>
    <row r="10" spans="1:2" x14ac:dyDescent="0.35">
      <c r="A10" s="75" t="s">
        <v>56</v>
      </c>
      <c r="B10" s="76"/>
    </row>
    <row r="11" spans="1:2" x14ac:dyDescent="0.35">
      <c r="A11" s="5" t="s">
        <v>57</v>
      </c>
      <c r="B11" s="6" t="s">
        <v>58</v>
      </c>
    </row>
    <row r="12" spans="1:2" x14ac:dyDescent="0.35">
      <c r="A12" s="7" t="s">
        <v>59</v>
      </c>
      <c r="B12" s="8" t="s">
        <v>60</v>
      </c>
    </row>
    <row r="13" spans="1:2" x14ac:dyDescent="0.35">
      <c r="A13" s="5" t="s">
        <v>61</v>
      </c>
      <c r="B13" s="6" t="s">
        <v>62</v>
      </c>
    </row>
    <row r="14" spans="1:2" x14ac:dyDescent="0.35">
      <c r="A14" s="7" t="s">
        <v>63</v>
      </c>
      <c r="B14" s="8" t="s">
        <v>64</v>
      </c>
    </row>
    <row r="15" spans="1:2" x14ac:dyDescent="0.35">
      <c r="A15" s="5" t="s">
        <v>65</v>
      </c>
      <c r="B15" s="6" t="s">
        <v>66</v>
      </c>
    </row>
    <row r="16" spans="1:2" x14ac:dyDescent="0.35">
      <c r="A16" s="7" t="s">
        <v>67</v>
      </c>
      <c r="B16" s="8" t="s">
        <v>68</v>
      </c>
    </row>
    <row r="17" spans="1:2" x14ac:dyDescent="0.35">
      <c r="A17" s="72" t="s">
        <v>69</v>
      </c>
      <c r="B17" s="73"/>
    </row>
    <row r="18" spans="1:2" x14ac:dyDescent="0.35">
      <c r="A18" s="9" t="s">
        <v>70</v>
      </c>
      <c r="B18" s="8" t="s">
        <v>71</v>
      </c>
    </row>
    <row r="19" spans="1:2" x14ac:dyDescent="0.35">
      <c r="A19" s="5" t="s">
        <v>72</v>
      </c>
      <c r="B19" s="6" t="s">
        <v>73</v>
      </c>
    </row>
    <row r="20" spans="1:2" ht="29" x14ac:dyDescent="0.35">
      <c r="A20" s="7" t="s">
        <v>74</v>
      </c>
      <c r="B20" s="10" t="s">
        <v>75</v>
      </c>
    </row>
    <row r="21" spans="1:2" ht="29" x14ac:dyDescent="0.35">
      <c r="A21" s="5" t="s">
        <v>76</v>
      </c>
      <c r="B21" s="11" t="s">
        <v>77</v>
      </c>
    </row>
    <row r="22" spans="1:2" x14ac:dyDescent="0.35">
      <c r="A22" s="12" t="s">
        <v>78</v>
      </c>
      <c r="B22" s="13" t="s">
        <v>79</v>
      </c>
    </row>
    <row r="24" spans="1:2" x14ac:dyDescent="0.35">
      <c r="A24" s="74" t="s">
        <v>80</v>
      </c>
      <c r="B24" s="74"/>
    </row>
    <row r="25" spans="1:2" x14ac:dyDescent="0.35">
      <c r="A25" s="3" t="s">
        <v>54</v>
      </c>
      <c r="B25" s="4" t="s">
        <v>55</v>
      </c>
    </row>
    <row r="26" spans="1:2" x14ac:dyDescent="0.35">
      <c r="A26" s="75" t="s">
        <v>56</v>
      </c>
      <c r="B26" s="76"/>
    </row>
    <row r="27" spans="1:2" x14ac:dyDescent="0.35">
      <c r="A27" s="5" t="s">
        <v>57</v>
      </c>
      <c r="B27" s="6" t="s">
        <v>58</v>
      </c>
    </row>
    <row r="28" spans="1:2" x14ac:dyDescent="0.35">
      <c r="A28" s="7" t="s">
        <v>59</v>
      </c>
      <c r="B28" s="8" t="s">
        <v>60</v>
      </c>
    </row>
    <row r="29" spans="1:2" x14ac:dyDescent="0.35">
      <c r="A29" s="5" t="s">
        <v>63</v>
      </c>
      <c r="B29" s="6" t="s">
        <v>81</v>
      </c>
    </row>
    <row r="30" spans="1:2" x14ac:dyDescent="0.35">
      <c r="A30" s="7" t="s">
        <v>67</v>
      </c>
      <c r="B30" s="8" t="s">
        <v>68</v>
      </c>
    </row>
    <row r="31" spans="1:2" x14ac:dyDescent="0.35">
      <c r="A31" s="72" t="s">
        <v>69</v>
      </c>
      <c r="B31" s="73"/>
    </row>
    <row r="32" spans="1:2" x14ac:dyDescent="0.35">
      <c r="A32" s="7" t="s">
        <v>70</v>
      </c>
      <c r="B32" s="8" t="s">
        <v>71</v>
      </c>
    </row>
    <row r="33" spans="1:2" ht="29" x14ac:dyDescent="0.35">
      <c r="A33" s="5" t="s">
        <v>82</v>
      </c>
      <c r="B33" s="11" t="s">
        <v>83</v>
      </c>
    </row>
    <row r="34" spans="1:2" ht="29" x14ac:dyDescent="0.35">
      <c r="A34" s="7" t="s">
        <v>84</v>
      </c>
      <c r="B34" s="10" t="s">
        <v>85</v>
      </c>
    </row>
    <row r="35" spans="1:2" ht="43.5" x14ac:dyDescent="0.35">
      <c r="A35" s="5" t="s">
        <v>86</v>
      </c>
      <c r="B35" s="11" t="s">
        <v>87</v>
      </c>
    </row>
    <row r="36" spans="1:2" x14ac:dyDescent="0.35">
      <c r="A36" s="7" t="s">
        <v>88</v>
      </c>
      <c r="B36" s="8" t="s">
        <v>89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Props1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2024-05-16T10:20:11Z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