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ransferelwood733_rlf3\Git_Repos\Backdraft_Modeling\AOSFST_Paper\"/>
    </mc:Choice>
  </mc:AlternateContent>
  <xr:revisionPtr revIDLastSave="0" documentId="13_ncr:1_{640AC1F9-506F-46C1-A7EA-20E155D36013}" xr6:coauthVersionLast="47" xr6:coauthVersionMax="47" xr10:uidLastSave="{00000000-0000-0000-0000-000000000000}"/>
  <bookViews>
    <workbookView xWindow="1290" yWindow="-120" windowWidth="27630" windowHeight="16440" xr2:uid="{68B2A2E5-4B86-4749-AFBC-B0FF1E52E44E}"/>
  </bookViews>
  <sheets>
    <sheet name="Ave" sheetId="1" r:id="rId1"/>
    <sheet name="Uncertainty" sheetId="2" r:id="rId2"/>
    <sheet name="210" sheetId="3" r:id="rId3"/>
    <sheet name="240" sheetId="4" r:id="rId4"/>
    <sheet name="270" sheetId="5" r:id="rId5"/>
    <sheet name="30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6" i="1" l="1"/>
  <c r="AQ34" i="1"/>
  <c r="AQ33" i="1"/>
  <c r="AQ32" i="1"/>
  <c r="AQ31" i="1"/>
  <c r="AQ30" i="1"/>
  <c r="AP37" i="1"/>
  <c r="AP36" i="1"/>
  <c r="AP34" i="1"/>
  <c r="AP33" i="1"/>
  <c r="AP32" i="1"/>
  <c r="AP31" i="1"/>
  <c r="AP30" i="1"/>
  <c r="AO36" i="1"/>
  <c r="AO34" i="1"/>
  <c r="AO33" i="1"/>
  <c r="AO32" i="1"/>
  <c r="AO31" i="1"/>
  <c r="AO30" i="1"/>
  <c r="AN37" i="1"/>
  <c r="AN36" i="1"/>
  <c r="AN35" i="1"/>
  <c r="AN34" i="1"/>
  <c r="AN33" i="1"/>
  <c r="AN32" i="1"/>
  <c r="AN31" i="1"/>
  <c r="AN30" i="1"/>
  <c r="AL12" i="1"/>
  <c r="AP50" i="1"/>
  <c r="AP44" i="1"/>
  <c r="AP43" i="1"/>
  <c r="AP42" i="1"/>
  <c r="AP41" i="1"/>
  <c r="AO44" i="1"/>
  <c r="AO43" i="1"/>
  <c r="AO42" i="1"/>
  <c r="AO41" i="1"/>
  <c r="AN44" i="1"/>
  <c r="AN43" i="1"/>
  <c r="AN42" i="1"/>
  <c r="AN41" i="1"/>
  <c r="AM44" i="1"/>
  <c r="AM43" i="1"/>
  <c r="AM42" i="1"/>
  <c r="AM41" i="1"/>
  <c r="K19" i="1"/>
  <c r="L19" i="1"/>
  <c r="M19" i="1"/>
  <c r="N19" i="1"/>
  <c r="O19" i="1"/>
  <c r="P19" i="1"/>
  <c r="Q19" i="1"/>
  <c r="R19" i="1"/>
  <c r="S19" i="1"/>
  <c r="T19" i="1"/>
  <c r="U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J19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K25" i="1"/>
  <c r="L25" i="1"/>
  <c r="M25" i="1"/>
  <c r="N25" i="1"/>
  <c r="O25" i="1"/>
  <c r="P25" i="1"/>
  <c r="Q25" i="1"/>
  <c r="R25" i="1"/>
  <c r="S25" i="1"/>
  <c r="T25" i="1"/>
  <c r="U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J25" i="1"/>
  <c r="J24" i="1"/>
  <c r="J22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U19" i="1"/>
  <c r="J18" i="1"/>
  <c r="J17" i="1"/>
  <c r="J16" i="1"/>
  <c r="K10" i="1"/>
  <c r="L10" i="1"/>
  <c r="M10" i="1"/>
  <c r="N10" i="1"/>
  <c r="O10" i="1"/>
  <c r="O29" i="1" s="1"/>
  <c r="P10" i="1"/>
  <c r="Q10" i="1"/>
  <c r="R10" i="1"/>
  <c r="S10" i="1"/>
  <c r="T10" i="1"/>
  <c r="U10" i="1"/>
  <c r="U29" i="1" s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M12" i="1"/>
  <c r="AN12" i="1"/>
  <c r="AO12" i="1"/>
  <c r="AP12" i="1"/>
  <c r="AQ12" i="1"/>
  <c r="AR12" i="1"/>
  <c r="AS12" i="1"/>
  <c r="AT12" i="1"/>
  <c r="AU12" i="1"/>
  <c r="K13" i="1"/>
  <c r="L13" i="1"/>
  <c r="L29" i="1" s="1"/>
  <c r="M13" i="1"/>
  <c r="N13" i="1"/>
  <c r="O13" i="1"/>
  <c r="P13" i="1"/>
  <c r="Q13" i="1"/>
  <c r="R13" i="1"/>
  <c r="R29" i="1" s="1"/>
  <c r="S13" i="1"/>
  <c r="T13" i="1"/>
  <c r="U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J13" i="1"/>
  <c r="J12" i="1"/>
  <c r="J10" i="1"/>
  <c r="K2" i="1"/>
  <c r="K28" i="1" s="1"/>
  <c r="L2" i="1"/>
  <c r="M2" i="1"/>
  <c r="M28" i="1" s="1"/>
  <c r="N2" i="1"/>
  <c r="O2" i="1"/>
  <c r="O28" i="1" s="1"/>
  <c r="P2" i="1"/>
  <c r="P28" i="1" s="1"/>
  <c r="Q2" i="1"/>
  <c r="Q28" i="1" s="1"/>
  <c r="R2" i="1"/>
  <c r="S2" i="1"/>
  <c r="S28" i="1" s="1"/>
  <c r="T2" i="1"/>
  <c r="U2" i="1"/>
  <c r="U28" i="1" s="1"/>
  <c r="V2" i="1"/>
  <c r="V28" i="1" s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K3" i="1"/>
  <c r="L3" i="1"/>
  <c r="M3" i="1"/>
  <c r="N3" i="1"/>
  <c r="N28" i="1" s="1"/>
  <c r="O3" i="1"/>
  <c r="P3" i="1"/>
  <c r="Q3" i="1"/>
  <c r="R3" i="1"/>
  <c r="S3" i="1"/>
  <c r="T3" i="1"/>
  <c r="T28" i="1" s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K5" i="1"/>
  <c r="L5" i="1"/>
  <c r="L28" i="1" s="1"/>
  <c r="M5" i="1"/>
  <c r="N5" i="1"/>
  <c r="O5" i="1"/>
  <c r="P5" i="1"/>
  <c r="Q5" i="1"/>
  <c r="R5" i="1"/>
  <c r="R28" i="1" s="1"/>
  <c r="S5" i="1"/>
  <c r="T5" i="1"/>
  <c r="U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J5" i="1"/>
  <c r="J4" i="1"/>
  <c r="J3" i="1"/>
  <c r="J2" i="1"/>
  <c r="J28" i="1" s="1"/>
  <c r="U30" i="1" l="1"/>
  <c r="O30" i="1"/>
  <c r="Q30" i="1"/>
  <c r="K30" i="1"/>
  <c r="T30" i="1"/>
  <c r="N30" i="1"/>
  <c r="R30" i="1"/>
  <c r="L30" i="1"/>
  <c r="M30" i="1"/>
  <c r="S30" i="1"/>
  <c r="J30" i="1"/>
  <c r="V30" i="1"/>
  <c r="P30" i="1"/>
  <c r="N29" i="1"/>
  <c r="T29" i="1"/>
  <c r="M29" i="1"/>
  <c r="Q29" i="1"/>
  <c r="K29" i="1"/>
  <c r="S29" i="1"/>
  <c r="J29" i="1"/>
  <c r="V29" i="1"/>
  <c r="P29" i="1"/>
  <c r="Q31" i="1"/>
  <c r="K31" i="1"/>
  <c r="R31" i="1"/>
  <c r="J31" i="1"/>
  <c r="T31" i="1"/>
  <c r="N31" i="1"/>
  <c r="O31" i="1"/>
  <c r="V31" i="1"/>
  <c r="P31" i="1"/>
  <c r="L31" i="1"/>
  <c r="S31" i="1"/>
  <c r="M31" i="1"/>
  <c r="U31" i="1"/>
</calcChain>
</file>

<file path=xl/sharedStrings.xml><?xml version="1.0" encoding="utf-8"?>
<sst xmlns="http://schemas.openxmlformats.org/spreadsheetml/2006/main" count="965" uniqueCount="183">
  <si>
    <t>Test_Number</t>
  </si>
  <si>
    <t>Campaign</t>
  </si>
  <si>
    <t>Fuel</t>
  </si>
  <si>
    <t>Fire_Size_kW</t>
  </si>
  <si>
    <t>Fuel_Flow_Time_s</t>
  </si>
  <si>
    <t>Initial</t>
  </si>
  <si>
    <t>Propane</t>
  </si>
  <si>
    <t>T_0_C</t>
  </si>
  <si>
    <t>T_1_C</t>
  </si>
  <si>
    <t>T_2_C</t>
  </si>
  <si>
    <t>T_3_C</t>
  </si>
  <si>
    <t>T_4_C</t>
  </si>
  <si>
    <t>T_5_C</t>
  </si>
  <si>
    <t>T_6_C</t>
  </si>
  <si>
    <t>T_7_C</t>
  </si>
  <si>
    <t>T_8_C</t>
  </si>
  <si>
    <t>T_9_C</t>
  </si>
  <si>
    <t>T_10_C</t>
  </si>
  <si>
    <t>T_12_C</t>
  </si>
  <si>
    <t>T_13_C</t>
  </si>
  <si>
    <t>HFG_Ext_kW.m-2</t>
  </si>
  <si>
    <t>HFG_Floor_kW.m-2</t>
  </si>
  <si>
    <t>Pressure_psi</t>
  </si>
  <si>
    <t>Phi_G_Up</t>
  </si>
  <si>
    <t>Phi_G_Down</t>
  </si>
  <si>
    <t>Phi_L_Up</t>
  </si>
  <si>
    <t>Phi_L_Down</t>
  </si>
  <si>
    <t>X_O2_Up_%</t>
  </si>
  <si>
    <t>X_O2_Down_%</t>
  </si>
  <si>
    <t>X_CO_Up_%</t>
  </si>
  <si>
    <t>X_CO_Down_%</t>
  </si>
  <si>
    <t>X_CO2_Up_%</t>
  </si>
  <si>
    <t>X_CO2_Down_%</t>
  </si>
  <si>
    <t>Local (Low)</t>
  </si>
  <si>
    <t>Local (Mid)</t>
  </si>
  <si>
    <t>In-flame</t>
  </si>
  <si>
    <t>131</t>
  </si>
  <si>
    <t>25</t>
  </si>
  <si>
    <t>210</t>
  </si>
  <si>
    <t>low</t>
  </si>
  <si>
    <t>Door</t>
  </si>
  <si>
    <t>0</t>
  </si>
  <si>
    <t>No</t>
  </si>
  <si>
    <t>196</t>
  </si>
  <si>
    <t>Window</t>
  </si>
  <si>
    <t>215</t>
  </si>
  <si>
    <t>324</t>
  </si>
  <si>
    <t>Local</t>
  </si>
  <si>
    <t>404</t>
  </si>
  <si>
    <t>med</t>
  </si>
  <si>
    <t>416</t>
  </si>
  <si>
    <t>Yes</t>
  </si>
  <si>
    <t>432</t>
  </si>
  <si>
    <t>508</t>
  </si>
  <si>
    <t>546</t>
  </si>
  <si>
    <t>551</t>
  </si>
  <si>
    <t>561</t>
  </si>
  <si>
    <t>562</t>
  </si>
  <si>
    <t>565</t>
  </si>
  <si>
    <t>Spark_Location</t>
  </si>
  <si>
    <t>Opening</t>
  </si>
  <si>
    <t>Spray_Time</t>
  </si>
  <si>
    <t>Event</t>
  </si>
  <si>
    <t>132</t>
  </si>
  <si>
    <t>240</t>
  </si>
  <si>
    <t>136</t>
  </si>
  <si>
    <t>142</t>
  </si>
  <si>
    <t>147</t>
  </si>
  <si>
    <t>151</t>
  </si>
  <si>
    <t>161</t>
  </si>
  <si>
    <t>163</t>
  </si>
  <si>
    <t>174</t>
  </si>
  <si>
    <t>175</t>
  </si>
  <si>
    <t>423</t>
  </si>
  <si>
    <t>453</t>
  </si>
  <si>
    <t>568</t>
  </si>
  <si>
    <t>133</t>
  </si>
  <si>
    <t>270</t>
  </si>
  <si>
    <t>138</t>
  </si>
  <si>
    <t>143</t>
  </si>
  <si>
    <t>148</t>
  </si>
  <si>
    <t>152</t>
  </si>
  <si>
    <t>162</t>
  </si>
  <si>
    <t>168</t>
  </si>
  <si>
    <t>172</t>
  </si>
  <si>
    <t>209</t>
  </si>
  <si>
    <t>458</t>
  </si>
  <si>
    <t>510</t>
  </si>
  <si>
    <t>549</t>
  </si>
  <si>
    <t>564</t>
  </si>
  <si>
    <t>134</t>
  </si>
  <si>
    <t>300</t>
  </si>
  <si>
    <t>139</t>
  </si>
  <si>
    <t>140</t>
  </si>
  <si>
    <t>141</t>
  </si>
  <si>
    <t>144</t>
  </si>
  <si>
    <t>146</t>
  </si>
  <si>
    <t>149</t>
  </si>
  <si>
    <t>150</t>
  </si>
  <si>
    <t>153</t>
  </si>
  <si>
    <t>154</t>
  </si>
  <si>
    <t>159</t>
  </si>
  <si>
    <t>160</t>
  </si>
  <si>
    <t>166</t>
  </si>
  <si>
    <t>167</t>
  </si>
  <si>
    <t>169</t>
  </si>
  <si>
    <t>170</t>
  </si>
  <si>
    <t>173</t>
  </si>
  <si>
    <t>195</t>
  </si>
  <si>
    <t>394</t>
  </si>
  <si>
    <t>431</t>
  </si>
  <si>
    <t>457</t>
  </si>
  <si>
    <t>547</t>
  </si>
  <si>
    <t>321</t>
  </si>
  <si>
    <t>285</t>
  </si>
  <si>
    <t>343</t>
  </si>
  <si>
    <t>406</t>
  </si>
  <si>
    <t>418</t>
  </si>
  <si>
    <t>455</t>
  </si>
  <si>
    <t>T Average</t>
  </si>
  <si>
    <t>Pos</t>
  </si>
  <si>
    <t>A</t>
  </si>
  <si>
    <t>B</t>
  </si>
  <si>
    <t>C</t>
  </si>
  <si>
    <t>D</t>
  </si>
  <si>
    <t>E</t>
  </si>
  <si>
    <t>F</t>
  </si>
  <si>
    <t>X_Fuel</t>
  </si>
  <si>
    <t>G</t>
  </si>
  <si>
    <t>H</t>
  </si>
  <si>
    <t>X_Fuel_Wet_Up_%</t>
  </si>
  <si>
    <t>X_O2_Wet_Up_%</t>
  </si>
  <si>
    <t>X_CO2_Wet_Up_%</t>
  </si>
  <si>
    <t>X_CO_Wet_Up_%</t>
  </si>
  <si>
    <t>X_H2O_Wet_Up_%</t>
  </si>
  <si>
    <t>X_N2_Wet_Up_%</t>
  </si>
  <si>
    <t>X_Fuel_Wet_Down_%</t>
  </si>
  <si>
    <t>X_O2_Wet_Down_%</t>
  </si>
  <si>
    <t>X_CO2_Wet_Down_%</t>
  </si>
  <si>
    <t>X_CO_Wet_Down_%</t>
  </si>
  <si>
    <t>X_H2O_Wet_Down_%</t>
  </si>
  <si>
    <t>X_N2_Wet_Down_%</t>
  </si>
  <si>
    <t>FFT</t>
  </si>
  <si>
    <t>0.00007*y+0.0416</t>
  </si>
  <si>
    <t>T</t>
  </si>
  <si>
    <t>X_F_Function</t>
  </si>
  <si>
    <t>0.9031*y+445.47</t>
  </si>
  <si>
    <t>0.7744*y+436.93</t>
  </si>
  <si>
    <t>0.4743*y+420.85</t>
  </si>
  <si>
    <t>0.4279*y+425.08</t>
  </si>
  <si>
    <t>-0.0002*y+0.0662</t>
  </si>
  <si>
    <t>-0.0003*y+0.0618</t>
  </si>
  <si>
    <t>0.00006*y+0.0462</t>
  </si>
  <si>
    <t>X_O2</t>
  </si>
  <si>
    <t>X_CO2</t>
  </si>
  <si>
    <t>X_CO</t>
  </si>
  <si>
    <t>X_H2O</t>
  </si>
  <si>
    <t>X_N2</t>
  </si>
  <si>
    <t>X_O2_Function</t>
  </si>
  <si>
    <t>X_CO2_Function</t>
  </si>
  <si>
    <t>X_CO_Function</t>
  </si>
  <si>
    <t>X_H2O_Function</t>
  </si>
  <si>
    <t>X_N2_Function</t>
  </si>
  <si>
    <t>-0.0006*y+0.0991</t>
  </si>
  <si>
    <t>-0.0007*y+0.1114</t>
  </si>
  <si>
    <t>-0.0012*y+0.1538</t>
  </si>
  <si>
    <t>-0.0009*y+0.1328</t>
  </si>
  <si>
    <t>0.0003*y+0.0517</t>
  </si>
  <si>
    <t>0.0003*y+0.0463</t>
  </si>
  <si>
    <t>0.0006*y+0.0224</t>
  </si>
  <si>
    <t>0.0005*y+0.0305</t>
  </si>
  <si>
    <t>0.00005*y+0.0058</t>
  </si>
  <si>
    <t>0.00009*y+0.0035</t>
  </si>
  <si>
    <t>0.0001*y+0.0013</t>
  </si>
  <si>
    <t>0.00007*y+0.0027</t>
  </si>
  <si>
    <t>0.0006*y+0.0835</t>
  </si>
  <si>
    <t>0.0007*y+0.0717</t>
  </si>
  <si>
    <t>0.0011*y+0.0313</t>
  </si>
  <si>
    <t>0.0009*y+0.0454</t>
  </si>
  <si>
    <t>-0.0002*y+0.7247</t>
  </si>
  <si>
    <t>-0.0003*y+0.7264</t>
  </si>
  <si>
    <t>-0.0001*y+0.7258</t>
  </si>
  <si>
    <t>0.0003*y+0.7044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</si>
</sst>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9" fontId="0" fillId="0" borderId="0" xfId="0" applyNumberForma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0" borderId="7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94564896443791E-2"/>
                  <c:y val="0.258343594010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Ave!$AM$48:$AM$55</c:f>
              <c:numCache>
                <c:formatCode>General</c:formatCode>
                <c:ptCount val="8"/>
                <c:pt idx="0">
                  <c:v>95</c:v>
                </c:pt>
                <c:pt idx="1">
                  <c:v>90</c:v>
                </c:pt>
                <c:pt idx="2">
                  <c:v>56</c:v>
                </c:pt>
                <c:pt idx="3">
                  <c:v>49.5</c:v>
                </c:pt>
                <c:pt idx="4">
                  <c:v>46</c:v>
                </c:pt>
                <c:pt idx="5">
                  <c:v>32.5</c:v>
                </c:pt>
                <c:pt idx="6">
                  <c:v>32</c:v>
                </c:pt>
                <c:pt idx="7">
                  <c:v>22</c:v>
                </c:pt>
              </c:numCache>
            </c:numRef>
          </c:xVal>
          <c:yVal>
            <c:numRef>
              <c:f>Ave!$AQ$48:$AQ$55</c:f>
              <c:numCache>
                <c:formatCode>General</c:formatCode>
                <c:ptCount val="8"/>
                <c:pt idx="0">
                  <c:v>4.2299999999999997E-2</c:v>
                </c:pt>
                <c:pt idx="1">
                  <c:v>3.85E-2</c:v>
                </c:pt>
                <c:pt idx="2">
                  <c:v>3.5299999999999998E-2</c:v>
                </c:pt>
                <c:pt idx="3">
                  <c:v>4.7721052631578942E-2</c:v>
                </c:pt>
                <c:pt idx="4">
                  <c:v>5.4199999999999998E-2</c:v>
                </c:pt>
                <c:pt idx="6">
                  <c:v>5.9200000000000003E-2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9-4210-A508-DFCAADBA9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448056"/>
        <c:axId val="863445176"/>
      </c:scatterChart>
      <c:valAx>
        <c:axId val="8634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445176"/>
        <c:crosses val="autoZero"/>
        <c:crossBetween val="midCat"/>
      </c:valAx>
      <c:valAx>
        <c:axId val="86344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44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719355429408533E-2"/>
                  <c:y val="-0.270777463704544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Ave!$AT$48:$AT$55</c:f>
              <c:numCache>
                <c:formatCode>General</c:formatCode>
                <c:ptCount val="8"/>
                <c:pt idx="0">
                  <c:v>95</c:v>
                </c:pt>
                <c:pt idx="1">
                  <c:v>90</c:v>
                </c:pt>
                <c:pt idx="2">
                  <c:v>56</c:v>
                </c:pt>
                <c:pt idx="3">
                  <c:v>49.5</c:v>
                </c:pt>
                <c:pt idx="4">
                  <c:v>46</c:v>
                </c:pt>
                <c:pt idx="5">
                  <c:v>32.5</c:v>
                </c:pt>
                <c:pt idx="6">
                  <c:v>32</c:v>
                </c:pt>
                <c:pt idx="7">
                  <c:v>22</c:v>
                </c:pt>
              </c:numCache>
            </c:numRef>
          </c:xVal>
          <c:yVal>
            <c:numRef>
              <c:f>Ave!$BZ$48:$BZ$55</c:f>
              <c:numCache>
                <c:formatCode>General</c:formatCode>
                <c:ptCount val="8"/>
                <c:pt idx="0">
                  <c:v>0.75349999999999995</c:v>
                </c:pt>
                <c:pt idx="1">
                  <c:v>0.70845789473684206</c:v>
                </c:pt>
                <c:pt idx="2">
                  <c:v>0.71829999999999994</c:v>
                </c:pt>
                <c:pt idx="3">
                  <c:v>0.70556842105263162</c:v>
                </c:pt>
                <c:pt idx="4">
                  <c:v>0.71540000000000004</c:v>
                </c:pt>
                <c:pt idx="6">
                  <c:v>0.72570000000000001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0-42C8-AFC7-179BEC5BF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805160"/>
        <c:axId val="866806240"/>
      </c:scatterChart>
      <c:valAx>
        <c:axId val="86680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06240"/>
        <c:crosses val="autoZero"/>
        <c:crossBetween val="midCat"/>
      </c:valAx>
      <c:valAx>
        <c:axId val="8668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0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122735</xdr:colOff>
      <xdr:row>25</xdr:row>
      <xdr:rowOff>151312</xdr:rowOff>
    </xdr:from>
    <xdr:to>
      <xdr:col>20</xdr:col>
      <xdr:colOff>136070</xdr:colOff>
      <xdr:row>51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D3AA8A-3043-B1C5-A369-1C9BD38F4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605515</xdr:colOff>
      <xdr:row>15</xdr:row>
      <xdr:rowOff>145597</xdr:rowOff>
    </xdr:from>
    <xdr:to>
      <xdr:col>60</xdr:col>
      <xdr:colOff>1333498</xdr:colOff>
      <xdr:row>42</xdr:row>
      <xdr:rowOff>136073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96242-C302-C00F-34E8-716F2F65B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6EBD9-368B-499D-ABD0-C8D98A356DFE}">
  <dimension ref="A1:BZ69"/>
  <sheetViews>
    <sheetView tabSelected="1" topLeftCell="AV16" zoomScale="70" zoomScaleNormal="70" workbookViewId="0">
      <selection activeCell="BA70" sqref="BA70"/>
    </sheetView>
  </sheetViews>
  <sheetFormatPr defaultRowHeight="15" x14ac:dyDescent="0.25"/>
  <cols>
    <col min="1" max="1" width="11.5703125" customWidth="1"/>
    <col min="5" max="9" width="0" hidden="1" customWidth="1"/>
    <col min="10" max="10" width="12" bestFit="1" customWidth="1"/>
    <col min="23" max="35" width="0" hidden="1" customWidth="1"/>
    <col min="39" max="42" width="12" bestFit="1" customWidth="1"/>
    <col min="43" max="43" width="11" bestFit="1" customWidth="1"/>
    <col min="47" max="47" width="50.85546875" customWidth="1"/>
    <col min="48" max="48" width="19.7109375" customWidth="1"/>
    <col min="49" max="50" width="17.85546875" customWidth="1"/>
    <col min="51" max="51" width="19.7109375" customWidth="1"/>
    <col min="52" max="53" width="19.28515625" customWidth="1"/>
    <col min="54" max="54" width="20" customWidth="1"/>
    <col min="55" max="55" width="18.140625" customWidth="1"/>
    <col min="61" max="61" width="20.140625" customWidth="1"/>
  </cols>
  <sheetData>
    <row r="1" spans="1:47" s="3" customFormat="1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3" t="s">
        <v>130</v>
      </c>
      <c r="AK1" s="3" t="s">
        <v>131</v>
      </c>
      <c r="AL1" s="3" t="s">
        <v>132</v>
      </c>
      <c r="AM1" s="3" t="s">
        <v>133</v>
      </c>
      <c r="AN1" s="3" t="s">
        <v>134</v>
      </c>
      <c r="AO1" s="3" t="s">
        <v>135</v>
      </c>
      <c r="AP1" s="3" t="s">
        <v>136</v>
      </c>
      <c r="AQ1" s="3" t="s">
        <v>137</v>
      </c>
      <c r="AR1" s="3" t="s">
        <v>138</v>
      </c>
      <c r="AS1" s="3" t="s">
        <v>139</v>
      </c>
      <c r="AT1" s="3" t="s">
        <v>140</v>
      </c>
      <c r="AU1" s="3" t="s">
        <v>141</v>
      </c>
    </row>
    <row r="2" spans="1:47" x14ac:dyDescent="0.25">
      <c r="A2" t="s">
        <v>5</v>
      </c>
      <c r="B2" t="s">
        <v>6</v>
      </c>
      <c r="C2">
        <v>25</v>
      </c>
      <c r="D2">
        <v>210</v>
      </c>
      <c r="J2">
        <f>AVERAGE('210'!J2:J4)</f>
        <v>249.64000000000001</v>
      </c>
      <c r="K2">
        <f>AVERAGE('210'!K2:K4)</f>
        <v>235.41333333333333</v>
      </c>
      <c r="L2">
        <f>AVERAGE('210'!L2:L4)</f>
        <v>218.1</v>
      </c>
      <c r="M2">
        <f>AVERAGE('210'!M2:M4)</f>
        <v>186.22</v>
      </c>
      <c r="N2">
        <f>AVERAGE('210'!N2:N4)</f>
        <v>272.29666666666662</v>
      </c>
      <c r="O2">
        <f>AVERAGE('210'!O2:O4)</f>
        <v>188.4366666666667</v>
      </c>
      <c r="P2">
        <f>AVERAGE('210'!P2:P4)</f>
        <v>293.87333333333339</v>
      </c>
      <c r="Q2">
        <f>AVERAGE('210'!Q2:Q4)</f>
        <v>201.00666666666666</v>
      </c>
      <c r="R2">
        <f>AVERAGE('210'!R2:R4)</f>
        <v>35.533333333333339</v>
      </c>
      <c r="S2">
        <f>AVERAGE('210'!S2:S4)</f>
        <v>30.566666666666666</v>
      </c>
      <c r="T2">
        <f>AVERAGE('210'!T2:T4)</f>
        <v>19.276666666666667</v>
      </c>
      <c r="U2">
        <f>AVERAGE('210'!U2:U4)</f>
        <v>87.643333333333331</v>
      </c>
      <c r="V2">
        <f>AVERAGE('210'!V2:V4)</f>
        <v>86.563333333333333</v>
      </c>
      <c r="W2">
        <f>AVERAGE('210'!W2:W4)</f>
        <v>7.6666666666666675E-2</v>
      </c>
      <c r="X2">
        <f>AVERAGE('210'!X2:X4)</f>
        <v>2.9933333333333336</v>
      </c>
      <c r="Y2">
        <f>AVERAGE('210'!Y2:Y4)</f>
        <v>-1.3033333333333332</v>
      </c>
      <c r="Z2">
        <f>AVERAGE('210'!Z2:Z4)</f>
        <v>1.4000000000000001</v>
      </c>
      <c r="AA2">
        <f>AVERAGE('210'!AA2:AA4)</f>
        <v>1.4466666666666665</v>
      </c>
      <c r="AB2">
        <f>AVERAGE('210'!AB2:AB4)</f>
        <v>3.1066666666666669</v>
      </c>
      <c r="AC2">
        <f>AVERAGE('210'!AC2:AC4)</f>
        <v>3.5133333333333332</v>
      </c>
      <c r="AD2">
        <f>AVERAGE('210'!AD2:AD4)</f>
        <v>3.6436666666666668</v>
      </c>
      <c r="AE2">
        <f>AVERAGE('210'!AE2:AE4)</f>
        <v>4.2076666666666673</v>
      </c>
      <c r="AF2">
        <f>AVERAGE('210'!AF2:AF4)</f>
        <v>1.4266666666666667</v>
      </c>
      <c r="AG2">
        <f>AVERAGE('210'!AG2:AG4)</f>
        <v>1.1906666666666668</v>
      </c>
      <c r="AH2">
        <f>AVERAGE('210'!AH2:AH4)</f>
        <v>9.593</v>
      </c>
      <c r="AI2">
        <f>AVERAGE('210'!AI2:AI4)</f>
        <v>9.2336666666666662</v>
      </c>
      <c r="AJ2">
        <f>AVERAGE('210'!AJ2:AJ4)</f>
        <v>4.2500000000000003E-2</v>
      </c>
      <c r="AK2">
        <f>AVERAGE('210'!AK2:AK4)</f>
        <v>3.3799999999999997E-2</v>
      </c>
      <c r="AL2">
        <f>AVERAGE('210'!AL2:AL4)</f>
        <v>8.2866666666666658E-2</v>
      </c>
      <c r="AM2">
        <f>AVERAGE('210'!AM2:AM4)</f>
        <v>1.2200000000000001E-2</v>
      </c>
      <c r="AN2">
        <f>AVERAGE('210'!AN2:AN4)</f>
        <v>0.14510000000000001</v>
      </c>
      <c r="AO2">
        <f>AVERAGE('210'!AO2:AO4)</f>
        <v>0.70196666666666674</v>
      </c>
      <c r="AP2">
        <f>AVERAGE('210'!AP2:AP4)</f>
        <v>5.5633333333333333E-2</v>
      </c>
      <c r="AQ2">
        <f>AVERAGE('210'!AQ2:AQ4)</f>
        <v>3.7333333333333336E-2</v>
      </c>
      <c r="AR2">
        <f>AVERAGE('210'!AR2:AR4)</f>
        <v>8.0766666666666667E-2</v>
      </c>
      <c r="AS2">
        <f>AVERAGE('210'!AS2:AS4)</f>
        <v>1.04E-2</v>
      </c>
      <c r="AT2">
        <f>AVERAGE('210'!AT2:AT4)</f>
        <v>0.13836666666666667</v>
      </c>
      <c r="AU2">
        <f>AVERAGE('210'!AU2:AU4)</f>
        <v>0.69433333333333336</v>
      </c>
    </row>
    <row r="3" spans="1:47" x14ac:dyDescent="0.25">
      <c r="A3" t="s">
        <v>33</v>
      </c>
      <c r="B3" t="s">
        <v>6</v>
      </c>
      <c r="C3">
        <v>25</v>
      </c>
      <c r="D3">
        <v>210</v>
      </c>
      <c r="J3">
        <f>AVERAGE('210'!J5)</f>
        <v>243.52</v>
      </c>
      <c r="K3">
        <f>AVERAGE('210'!K5)</f>
        <v>232.85</v>
      </c>
      <c r="L3">
        <f>AVERAGE('210'!L5)</f>
        <v>219.18</v>
      </c>
      <c r="M3">
        <f>AVERAGE('210'!M5)</f>
        <v>197.95</v>
      </c>
      <c r="N3">
        <f>AVERAGE('210'!N5)</f>
        <v>272.86</v>
      </c>
      <c r="O3">
        <f>AVERAGE('210'!O5)</f>
        <v>201.89</v>
      </c>
      <c r="P3">
        <f>AVERAGE('210'!P5)</f>
        <v>295.69</v>
      </c>
      <c r="Q3">
        <f>AVERAGE('210'!Q5)</f>
        <v>211.27</v>
      </c>
      <c r="R3">
        <f>AVERAGE('210'!R5)</f>
        <v>35.97</v>
      </c>
      <c r="S3">
        <f>AVERAGE('210'!S5)</f>
        <v>29.45</v>
      </c>
      <c r="T3">
        <f>AVERAGE('210'!T5)</f>
        <v>23.8</v>
      </c>
      <c r="U3">
        <f>AVERAGE('210'!U5)</f>
        <v>127.95</v>
      </c>
      <c r="V3">
        <f>AVERAGE('210'!V5)</f>
        <v>113.02</v>
      </c>
      <c r="W3">
        <f>AVERAGE('210'!W5)</f>
        <v>0.02</v>
      </c>
      <c r="X3">
        <f>AVERAGE('210'!X5)</f>
        <v>3.09</v>
      </c>
      <c r="Y3">
        <f>AVERAGE('210'!Y5)</f>
        <v>-2.12</v>
      </c>
      <c r="Z3">
        <f>AVERAGE('210'!Z5)</f>
        <v>0.96</v>
      </c>
      <c r="AA3">
        <f>AVERAGE('210'!AA5)</f>
        <v>1.33</v>
      </c>
      <c r="AB3">
        <f>AVERAGE('210'!AB5)</f>
        <v>1.1399999999999999</v>
      </c>
      <c r="AC3">
        <f>AVERAGE('210'!AC5)</f>
        <v>1.89</v>
      </c>
      <c r="AD3">
        <f>AVERAGE('210'!AD5)</f>
        <v>7.5170000000000003</v>
      </c>
      <c r="AE3">
        <f>AVERAGE('210'!AE5)</f>
        <v>7.7649999999999997</v>
      </c>
      <c r="AF3">
        <f>AVERAGE('210'!AF5)</f>
        <v>1.0820000000000001</v>
      </c>
      <c r="AG3">
        <f>AVERAGE('210'!AG5)</f>
        <v>0.79900000000000004</v>
      </c>
      <c r="AH3">
        <f>AVERAGE('210'!AH5)</f>
        <v>7.7130000000000001</v>
      </c>
      <c r="AI3">
        <f>AVERAGE('210'!AI5)</f>
        <v>7.1230000000000002</v>
      </c>
      <c r="AJ3">
        <f>AVERAGE('210'!AJ5)</f>
        <v>0.02</v>
      </c>
      <c r="AK3">
        <f>AVERAGE('210'!AK5)</f>
        <v>7.5800000000000006E-2</v>
      </c>
      <c r="AL3">
        <f>AVERAGE('210'!AL5)</f>
        <v>6.4699999999999994E-2</v>
      </c>
      <c r="AM3">
        <f>AVERAGE('210'!AM5)</f>
        <v>9.1000000000000004E-3</v>
      </c>
      <c r="AN3">
        <f>AVERAGE('210'!AN5)</f>
        <v>0.10920000000000001</v>
      </c>
      <c r="AO3">
        <f>AVERAGE('210'!AO5)</f>
        <v>0.73299999999999998</v>
      </c>
      <c r="AP3">
        <f>AVERAGE('210'!AP5)</f>
        <v>5.6399999999999999E-2</v>
      </c>
      <c r="AQ3">
        <f>AVERAGE('210'!AQ5)</f>
        <v>7.8899999999999998E-2</v>
      </c>
      <c r="AR3">
        <f>AVERAGE('210'!AR5)</f>
        <v>6.0499999999999998E-2</v>
      </c>
      <c r="AS3">
        <f>AVERAGE('210'!AS5)</f>
        <v>6.7000000000000002E-3</v>
      </c>
      <c r="AT3">
        <f>AVERAGE('210'!AT5)</f>
        <v>9.8599999999999993E-2</v>
      </c>
      <c r="AU3">
        <f>AVERAGE('210'!AU5)</f>
        <v>0.70779999999999998</v>
      </c>
    </row>
    <row r="4" spans="1:47" x14ac:dyDescent="0.25">
      <c r="A4" t="s">
        <v>34</v>
      </c>
      <c r="B4" t="s">
        <v>6</v>
      </c>
      <c r="C4">
        <v>25</v>
      </c>
      <c r="D4">
        <v>210</v>
      </c>
      <c r="J4">
        <f>AVERAGE('210'!J6:J8)</f>
        <v>234.76666666666665</v>
      </c>
      <c r="K4">
        <f>AVERAGE('210'!K6:K8)</f>
        <v>222.96</v>
      </c>
      <c r="L4">
        <f>AVERAGE('210'!L6:L8)</f>
        <v>207.32666666666668</v>
      </c>
      <c r="M4">
        <f>AVERAGE('210'!M6:M8)</f>
        <v>183.28</v>
      </c>
      <c r="N4">
        <f>AVERAGE('210'!N6:N8)</f>
        <v>261.52333333333331</v>
      </c>
      <c r="O4">
        <f>AVERAGE('210'!O6:O8)</f>
        <v>185.01333333333335</v>
      </c>
      <c r="P4">
        <f>AVERAGE('210'!P6:P8)</f>
        <v>281.68</v>
      </c>
      <c r="Q4">
        <f>AVERAGE('210'!Q6:Q8)</f>
        <v>205.14666666666668</v>
      </c>
      <c r="R4">
        <f>AVERAGE('210'!R6:R8)</f>
        <v>34.413333333333334</v>
      </c>
      <c r="S4">
        <f>AVERAGE('210'!S6:S8)</f>
        <v>29.560000000000002</v>
      </c>
      <c r="T4">
        <f>AVERAGE('210'!T6:T8)</f>
        <v>24.813333333333333</v>
      </c>
      <c r="U4">
        <f>AVERAGE('210'!U6:U8)</f>
        <v>122.79333333333334</v>
      </c>
      <c r="V4">
        <f>AVERAGE('210'!V6:V8)</f>
        <v>133.48666666666668</v>
      </c>
      <c r="W4">
        <f>AVERAGE('210'!W6:W8)</f>
        <v>1.6666666666666666E-2</v>
      </c>
      <c r="X4">
        <f>AVERAGE('210'!X6:X8)</f>
        <v>2.7333333333333329</v>
      </c>
      <c r="Y4">
        <f>AVERAGE('210'!Y6:Y8)</f>
        <v>-2.0500000000000003</v>
      </c>
      <c r="Z4">
        <f>AVERAGE('210'!Z6:Z8)</f>
        <v>1.1599999999999999</v>
      </c>
      <c r="AA4">
        <f>AVERAGE('210'!AA6:AA8)</f>
        <v>1.4533333333333334</v>
      </c>
      <c r="AB4">
        <f>AVERAGE('210'!AB6:AB8)</f>
        <v>1.8333333333333333</v>
      </c>
      <c r="AC4">
        <f>AVERAGE('210'!AC6:AC8)</f>
        <v>2.9633333333333329</v>
      </c>
      <c r="AD4">
        <f>AVERAGE('210'!AD6:AD8)</f>
        <v>6.4530000000000003</v>
      </c>
      <c r="AE4">
        <f>AVERAGE('210'!AE6:AE8)</f>
        <v>5.6209999999999996</v>
      </c>
      <c r="AF4">
        <f>AVERAGE('210'!AF6:AF8)</f>
        <v>1.145</v>
      </c>
      <c r="AG4">
        <f>AVERAGE('210'!AG6:AG8)</f>
        <v>0.98066666666666669</v>
      </c>
      <c r="AH4">
        <f>AVERAGE('210'!AH6:AH8)</f>
        <v>8.3713333333333342</v>
      </c>
      <c r="AI4">
        <f>AVERAGE('210'!AI6:AI8)</f>
        <v>8.4823333333333348</v>
      </c>
      <c r="AJ4">
        <f>AVERAGE('210'!AJ6:AJ8)</f>
        <v>4.2099999999999999E-2</v>
      </c>
      <c r="AK4">
        <f>AVERAGE('210'!AK6:AK8)</f>
        <v>6.2133333333333339E-2</v>
      </c>
      <c r="AL4">
        <f>AVERAGE('210'!AL6:AL8)</f>
        <v>7.1999999999999995E-2</v>
      </c>
      <c r="AM4">
        <f>AVERAGE('210'!AM6:AM8)</f>
        <v>9.7666666666666666E-3</v>
      </c>
      <c r="AN4">
        <f>AVERAGE('210'!AN6:AN8)</f>
        <v>0.12246666666666665</v>
      </c>
      <c r="AO4">
        <f>AVERAGE('210'!AO6:AO8)</f>
        <v>0.73</v>
      </c>
      <c r="AP4">
        <f>AVERAGE('210'!AP6:AP8)</f>
        <v>5.1833333333333335E-2</v>
      </c>
      <c r="AQ4">
        <f>AVERAGE('210'!AQ6:AQ8)</f>
        <v>5.5299999999999995E-2</v>
      </c>
      <c r="AR4">
        <f>AVERAGE('210'!AR6:AR8)</f>
        <v>7.2833333333333333E-2</v>
      </c>
      <c r="AS4">
        <f>AVERAGE('210'!AS6:AS8)</f>
        <v>8.3666666666666663E-3</v>
      </c>
      <c r="AT4">
        <f>AVERAGE('210'!AT6:AT8)</f>
        <v>0.1216</v>
      </c>
      <c r="AU4">
        <f>AVERAGE('210'!AU6:AU8)</f>
        <v>0.70333333333333325</v>
      </c>
    </row>
    <row r="5" spans="1:47" x14ac:dyDescent="0.25">
      <c r="A5" t="s">
        <v>35</v>
      </c>
      <c r="B5" t="s">
        <v>6</v>
      </c>
      <c r="C5">
        <v>25</v>
      </c>
      <c r="D5">
        <v>210</v>
      </c>
      <c r="J5">
        <f>AVERAGE('210'!J9:J14)</f>
        <v>234.89833333333334</v>
      </c>
      <c r="K5">
        <f>AVERAGE('210'!K9:K14)</f>
        <v>221.75666666666666</v>
      </c>
      <c r="L5">
        <f>AVERAGE('210'!L9:L14)</f>
        <v>206.02666666666667</v>
      </c>
      <c r="M5">
        <f>AVERAGE('210'!M9:M14)</f>
        <v>176.60333333333335</v>
      </c>
      <c r="N5">
        <f>AVERAGE('210'!N9:N14)</f>
        <v>263.24833333333333</v>
      </c>
      <c r="O5">
        <f>AVERAGE('210'!O9:O14)</f>
        <v>178.73500000000001</v>
      </c>
      <c r="P5">
        <f>AVERAGE('210'!P9:P14)</f>
        <v>279.53833333333336</v>
      </c>
      <c r="Q5">
        <f>AVERAGE('210'!Q9:Q14)</f>
        <v>189.92</v>
      </c>
      <c r="R5">
        <f>AVERAGE('210'!R9:R14)</f>
        <v>25.685000000000002</v>
      </c>
      <c r="S5">
        <f>AVERAGE('210'!S9:S14)</f>
        <v>22.138333333333332</v>
      </c>
      <c r="T5">
        <f>AVERAGE('210'!T9:T14)</f>
        <v>19.91333333333333</v>
      </c>
      <c r="U5">
        <f>AVERAGE('210'!U9:U14)</f>
        <v>654.97833333333335</v>
      </c>
      <c r="W5">
        <f>AVERAGE('210'!W9:W14)</f>
        <v>1032.0899999999999</v>
      </c>
      <c r="X5">
        <f>AVERAGE('210'!X9:X14)</f>
        <v>2.31</v>
      </c>
      <c r="Y5">
        <f>AVERAGE('210'!Y9:Y14)</f>
        <v>-0.17833333333333334</v>
      </c>
      <c r="Z5">
        <f>AVERAGE('210'!Z9:Z14)</f>
        <v>1.4333333333333333</v>
      </c>
      <c r="AA5">
        <f>AVERAGE('210'!AA9:AA14)</f>
        <v>2.7099999999999995</v>
      </c>
      <c r="AB5">
        <f>AVERAGE('210'!AB9:AB14)</f>
        <v>2.3666666666666667</v>
      </c>
      <c r="AC5">
        <f>AVERAGE('210'!AC9:AC14)</f>
        <v>2.8883333333333332</v>
      </c>
      <c r="AD5">
        <f>AVERAGE('210'!AD9:AD14)</f>
        <v>7.1420000000000003</v>
      </c>
      <c r="AE5">
        <f>AVERAGE('210'!AE9:AE14)</f>
        <v>12.330333333333334</v>
      </c>
      <c r="AF5">
        <f>AVERAGE('210'!AF9:AF14)</f>
        <v>0.86033333333333317</v>
      </c>
      <c r="AG5">
        <f>AVERAGE('210'!AG9:AG14)</f>
        <v>0.50349999999999995</v>
      </c>
      <c r="AH5">
        <f>AVERAGE('210'!AH9:AH14)</f>
        <v>7.7463333333333333</v>
      </c>
      <c r="AI5">
        <f>AVERAGE('210'!AI9:AI14)</f>
        <v>4.327</v>
      </c>
      <c r="AJ5">
        <f>AVERAGE('210'!AJ9:AJ14)</f>
        <v>5.28E-2</v>
      </c>
      <c r="AK5">
        <f>AVERAGE('210'!AK9:AK14)</f>
        <v>6.6383333333333336E-2</v>
      </c>
      <c r="AL5">
        <f>AVERAGE('210'!AL9:AL14)</f>
        <v>6.8349999999999994E-2</v>
      </c>
      <c r="AM5">
        <f>AVERAGE('210'!AM9:AM14)</f>
        <v>7.5166666666666672E-3</v>
      </c>
      <c r="AN5">
        <f>AVERAGE('210'!AN9:AN14)</f>
        <v>0.11258333333333333</v>
      </c>
      <c r="AO5">
        <f>AVERAGE('210'!AO9:AO14)</f>
        <v>0.71325000000000005</v>
      </c>
      <c r="AP5">
        <f>AVERAGE('210'!AP9:AP14)</f>
        <v>4.2099999999999999E-2</v>
      </c>
      <c r="AQ5">
        <f>AVERAGE('210'!AQ9:AQ14)</f>
        <v>0.13159999999999999</v>
      </c>
      <c r="AR5">
        <f>AVERAGE('210'!AR9:AR14)</f>
        <v>3.5733333333333332E-2</v>
      </c>
      <c r="AS5">
        <f>AVERAGE('210'!AS9:AS14)</f>
        <v>3.2499999999999999E-3</v>
      </c>
      <c r="AT5">
        <f>AVERAGE('210'!AT9:AT14)</f>
        <v>5.4883333333333333E-2</v>
      </c>
      <c r="AU5">
        <f>AVERAGE('210'!AU9:AU14)</f>
        <v>0.73535000000000006</v>
      </c>
    </row>
    <row r="10" spans="1:47" x14ac:dyDescent="0.25">
      <c r="A10" t="s">
        <v>5</v>
      </c>
      <c r="B10" t="s">
        <v>6</v>
      </c>
      <c r="C10">
        <v>25</v>
      </c>
      <c r="D10">
        <v>240</v>
      </c>
      <c r="J10">
        <f>AVERAGE('240'!J2:J11)</f>
        <v>231.38299999999998</v>
      </c>
      <c r="K10">
        <f>AVERAGE('240'!K2:K11)</f>
        <v>221.94300000000004</v>
      </c>
      <c r="L10">
        <f>AVERAGE('240'!L2:L11)</f>
        <v>209.57499999999999</v>
      </c>
      <c r="M10">
        <f>AVERAGE('240'!M2:M11)</f>
        <v>189.65100000000001</v>
      </c>
      <c r="N10">
        <f>AVERAGE('240'!N2:N11)</f>
        <v>258.072</v>
      </c>
      <c r="O10">
        <f>AVERAGE('240'!O2:O11)</f>
        <v>196.90199999999999</v>
      </c>
      <c r="P10">
        <f>AVERAGE('240'!P2:P11)</f>
        <v>273.07400000000001</v>
      </c>
      <c r="Q10">
        <f>AVERAGE('240'!Q2:Q11)</f>
        <v>205.86999999999998</v>
      </c>
      <c r="R10">
        <f>AVERAGE('240'!R2:R11)</f>
        <v>36.535000000000004</v>
      </c>
      <c r="S10">
        <f>AVERAGE('240'!S2:S11)</f>
        <v>30.369</v>
      </c>
      <c r="T10">
        <f>AVERAGE('240'!T2:T11)</f>
        <v>21.352</v>
      </c>
      <c r="U10">
        <f>AVERAGE('240'!U2:U11)</f>
        <v>84.739000000000004</v>
      </c>
      <c r="V10">
        <f>AVERAGE('240'!V2:V11)</f>
        <v>90.093000000000004</v>
      </c>
      <c r="W10">
        <f>AVERAGE('240'!W2:W11)</f>
        <v>5.1000000000000004E-2</v>
      </c>
      <c r="X10">
        <f>AVERAGE('240'!X2:X11)</f>
        <v>3.0910000000000002</v>
      </c>
      <c r="Y10">
        <f>AVERAGE('240'!Y2:Y11)</f>
        <v>0.48099999999999998</v>
      </c>
      <c r="Z10">
        <f>AVERAGE('240'!Z2:Z11)</f>
        <v>1.2270000000000001</v>
      </c>
      <c r="AA10">
        <f>AVERAGE('240'!AA2:AA11)</f>
        <v>1.3440000000000001</v>
      </c>
      <c r="AB10">
        <f>AVERAGE('240'!AB2:AB11)</f>
        <v>2.5259999999999998</v>
      </c>
      <c r="AC10">
        <f>AVERAGE('240'!AC2:AC11)</f>
        <v>2.6090000000000004</v>
      </c>
      <c r="AD10">
        <f>AVERAGE('240'!AD2:AD11)</f>
        <v>4.1591000000000005</v>
      </c>
      <c r="AE10">
        <f>AVERAGE('240'!AE2:AE11)</f>
        <v>5.3438999999999997</v>
      </c>
      <c r="AF10">
        <f>AVERAGE('240'!AF2:AF11)</f>
        <v>1.4135</v>
      </c>
      <c r="AG10">
        <f>AVERAGE('240'!AG2:AG11)</f>
        <v>1.1404999999999998</v>
      </c>
      <c r="AH10">
        <f>AVERAGE('240'!AH2:AH11)</f>
        <v>9.2868000000000013</v>
      </c>
      <c r="AI10">
        <f>AVERAGE('240'!AI2:AI11)</f>
        <v>8.5731000000000002</v>
      </c>
      <c r="AJ10">
        <f>AVERAGE('240'!AJ2:AJ11)</f>
        <v>4.1790000000000001E-2</v>
      </c>
      <c r="AK10">
        <f>AVERAGE('240'!AK2:AK11)</f>
        <v>3.7369999999999994E-2</v>
      </c>
      <c r="AL10">
        <f>AVERAGE('240'!AL2:AL11)</f>
        <v>8.0759999999999985E-2</v>
      </c>
      <c r="AM10">
        <f>AVERAGE('240'!AM2:AM11)</f>
        <v>1.2430000000000002E-2</v>
      </c>
      <c r="AN10">
        <f>AVERAGE('240'!AN2:AN11)</f>
        <v>0.14188000000000001</v>
      </c>
      <c r="AO10">
        <f>AVERAGE('240'!AO2:AO11)</f>
        <v>0.70338999999999996</v>
      </c>
      <c r="AP10">
        <f>AVERAGE('240'!AP2:AP11)</f>
        <v>5.0290000000000001E-2</v>
      </c>
      <c r="AQ10">
        <f>AVERAGE('240'!AQ2:AQ11)</f>
        <v>4.8450000000000007E-2</v>
      </c>
      <c r="AR10">
        <f>AVERAGE('240'!AR2:AR11)</f>
        <v>7.5459999999999999E-2</v>
      </c>
      <c r="AS10">
        <f>AVERAGE('240'!AS2:AS11)</f>
        <v>1.009E-2</v>
      </c>
      <c r="AT10">
        <f>AVERAGE('240'!AT2:AT11)</f>
        <v>0.12879000000000002</v>
      </c>
      <c r="AU10">
        <f>AVERAGE('240'!AU2:AU11)</f>
        <v>0.70164000000000004</v>
      </c>
    </row>
    <row r="11" spans="1:47" x14ac:dyDescent="0.25">
      <c r="A11" t="s">
        <v>33</v>
      </c>
      <c r="B11" t="s">
        <v>6</v>
      </c>
      <c r="C11">
        <v>25</v>
      </c>
      <c r="D11">
        <v>240</v>
      </c>
    </row>
    <row r="12" spans="1:47" x14ac:dyDescent="0.25">
      <c r="A12" t="s">
        <v>34</v>
      </c>
      <c r="B12" t="s">
        <v>6</v>
      </c>
      <c r="C12">
        <v>25</v>
      </c>
      <c r="D12">
        <v>240</v>
      </c>
      <c r="J12">
        <f>'240'!J12</f>
        <v>220.56</v>
      </c>
      <c r="K12">
        <f>'240'!K12</f>
        <v>206.47</v>
      </c>
      <c r="L12">
        <f>'240'!L12</f>
        <v>188.42</v>
      </c>
      <c r="M12">
        <f>'240'!M12</f>
        <v>158.81</v>
      </c>
      <c r="N12">
        <f>'240'!N12</f>
        <v>246.26</v>
      </c>
      <c r="O12">
        <f>'240'!O12</f>
        <v>164.82</v>
      </c>
      <c r="P12">
        <f>'240'!P12</f>
        <v>263.72000000000003</v>
      </c>
      <c r="Q12">
        <f>'240'!Q12</f>
        <v>176.6</v>
      </c>
      <c r="R12">
        <f>'240'!R12</f>
        <v>25.43</v>
      </c>
      <c r="S12">
        <f>'240'!S12</f>
        <v>21.94</v>
      </c>
      <c r="T12">
        <f>'240'!T12</f>
        <v>21.52</v>
      </c>
      <c r="U12">
        <f>'240'!U12</f>
        <v>22.37</v>
      </c>
      <c r="V12">
        <f>'240'!V12</f>
        <v>125.66</v>
      </c>
      <c r="W12">
        <f>'240'!W12</f>
        <v>0</v>
      </c>
      <c r="X12">
        <f>'240'!X12</f>
        <v>2.3199999999999998</v>
      </c>
      <c r="Y12">
        <f>'240'!Y12</f>
        <v>-3.47</v>
      </c>
      <c r="Z12">
        <f>'240'!Z12</f>
        <v>1.0900000000000001</v>
      </c>
      <c r="AA12">
        <f>'240'!AA12</f>
        <v>1.45</v>
      </c>
      <c r="AB12">
        <f>'240'!AB12</f>
        <v>1.29</v>
      </c>
      <c r="AC12">
        <f>'240'!AC12</f>
        <v>2.6</v>
      </c>
      <c r="AD12">
        <f>'240'!AD12</f>
        <v>5.2759999999999998</v>
      </c>
      <c r="AE12">
        <f>'240'!AE12</f>
        <v>5.3090000000000002</v>
      </c>
      <c r="AF12">
        <f>'240'!AF12</f>
        <v>1.099</v>
      </c>
      <c r="AG12">
        <f>'240'!AG12</f>
        <v>0.97899999999999998</v>
      </c>
      <c r="AH12">
        <f>'240'!AH12</f>
        <v>8.76</v>
      </c>
      <c r="AI12">
        <f>'240'!AI12</f>
        <v>8.7759999999999998</v>
      </c>
      <c r="AJ12">
        <f>'240'!AJ12</f>
        <v>4.2799999999999998E-2</v>
      </c>
      <c r="AK12">
        <f>'240'!AK12</f>
        <v>5.0299999999999997E-2</v>
      </c>
      <c r="AL12">
        <f>'240'!AL12</f>
        <v>7.5899999999999995E-2</v>
      </c>
      <c r="AM12">
        <f>'240'!AM12</f>
        <v>9.4000000000000004E-3</v>
      </c>
      <c r="AN12">
        <f>'240'!AN12</f>
        <v>0.12820000000000001</v>
      </c>
      <c r="AO12">
        <f>'240'!AO12</f>
        <v>0.70799999999999996</v>
      </c>
      <c r="AP12">
        <f>'240'!AP12</f>
        <v>5.04E-2</v>
      </c>
      <c r="AQ12">
        <f>'240'!AQ12</f>
        <v>5.2600000000000001E-2</v>
      </c>
      <c r="AR12">
        <f>'240'!AR12</f>
        <v>7.46E-2</v>
      </c>
      <c r="AS12">
        <f>'240'!AS12</f>
        <v>8.3000000000000001E-3</v>
      </c>
      <c r="AT12">
        <f>'240'!AT12</f>
        <v>0.1242</v>
      </c>
      <c r="AU12">
        <f>'240'!AU12</f>
        <v>0.70369999999999999</v>
      </c>
    </row>
    <row r="13" spans="1:47" x14ac:dyDescent="0.25">
      <c r="A13" t="s">
        <v>35</v>
      </c>
      <c r="B13" t="s">
        <v>6</v>
      </c>
      <c r="C13">
        <v>25</v>
      </c>
      <c r="D13">
        <v>240</v>
      </c>
      <c r="J13">
        <f>AVERAGE('240'!J13:J13)</f>
        <v>215.66</v>
      </c>
      <c r="K13">
        <f>AVERAGE('240'!K13:K13)</f>
        <v>207.27</v>
      </c>
      <c r="L13">
        <f>AVERAGE('240'!L13:L13)</f>
        <v>195.15</v>
      </c>
      <c r="M13">
        <f>AVERAGE('240'!M13:M13)</f>
        <v>179.26</v>
      </c>
      <c r="N13">
        <f>AVERAGE('240'!N13:N13)</f>
        <v>246.33</v>
      </c>
      <c r="O13">
        <f>AVERAGE('240'!O13:O13)</f>
        <v>189.18</v>
      </c>
      <c r="P13">
        <f>AVERAGE('240'!P13:P13)</f>
        <v>258.52999999999997</v>
      </c>
      <c r="Q13">
        <f>AVERAGE('240'!Q13:Q13)</f>
        <v>196.14</v>
      </c>
      <c r="R13">
        <f>AVERAGE('240'!R13:R13)</f>
        <v>32.39</v>
      </c>
      <c r="S13">
        <f>AVERAGE('240'!S13:S13)</f>
        <v>25.4</v>
      </c>
      <c r="T13">
        <f>AVERAGE('240'!T13:T13)</f>
        <v>24.77</v>
      </c>
      <c r="U13">
        <f>AVERAGE('240'!U13:U13)</f>
        <v>261.72000000000003</v>
      </c>
      <c r="W13">
        <f>AVERAGE('240'!W13:W13)</f>
        <v>1032.0899999999999</v>
      </c>
      <c r="X13">
        <f>AVERAGE('240'!X13:X13)</f>
        <v>2.09</v>
      </c>
      <c r="Y13">
        <f>AVERAGE('240'!Y13:Y13)</f>
        <v>0.61</v>
      </c>
      <c r="Z13">
        <f>AVERAGE('240'!Z13:Z13)</f>
        <v>2.25</v>
      </c>
      <c r="AA13">
        <f>AVERAGE('240'!AA13:AA13)</f>
        <v>1.05</v>
      </c>
      <c r="AB13">
        <f>AVERAGE('240'!AB13:AB13)</f>
        <v>4.7</v>
      </c>
      <c r="AC13">
        <f>AVERAGE('240'!AC13:AC13)</f>
        <v>0.46</v>
      </c>
      <c r="AD13">
        <f>AVERAGE('240'!AD13:AD13)</f>
        <v>7.0060000000000002</v>
      </c>
      <c r="AE13">
        <f>AVERAGE('240'!AE13:AE13)</f>
        <v>14.496</v>
      </c>
      <c r="AF13">
        <f>AVERAGE('240'!AF13:AF13)</f>
        <v>1.141</v>
      </c>
      <c r="AG13">
        <f>AVERAGE('240'!AG13:AG13)</f>
        <v>0.47</v>
      </c>
      <c r="AH13">
        <f>AVERAGE('240'!AH13:AH13)</f>
        <v>7.5620000000000003</v>
      </c>
      <c r="AI13">
        <f>AVERAGE('240'!AI13:AI13)</f>
        <v>3.532</v>
      </c>
      <c r="AJ13">
        <f>AVERAGE('240'!AJ13:AJ13)</f>
        <v>5.7299999999999997E-2</v>
      </c>
      <c r="AK13">
        <f>AVERAGE('240'!AK13:AK13)</f>
        <v>6.6699999999999995E-2</v>
      </c>
      <c r="AL13">
        <f>AVERAGE('240'!AL13:AL13)</f>
        <v>6.4899999999999999E-2</v>
      </c>
      <c r="AM13">
        <f>AVERAGE('240'!AM13:AM13)</f>
        <v>9.5999999999999992E-3</v>
      </c>
      <c r="AN13">
        <f>AVERAGE('240'!AN13:AN13)</f>
        <v>0.1104</v>
      </c>
      <c r="AO13">
        <f>AVERAGE('240'!AO13:AO13)</f>
        <v>0.70199999999999996</v>
      </c>
      <c r="AP13">
        <f>AVERAGE('240'!AP13:AP13)</f>
        <v>2.47E-2</v>
      </c>
      <c r="AQ13">
        <f>AVERAGE('240'!AQ13:AQ13)</f>
        <v>0.1424</v>
      </c>
      <c r="AR13">
        <f>AVERAGE('240'!AR13:AR13)</f>
        <v>3.1099999999999999E-2</v>
      </c>
      <c r="AS13">
        <f>AVERAGE('240'!AS13:AS13)</f>
        <v>4.1000000000000003E-3</v>
      </c>
      <c r="AT13">
        <f>AVERAGE('240'!AT13:AT13)</f>
        <v>4.9200000000000001E-2</v>
      </c>
      <c r="AU13">
        <f>AVERAGE('240'!AU13:AU13)</f>
        <v>0.75080000000000002</v>
      </c>
    </row>
    <row r="16" spans="1:47" x14ac:dyDescent="0.25">
      <c r="A16" t="s">
        <v>5</v>
      </c>
      <c r="B16" t="s">
        <v>6</v>
      </c>
      <c r="C16">
        <v>25</v>
      </c>
      <c r="D16">
        <v>270</v>
      </c>
      <c r="J16">
        <f>AVERAGE('270'!J2:J12)</f>
        <v>197.77363636363634</v>
      </c>
      <c r="K16">
        <f>AVERAGE('270'!K2:K12)</f>
        <v>191.76090909090908</v>
      </c>
      <c r="L16">
        <f>AVERAGE('270'!L2:L12)</f>
        <v>181.78818181818181</v>
      </c>
      <c r="M16">
        <f>AVERAGE('270'!M2:M12)</f>
        <v>169.18454545454543</v>
      </c>
      <c r="N16">
        <f>AVERAGE('270'!N2:N12)</f>
        <v>226.94090909090909</v>
      </c>
      <c r="O16">
        <f>AVERAGE('270'!O2:O12)</f>
        <v>180.26909090909089</v>
      </c>
      <c r="P16">
        <f>AVERAGE('270'!P2:P12)</f>
        <v>236.34363636363634</v>
      </c>
      <c r="Q16">
        <f>AVERAGE('270'!Q2:Q12)</f>
        <v>187.52181818181816</v>
      </c>
      <c r="R16">
        <f>AVERAGE('270'!R2:R12)</f>
        <v>34.631818181818183</v>
      </c>
      <c r="S16">
        <f>AVERAGE('270'!S2:S12)</f>
        <v>29.654545454545453</v>
      </c>
      <c r="T16">
        <f>AVERAGE('270'!T2:T12)</f>
        <v>21.070909090909094</v>
      </c>
      <c r="U16">
        <f>AVERAGE('270'!U2:U12)</f>
        <v>87.146363636363631</v>
      </c>
      <c r="V16">
        <f>AVERAGE('270'!V2:V12)</f>
        <v>90.56</v>
      </c>
      <c r="W16">
        <f>AVERAGE('270'!W2:W12)</f>
        <v>4.363636363636364E-2</v>
      </c>
      <c r="X16">
        <f>AVERAGE('270'!X2:X12)</f>
        <v>2.2245454545454546</v>
      </c>
      <c r="Y16">
        <f>AVERAGE('270'!Y2:Y12)</f>
        <v>0.82545454545454533</v>
      </c>
      <c r="Z16">
        <f>AVERAGE('270'!Z2:Z12)</f>
        <v>1.1745454545454546</v>
      </c>
      <c r="AA16">
        <f>AVERAGE('270'!AA2:AA12)</f>
        <v>1.2727272727272732</v>
      </c>
      <c r="AB16">
        <f>AVERAGE('270'!AB2:AB12)</f>
        <v>2.1127272727272723</v>
      </c>
      <c r="AC16">
        <f>AVERAGE('270'!AC2:AC12)</f>
        <v>2.1572727272727268</v>
      </c>
      <c r="AD16">
        <f>AVERAGE('270'!AD2:AD12)</f>
        <v>4.9736363636363627</v>
      </c>
      <c r="AE16">
        <f>AVERAGE('270'!AE2:AE12)</f>
        <v>6.2554545454545458</v>
      </c>
      <c r="AF16">
        <f>AVERAGE('270'!AF2:AF12)</f>
        <v>1.2868181818181819</v>
      </c>
      <c r="AG16">
        <f>AVERAGE('270'!AG2:AG12)</f>
        <v>1.0387272727272725</v>
      </c>
      <c r="AH16">
        <f>AVERAGE('270'!AH2:AH12)</f>
        <v>8.8740000000000006</v>
      </c>
      <c r="AI16">
        <f>AVERAGE('270'!AI2:AI12)</f>
        <v>8.138272727272728</v>
      </c>
      <c r="AJ16">
        <f>AVERAGE('270'!AJ2:AJ12)</f>
        <v>4.0599999999999997E-2</v>
      </c>
      <c r="AK16">
        <f>AVERAGE('270'!AK2:AK12)</f>
        <v>4.530909090909091E-2</v>
      </c>
      <c r="AL16">
        <f>AVERAGE('270'!AL2:AL12)</f>
        <v>7.7472727272727276E-2</v>
      </c>
      <c r="AM16">
        <f>AVERAGE('270'!AM2:AM12)</f>
        <v>1.1190909090909092E-2</v>
      </c>
      <c r="AN16">
        <f>AVERAGE('270'!AN2:AN12)</f>
        <v>0.13420000000000001</v>
      </c>
      <c r="AO16">
        <f>AVERAGE('270'!AO2:AO12)</f>
        <v>0.70720909090909079</v>
      </c>
      <c r="AP16">
        <f>AVERAGE('270'!AP2:AP12)</f>
        <v>4.5345454545454543E-2</v>
      </c>
      <c r="AQ16">
        <f>AVERAGE('270'!AQ2:AQ12)</f>
        <v>5.6736363636363633E-2</v>
      </c>
      <c r="AR16">
        <f>AVERAGE('270'!AR2:AR12)</f>
        <v>7.2145454545454554E-2</v>
      </c>
      <c r="AS16">
        <f>AVERAGE('270'!AS2:AS12)</f>
        <v>9.1909090909090899E-3</v>
      </c>
      <c r="AT16">
        <f>AVERAGE('270'!AT2:AT12)</f>
        <v>0.12174545454545455</v>
      </c>
      <c r="AU16">
        <f>AVERAGE('270'!AU2:AU12)</f>
        <v>0.7081090909090908</v>
      </c>
    </row>
    <row r="17" spans="1:47" x14ac:dyDescent="0.25">
      <c r="A17" t="s">
        <v>33</v>
      </c>
      <c r="B17" t="s">
        <v>6</v>
      </c>
      <c r="C17">
        <v>25</v>
      </c>
      <c r="D17">
        <v>270</v>
      </c>
      <c r="J17">
        <f>AVERAGE('270'!J13:J14)</f>
        <v>160.11500000000001</v>
      </c>
      <c r="K17">
        <f>AVERAGE('270'!K13:K14)</f>
        <v>154.13</v>
      </c>
      <c r="L17">
        <f>AVERAGE('270'!L13:L14)</f>
        <v>146.11500000000001</v>
      </c>
      <c r="M17">
        <f>AVERAGE('270'!M13:M14)</f>
        <v>132.715</v>
      </c>
      <c r="N17">
        <f>AVERAGE('270'!N13:N14)</f>
        <v>194.23500000000001</v>
      </c>
      <c r="O17">
        <f>AVERAGE('270'!O13:O14)</f>
        <v>147.19499999999999</v>
      </c>
      <c r="P17">
        <f>AVERAGE('270'!P13:P14)</f>
        <v>196.69</v>
      </c>
      <c r="Q17">
        <f>AVERAGE('270'!Q13:Q14)</f>
        <v>153.63999999999999</v>
      </c>
      <c r="R17">
        <f>AVERAGE('270'!R13:R14)</f>
        <v>27.92</v>
      </c>
      <c r="S17">
        <f>AVERAGE('270'!S13:S14)</f>
        <v>24.259999999999998</v>
      </c>
      <c r="T17">
        <f>AVERAGE('270'!T13:T14)</f>
        <v>25.614999999999998</v>
      </c>
      <c r="U17">
        <f>AVERAGE('270'!U13:U14)</f>
        <v>132.19999999999999</v>
      </c>
      <c r="V17">
        <f>AVERAGE('270'!V13:V14)</f>
        <v>118.2</v>
      </c>
      <c r="W17">
        <f>AVERAGE('270'!W13:W14)</f>
        <v>-1.4999999999999999E-2</v>
      </c>
      <c r="X17">
        <f>AVERAGE('270'!X13:X14)</f>
        <v>1.375</v>
      </c>
      <c r="Y17">
        <f>AVERAGE('270'!Y13:Y14)</f>
        <v>-0.93500000000000005</v>
      </c>
      <c r="Z17">
        <f>AVERAGE('270'!Z13:Z14)</f>
        <v>1.28</v>
      </c>
      <c r="AA17">
        <f>AVERAGE('270'!AA13:AA14)</f>
        <v>2.25</v>
      </c>
      <c r="AB17">
        <f>AVERAGE('270'!AB13:AB14)</f>
        <v>1.63</v>
      </c>
      <c r="AC17">
        <f>AVERAGE('270'!AC13:AC14)</f>
        <v>2.9950000000000001</v>
      </c>
      <c r="AD17">
        <f>AVERAGE('270'!AD13:AD14)</f>
        <v>13.402000000000001</v>
      </c>
      <c r="AE17">
        <f>AVERAGE('270'!AE13:AE14)</f>
        <v>14.4925</v>
      </c>
      <c r="AF17">
        <f>AVERAGE('270'!AF13:AF14)</f>
        <v>0.52900000000000003</v>
      </c>
      <c r="AG17">
        <f>AVERAGE('270'!AG13:AG14)</f>
        <v>0.2495</v>
      </c>
      <c r="AH17">
        <f>AVERAGE('270'!AH13:AH14)</f>
        <v>3.9885000000000002</v>
      </c>
      <c r="AI17">
        <f>AVERAGE('270'!AI13:AI14)</f>
        <v>2.923</v>
      </c>
      <c r="AJ17" t="e">
        <f>AVERAGE('270'!AJ13:AJ14)</f>
        <v>#DIV/0!</v>
      </c>
      <c r="AK17">
        <f>AVERAGE('270'!AK13:AK14)</f>
        <v>0.12790000000000001</v>
      </c>
      <c r="AL17">
        <f>AVERAGE('270'!AL13:AL14)</f>
        <v>3.6499999999999998E-2</v>
      </c>
      <c r="AM17">
        <f>AVERAGE('270'!AM13:AM14)</f>
        <v>4.9499999999999995E-3</v>
      </c>
      <c r="AN17">
        <f>AVERAGE('270'!AN13:AN14)</f>
        <v>5.8499999999999996E-2</v>
      </c>
      <c r="AO17">
        <f>AVERAGE('270'!AO13:AO14)</f>
        <v>0.73360000000000003</v>
      </c>
      <c r="AP17">
        <f>AVERAGE('270'!AP13:AP14)</f>
        <v>7.9199999999999993E-2</v>
      </c>
      <c r="AQ17">
        <f>AVERAGE('270'!AQ13:AQ14)</f>
        <v>0.13890000000000002</v>
      </c>
      <c r="AR17">
        <f>AVERAGE('270'!AR13:AR14)</f>
        <v>2.8049999999999999E-2</v>
      </c>
      <c r="AS17">
        <f>AVERAGE('270'!AS13:AS14)</f>
        <v>2.4499999999999999E-3</v>
      </c>
      <c r="AT17">
        <f>AVERAGE('270'!AT13:AT14)</f>
        <v>4.2300000000000004E-2</v>
      </c>
      <c r="AU17">
        <f>AVERAGE('270'!AU13:AU14)</f>
        <v>0.71084999999999998</v>
      </c>
    </row>
    <row r="18" spans="1:47" x14ac:dyDescent="0.25">
      <c r="A18" t="s">
        <v>34</v>
      </c>
      <c r="B18" t="s">
        <v>6</v>
      </c>
      <c r="C18">
        <v>25</v>
      </c>
      <c r="D18">
        <v>270</v>
      </c>
      <c r="J18">
        <f>AVERAGE('270'!J15:J16)</f>
        <v>184.345</v>
      </c>
      <c r="K18">
        <f>AVERAGE('270'!K15:K16)</f>
        <v>179.30500000000001</v>
      </c>
      <c r="L18">
        <f>AVERAGE('270'!L15:L16)</f>
        <v>170.89999999999998</v>
      </c>
      <c r="M18">
        <f>AVERAGE('270'!M15:M16)</f>
        <v>160.29</v>
      </c>
      <c r="N18">
        <f>AVERAGE('270'!N15:N16)</f>
        <v>219.94499999999999</v>
      </c>
      <c r="O18">
        <f>AVERAGE('270'!O15:O16)</f>
        <v>175.845</v>
      </c>
      <c r="P18">
        <f>AVERAGE('270'!P15:P16)</f>
        <v>217.63499999999999</v>
      </c>
      <c r="Q18">
        <f>AVERAGE('270'!Q15:Q16)</f>
        <v>182.98000000000002</v>
      </c>
      <c r="R18">
        <f>AVERAGE('270'!R15:R16)</f>
        <v>35.840000000000003</v>
      </c>
      <c r="S18">
        <f>AVERAGE('270'!S15:S16)</f>
        <v>31.71</v>
      </c>
      <c r="T18">
        <f>AVERAGE('270'!T15:T16)</f>
        <v>25.284999999999997</v>
      </c>
      <c r="U18">
        <f>AVERAGE('270'!U15:U16)</f>
        <v>150.04499999999999</v>
      </c>
      <c r="V18">
        <f>AVERAGE('270'!V15:V16)</f>
        <v>140.85500000000002</v>
      </c>
      <c r="W18">
        <f>AVERAGE('270'!W15:W16)</f>
        <v>0.04</v>
      </c>
      <c r="X18">
        <f>AVERAGE('270'!X15:X16)</f>
        <v>2.0049999999999999</v>
      </c>
      <c r="Y18">
        <f>AVERAGE('270'!Y15:Y16)</f>
        <v>6.5000000000000002E-2</v>
      </c>
      <c r="Z18">
        <f>AVERAGE('270'!Z15:Z16)</f>
        <v>1.18</v>
      </c>
      <c r="AA18">
        <f>AVERAGE('270'!AA15:AA16)</f>
        <v>1.635</v>
      </c>
      <c r="AB18">
        <f>AVERAGE('270'!AB15:AB16)</f>
        <v>1.5150000000000001</v>
      </c>
      <c r="AC18">
        <f>AVERAGE('270'!AC15:AC16)</f>
        <v>2.4249999999999998</v>
      </c>
      <c r="AD18">
        <f>AVERAGE('270'!AD15:AD16)</f>
        <v>7.91</v>
      </c>
      <c r="AE18">
        <f>AVERAGE('270'!AE15:AE16)</f>
        <v>8.8224999999999998</v>
      </c>
      <c r="AF18">
        <f>AVERAGE('270'!AF15:AF16)</f>
        <v>1.0965</v>
      </c>
      <c r="AG18">
        <f>AVERAGE('270'!AG15:AG16)</f>
        <v>0.72750000000000004</v>
      </c>
      <c r="AH18">
        <f>AVERAGE('270'!AH15:AH16)</f>
        <v>7.7684999999999995</v>
      </c>
      <c r="AI18">
        <f>AVERAGE('270'!AI15:AI16)</f>
        <v>6.5404999999999998</v>
      </c>
      <c r="AJ18">
        <f>AVERAGE('270'!AJ15:AJ16)</f>
        <v>2.93E-2</v>
      </c>
      <c r="AK18">
        <f>AVERAGE('270'!AK15:AK16)</f>
        <v>7.22E-2</v>
      </c>
      <c r="AL18">
        <f>AVERAGE('270'!AL15:AL16)</f>
        <v>6.8699999999999997E-2</v>
      </c>
      <c r="AM18">
        <f>AVERAGE('270'!AM15:AM16)</f>
        <v>9.7000000000000003E-3</v>
      </c>
      <c r="AN18">
        <f>AVERAGE('270'!AN15:AN16)</f>
        <v>0.11665</v>
      </c>
      <c r="AO18">
        <f>AVERAGE('270'!AO15:AO16)</f>
        <v>0.74680000000000002</v>
      </c>
      <c r="AP18">
        <f>AVERAGE('270'!AP15:AP16)</f>
        <v>6.0049999999999999E-2</v>
      </c>
      <c r="AQ18">
        <f>AVERAGE('270'!AQ15:AQ16)</f>
        <v>8.4499999999999992E-2</v>
      </c>
      <c r="AR18">
        <f>AVERAGE('270'!AR15:AR16)</f>
        <v>5.7300000000000004E-2</v>
      </c>
      <c r="AS18">
        <f>AVERAGE('270'!AS15:AS16)</f>
        <v>6.3499999999999997E-3</v>
      </c>
      <c r="AT18">
        <f>AVERAGE('270'!AT15:AT16)</f>
        <v>9.2749999999999999E-2</v>
      </c>
      <c r="AU18">
        <f>AVERAGE('270'!AU15:AU16)</f>
        <v>0.70694999999999997</v>
      </c>
    </row>
    <row r="19" spans="1:47" x14ac:dyDescent="0.25">
      <c r="A19" t="s">
        <v>35</v>
      </c>
      <c r="B19" t="s">
        <v>6</v>
      </c>
      <c r="C19">
        <v>25</v>
      </c>
      <c r="D19">
        <v>270</v>
      </c>
      <c r="J19">
        <f>AVERAGE('270'!J17:J19)</f>
        <v>191.48333333333335</v>
      </c>
      <c r="K19">
        <f>AVERAGE('270'!K17:K19)</f>
        <v>185.17666666666665</v>
      </c>
      <c r="L19">
        <f>AVERAGE('270'!L17:L19)</f>
        <v>174.86</v>
      </c>
      <c r="M19">
        <f>AVERAGE('270'!M17:M19)</f>
        <v>157.91999999999999</v>
      </c>
      <c r="N19">
        <f>AVERAGE('270'!N17:N19)</f>
        <v>221.3133333333333</v>
      </c>
      <c r="O19">
        <f>AVERAGE('270'!O17:O19)</f>
        <v>168.92666666666665</v>
      </c>
      <c r="P19">
        <f>AVERAGE('270'!P17:P19)</f>
        <v>231.95333333333329</v>
      </c>
      <c r="Q19">
        <f>AVERAGE('270'!Q17:Q19)</f>
        <v>175.72</v>
      </c>
      <c r="R19">
        <f>AVERAGE('270'!R17:R19)</f>
        <v>29.87</v>
      </c>
      <c r="S19">
        <f>AVERAGE('270'!S17:S19)</f>
        <v>26.526666666666667</v>
      </c>
      <c r="T19">
        <f>AVERAGE('270'!T17:T19)</f>
        <v>18.373333333333335</v>
      </c>
      <c r="U19">
        <f>AVERAGE('270'!U17:U19)</f>
        <v>247.39</v>
      </c>
      <c r="W19">
        <f>AVERAGE('270'!W17:W19)</f>
        <v>1032.0899999999999</v>
      </c>
      <c r="X19">
        <f>AVERAGE('270'!X17:X19)</f>
        <v>1.8800000000000001</v>
      </c>
      <c r="Y19">
        <f>AVERAGE('270'!Y17:Y19)</f>
        <v>0.41000000000000009</v>
      </c>
      <c r="Z19">
        <f>AVERAGE('270'!Z17:Z19)</f>
        <v>1.6033333333333335</v>
      </c>
      <c r="AA19">
        <f>AVERAGE('270'!AA17:AA19)</f>
        <v>0.55999999999999994</v>
      </c>
      <c r="AB19">
        <f>AVERAGE('270'!AB17:AB19)</f>
        <v>2.6799999999999997</v>
      </c>
      <c r="AC19">
        <f>AVERAGE('270'!AC17:AC19)</f>
        <v>1.9999999999999945E-2</v>
      </c>
      <c r="AD19">
        <f>AVERAGE('270'!AD17:AD19)</f>
        <v>7.0523333333333333</v>
      </c>
      <c r="AE19">
        <f>AVERAGE('270'!AE17:AE19)</f>
        <v>15.616666666666665</v>
      </c>
      <c r="AF19">
        <f>AVERAGE('270'!AF17:AF19)</f>
        <v>0.81966666666666654</v>
      </c>
      <c r="AG19">
        <f>AVERAGE('270'!AG17:AG19)</f>
        <v>0.122</v>
      </c>
      <c r="AH19">
        <f>AVERAGE('270'!AH17:AH19)</f>
        <v>7.8606666666666669</v>
      </c>
      <c r="AI19">
        <f>AVERAGE('270'!AI17:AI19)</f>
        <v>2.8546666666666667</v>
      </c>
      <c r="AJ19">
        <f>AVERAGE('270'!AJ17:AJ19)</f>
        <v>5.8900000000000001E-2</v>
      </c>
      <c r="AK19">
        <f>AVERAGE('270'!AK17:AK19)</f>
        <v>6.4433333333333329E-2</v>
      </c>
      <c r="AL19">
        <f>AVERAGE('270'!AL17:AL19)</f>
        <v>7.0199999999999999E-2</v>
      </c>
      <c r="AM19">
        <f>AVERAGE('270'!AM17:AM19)</f>
        <v>7.3333333333333332E-3</v>
      </c>
      <c r="AN19">
        <f>AVERAGE('270'!AN17:AN19)</f>
        <v>0.11543333333333333</v>
      </c>
      <c r="AO19">
        <f>AVERAGE('270'!AO17:AO19)</f>
        <v>0.71640000000000004</v>
      </c>
      <c r="AP19">
        <f>AVERAGE('270'!AP17:AP19)</f>
        <v>5.3749999999999999E-2</v>
      </c>
      <c r="AQ19">
        <f>AVERAGE('270'!AQ17:AQ19)</f>
        <v>0.15173333333333333</v>
      </c>
      <c r="AR19">
        <f>AVERAGE('270'!AR17:AR19)</f>
        <v>2.6033333333333335E-2</v>
      </c>
      <c r="AS19">
        <f>AVERAGE('270'!AS17:AS19)</f>
        <v>1.0333333333333334E-3</v>
      </c>
      <c r="AT19">
        <f>AVERAGE('270'!AT17:AT19)</f>
        <v>3.7533333333333328E-2</v>
      </c>
      <c r="AU19">
        <f>AVERAGE('270'!AU18:AU19)</f>
        <v>0.73930000000000007</v>
      </c>
    </row>
    <row r="22" spans="1:47" x14ac:dyDescent="0.25">
      <c r="A22" t="s">
        <v>5</v>
      </c>
      <c r="B22" t="s">
        <v>6</v>
      </c>
      <c r="C22">
        <v>25</v>
      </c>
      <c r="D22">
        <v>300</v>
      </c>
      <c r="J22">
        <f>AVERAGE('300'!J2:J20)</f>
        <v>188.08368421052631</v>
      </c>
      <c r="K22">
        <f>AVERAGE('300'!K2:K20)</f>
        <v>183.00210526315789</v>
      </c>
      <c r="L22">
        <f>AVERAGE('300'!L2:L20)</f>
        <v>174.01052631578949</v>
      </c>
      <c r="M22">
        <f>AVERAGE('300'!M2:M20)</f>
        <v>163.18894736842103</v>
      </c>
      <c r="N22">
        <f>AVERAGE('300'!N2:N20)</f>
        <v>212.8278947368421</v>
      </c>
      <c r="O22">
        <f>AVERAGE('300'!O2:O20)</f>
        <v>176.37789473684211</v>
      </c>
      <c r="P22">
        <f>AVERAGE('300'!P2:P20)</f>
        <v>221.10526315789474</v>
      </c>
      <c r="Q22">
        <f>AVERAGE('300'!Q2:Q20)</f>
        <v>183.41368421052633</v>
      </c>
      <c r="R22">
        <f>AVERAGE('300'!R2:R20)</f>
        <v>36.391578947368423</v>
      </c>
      <c r="S22">
        <f>AVERAGE('300'!S2:S20)</f>
        <v>30.817368421052624</v>
      </c>
      <c r="T22">
        <f>AVERAGE('300'!T2:T20)</f>
        <v>20.823157894736841</v>
      </c>
      <c r="U22">
        <f>AVERAGE('300'!U2:U20)</f>
        <v>85.647368421052633</v>
      </c>
      <c r="V22">
        <f>AVERAGE('300'!V2:V20)</f>
        <v>85.820000000000007</v>
      </c>
      <c r="W22">
        <f>AVERAGE('300'!W2:W20)</f>
        <v>4.7368421052631594E-2</v>
      </c>
      <c r="X22">
        <f>AVERAGE('300'!X2:X20)</f>
        <v>2.1052631578947363</v>
      </c>
      <c r="Y22">
        <f>AVERAGE('300'!Y2:Y20)</f>
        <v>0.97421052631578919</v>
      </c>
      <c r="Z22">
        <f>AVERAGE('300'!Z2:Z20)</f>
        <v>1.2289473684210526</v>
      </c>
      <c r="AA22">
        <f>AVERAGE('300'!AA2:AA20)</f>
        <v>1.3215789473684214</v>
      </c>
      <c r="AB22">
        <f>AVERAGE('300'!AB2:AB20)</f>
        <v>2.1378947368421053</v>
      </c>
      <c r="AC22">
        <f>AVERAGE('300'!AC2:AC20)</f>
        <v>2.283684210526316</v>
      </c>
      <c r="AD22">
        <f>AVERAGE('300'!AD2:AD20)</f>
        <v>4.9101578947368418</v>
      </c>
      <c r="AE22">
        <f>AVERAGE('300'!AE2:AE20)</f>
        <v>6.0938947368421053</v>
      </c>
      <c r="AF22">
        <f>AVERAGE('300'!AF2:AF20)</f>
        <v>1.3437368421052629</v>
      </c>
      <c r="AG22">
        <f>AVERAGE('300'!AG2:AG20)</f>
        <v>1.0731052631578948</v>
      </c>
      <c r="AH22">
        <f>AVERAGE('300'!AH2:AH20)</f>
        <v>8.9065789473684216</v>
      </c>
      <c r="AI22">
        <f>AVERAGE('300'!AI2:AI20)</f>
        <v>8.1836315789473684</v>
      </c>
      <c r="AJ22">
        <f>AVERAGE('300'!AJ2:AJ20)</f>
        <v>3.85E-2</v>
      </c>
      <c r="AK22">
        <f>AVERAGE('300'!AK2:AK20)</f>
        <v>4.506842105263157E-2</v>
      </c>
      <c r="AL22">
        <f>AVERAGE('300'!AL2:AL20)</f>
        <v>7.748421052631578E-2</v>
      </c>
      <c r="AM22">
        <f>AVERAGE('300'!AM2:AM20)</f>
        <v>1.1663157894736842E-2</v>
      </c>
      <c r="AN22">
        <f>AVERAGE('300'!AN2:AN20)</f>
        <v>0.13491578947368424</v>
      </c>
      <c r="AO22">
        <f>AVERAGE('300'!AO2:AO20)</f>
        <v>0.70845789473684206</v>
      </c>
      <c r="AP22">
        <f>AVERAGE('300'!AP2:AP20)</f>
        <v>4.7721052631578942E-2</v>
      </c>
      <c r="AQ22">
        <f>AVERAGE('300'!AQ2:AQ20)</f>
        <v>5.4610526315789477E-2</v>
      </c>
      <c r="AR22">
        <f>AVERAGE('300'!AR2:AR20)</f>
        <v>7.2773684210526324E-2</v>
      </c>
      <c r="AS22">
        <f>AVERAGE('300'!AS2:AS20)</f>
        <v>9.5263157894736848E-3</v>
      </c>
      <c r="AT22">
        <f>AVERAGE('300'!AT2:AT20)</f>
        <v>0.12331578947368423</v>
      </c>
      <c r="AU22">
        <f>AVERAGE('300'!AU2:AU20)</f>
        <v>0.70556842105263162</v>
      </c>
    </row>
    <row r="23" spans="1:47" x14ac:dyDescent="0.25">
      <c r="A23" t="s">
        <v>33</v>
      </c>
      <c r="B23" t="s">
        <v>6</v>
      </c>
      <c r="C23">
        <v>25</v>
      </c>
      <c r="D23">
        <v>300</v>
      </c>
    </row>
    <row r="24" spans="1:47" x14ac:dyDescent="0.25">
      <c r="A24" t="s">
        <v>34</v>
      </c>
      <c r="B24" t="s">
        <v>6</v>
      </c>
      <c r="C24">
        <v>25</v>
      </c>
      <c r="D24">
        <v>300</v>
      </c>
      <c r="J24">
        <f>AVERAGE('300'!J21:J22)</f>
        <v>174.48000000000002</v>
      </c>
      <c r="K24">
        <f>AVERAGE('300'!K21:K22)</f>
        <v>169.07499999999999</v>
      </c>
      <c r="L24">
        <f>AVERAGE('300'!L21:L22)</f>
        <v>160.655</v>
      </c>
      <c r="M24">
        <f>AVERAGE('300'!M21:M22)</f>
        <v>149.36000000000001</v>
      </c>
      <c r="N24">
        <f>AVERAGE('300'!N21:N22)</f>
        <v>207.96499999999997</v>
      </c>
      <c r="O24">
        <f>AVERAGE('300'!O21:O22)</f>
        <v>164.61</v>
      </c>
      <c r="P24">
        <f>AVERAGE('300'!P21:P22)</f>
        <v>207.66</v>
      </c>
      <c r="Q24">
        <f>AVERAGE('300'!Q21:Q22)</f>
        <v>170.52500000000001</v>
      </c>
      <c r="R24">
        <f>AVERAGE('300'!R21:R22)</f>
        <v>32.975000000000001</v>
      </c>
      <c r="S24">
        <f>AVERAGE('300'!S21:S22)</f>
        <v>28.650000000000002</v>
      </c>
      <c r="T24">
        <f>AVERAGE('300'!T21:T22)</f>
        <v>25.25</v>
      </c>
      <c r="U24">
        <f>AVERAGE('300'!U21:U22)</f>
        <v>105.49000000000001</v>
      </c>
      <c r="V24">
        <f>AVERAGE('300'!V21:V22)</f>
        <v>131.56</v>
      </c>
      <c r="W24">
        <f>AVERAGE('300'!W21:W22)</f>
        <v>0</v>
      </c>
      <c r="X24">
        <f>AVERAGE('300'!X21:X22)</f>
        <v>1.72</v>
      </c>
      <c r="Y24">
        <f>AVERAGE('300'!Y21:Y22)</f>
        <v>-5.5000000000000007E-2</v>
      </c>
      <c r="Z24">
        <f>AVERAGE('300'!Z21:Z22)</f>
        <v>1.25</v>
      </c>
      <c r="AA24">
        <f>AVERAGE('300'!AA21:AA22)</f>
        <v>1.4550000000000001</v>
      </c>
      <c r="AB24">
        <f>AVERAGE('300'!AB21:AB22)</f>
        <v>1.5550000000000002</v>
      </c>
      <c r="AC24">
        <f>AVERAGE('300'!AC21:AC22)</f>
        <v>1.96</v>
      </c>
      <c r="AD24">
        <f>AVERAGE('300'!AD21:AD22)</f>
        <v>7.3529999999999998</v>
      </c>
      <c r="AE24">
        <f>AVERAGE('300'!AE21:AE22)</f>
        <v>10.221</v>
      </c>
      <c r="AF24">
        <f>AVERAGE('300'!AF21:AF22)</f>
        <v>1.0234999999999999</v>
      </c>
      <c r="AG24">
        <f>AVERAGE('300'!AG21:AG22)</f>
        <v>0.64200000000000002</v>
      </c>
      <c r="AH24">
        <f>AVERAGE('300'!AH21:AH22)</f>
        <v>7.6079999999999997</v>
      </c>
      <c r="AI24">
        <f>AVERAGE('300'!AI21:AI22)</f>
        <v>5.7565</v>
      </c>
      <c r="AJ24">
        <f>AVERAGE('300'!AJ21:AJ22)</f>
        <v>3.5299999999999998E-2</v>
      </c>
      <c r="AK24">
        <f>AVERAGE('300'!AK21:AK22)</f>
        <v>6.6500000000000004E-2</v>
      </c>
      <c r="AL24">
        <f>AVERAGE('300'!AL21:AL22)</f>
        <v>6.795000000000001E-2</v>
      </c>
      <c r="AM24">
        <f>AVERAGE('300'!AM21:AM22)</f>
        <v>9.1500000000000001E-3</v>
      </c>
      <c r="AN24">
        <f>AVERAGE('300'!AN21:AN22)</f>
        <v>0.11460000000000001</v>
      </c>
      <c r="AO24">
        <f>AVERAGE('300'!AO21:AO22)</f>
        <v>0.71829999999999994</v>
      </c>
      <c r="AP24">
        <f>AVERAGE('300'!AP21:AP22)</f>
        <v>5.4199999999999998E-2</v>
      </c>
      <c r="AQ24">
        <f>AVERAGE('300'!AQ21:AQ22)</f>
        <v>9.7699999999999995E-2</v>
      </c>
      <c r="AR24">
        <f>AVERAGE('300'!AR21:AR22)</f>
        <v>5.1199999999999996E-2</v>
      </c>
      <c r="AS24">
        <f>AVERAGE('300'!AS21:AS22)</f>
        <v>5.7000000000000002E-3</v>
      </c>
      <c r="AT24">
        <f>AVERAGE('300'!AT21:AT22)</f>
        <v>8.2100000000000006E-2</v>
      </c>
      <c r="AU24">
        <f>AVERAGE('300'!AU21:AU22)</f>
        <v>0.71540000000000004</v>
      </c>
    </row>
    <row r="25" spans="1:47" x14ac:dyDescent="0.25">
      <c r="A25" t="s">
        <v>35</v>
      </c>
      <c r="B25" t="s">
        <v>6</v>
      </c>
      <c r="C25">
        <v>25</v>
      </c>
      <c r="D25">
        <v>300</v>
      </c>
      <c r="J25">
        <f>AVERAGE('300'!J23:J23)</f>
        <v>190.76</v>
      </c>
      <c r="K25">
        <f>AVERAGE('300'!K23:K23)</f>
        <v>184.17</v>
      </c>
      <c r="L25">
        <f>AVERAGE('300'!L23:L23)</f>
        <v>175.52</v>
      </c>
      <c r="M25">
        <f>AVERAGE('300'!M23:M23)</f>
        <v>164.34</v>
      </c>
      <c r="N25">
        <f>AVERAGE('300'!N23:N23)</f>
        <v>214.76</v>
      </c>
      <c r="O25">
        <f>AVERAGE('300'!O23:O23)</f>
        <v>176.7</v>
      </c>
      <c r="P25">
        <f>AVERAGE('300'!P23:P23)</f>
        <v>223.5</v>
      </c>
      <c r="Q25">
        <f>AVERAGE('300'!Q23:Q23)</f>
        <v>182.99</v>
      </c>
      <c r="R25">
        <f>AVERAGE('300'!R23:R23)</f>
        <v>33.75</v>
      </c>
      <c r="S25">
        <f>AVERAGE('300'!S23:S23)</f>
        <v>27.54</v>
      </c>
      <c r="T25">
        <f>AVERAGE('300'!T23:T23)</f>
        <v>18.239999999999998</v>
      </c>
      <c r="U25">
        <f>AVERAGE('300'!U23:U23)</f>
        <v>259.64999999999998</v>
      </c>
      <c r="W25">
        <f>AVERAGE('300'!W23:W23)</f>
        <v>1032.0899999999999</v>
      </c>
      <c r="X25">
        <f>AVERAGE('300'!X23:X23)</f>
        <v>1.96</v>
      </c>
      <c r="Y25">
        <f>AVERAGE('300'!Y23:Y23)</f>
        <v>0.67</v>
      </c>
      <c r="Z25">
        <f>AVERAGE('300'!Z23:Z23)</f>
        <v>1.47</v>
      </c>
      <c r="AA25">
        <f>AVERAGE('300'!AA23:AA23)</f>
        <v>0.57999999999999996</v>
      </c>
      <c r="AB25">
        <f>AVERAGE('300'!AB23:AB23)</f>
        <v>2.4300000000000002</v>
      </c>
      <c r="AC25">
        <f>AVERAGE('300'!AC23:AC23)</f>
        <v>0.05</v>
      </c>
      <c r="AD25">
        <f>AVERAGE('300'!AD23:AD23)</f>
        <v>8.0760000000000005</v>
      </c>
      <c r="AE25">
        <f>AVERAGE('300'!AE23:AE23)</f>
        <v>14.234</v>
      </c>
      <c r="AF25">
        <f>AVERAGE('300'!AF23:AF23)</f>
        <v>0.58699999999999997</v>
      </c>
      <c r="AG25">
        <f>AVERAGE('300'!AG23:AG23)</f>
        <v>0.106</v>
      </c>
      <c r="AH25">
        <f>AVERAGE('300'!AH23:AH23)</f>
        <v>8.1010000000000009</v>
      </c>
      <c r="AI25">
        <f>AVERAGE('300'!AI23:AI23)</f>
        <v>3.419</v>
      </c>
      <c r="AJ25">
        <f>AVERAGE('300'!AJ23:AJ23)</f>
        <v>4.2299999999999997E-2</v>
      </c>
      <c r="AK25">
        <f>AVERAGE('300'!AK23:AK23)</f>
        <v>7.3099999999999998E-2</v>
      </c>
      <c r="AL25">
        <f>AVERAGE('300'!AL23:AL23)</f>
        <v>7.2300000000000003E-2</v>
      </c>
      <c r="AM25">
        <f>AVERAGE('300'!AM23:AM23)</f>
        <v>5.1999999999999998E-3</v>
      </c>
      <c r="AN25">
        <f>AVERAGE('300'!AN23:AN23)</f>
        <v>0.1153</v>
      </c>
      <c r="AO25">
        <f>AVERAGE('300'!AO23:AO23)</f>
        <v>0.75349999999999995</v>
      </c>
      <c r="AP25">
        <f>AVERAGE('300'!AP23:AP23)</f>
        <v>5.9200000000000003E-2</v>
      </c>
      <c r="AQ25">
        <f>AVERAGE('300'!AQ23:AQ23)</f>
        <v>0.13739999999999999</v>
      </c>
      <c r="AR25">
        <f>AVERAGE('300'!AR23:AR23)</f>
        <v>3.2300000000000002E-2</v>
      </c>
      <c r="AS25">
        <f>AVERAGE('300'!AS23:AS23)</f>
        <v>1E-3</v>
      </c>
      <c r="AT25">
        <f>AVERAGE('300'!AT23:AT23)</f>
        <v>4.6399999999999997E-2</v>
      </c>
      <c r="AU25">
        <f>AVERAGE('300'!AU23:AU23)</f>
        <v>0.72570000000000001</v>
      </c>
    </row>
    <row r="28" spans="1:47" x14ac:dyDescent="0.25">
      <c r="A28" t="s">
        <v>119</v>
      </c>
      <c r="B28" t="s">
        <v>6</v>
      </c>
      <c r="C28">
        <v>25</v>
      </c>
      <c r="D28">
        <v>210</v>
      </c>
      <c r="J28">
        <f>AVERAGE(J2:J5)</f>
        <v>240.70625000000001</v>
      </c>
      <c r="K28">
        <f t="shared" ref="K28:V28" si="0">AVERAGE(K2:K5)</f>
        <v>228.245</v>
      </c>
      <c r="L28">
        <f t="shared" si="0"/>
        <v>212.65833333333333</v>
      </c>
      <c r="M28">
        <f t="shared" si="0"/>
        <v>186.01333333333332</v>
      </c>
      <c r="N28">
        <f t="shared" si="0"/>
        <v>267.48208333333332</v>
      </c>
      <c r="O28">
        <f t="shared" si="0"/>
        <v>188.51875000000001</v>
      </c>
      <c r="P28">
        <f t="shared" si="0"/>
        <v>287.69541666666669</v>
      </c>
      <c r="Q28">
        <f t="shared" si="0"/>
        <v>201.83583333333331</v>
      </c>
      <c r="R28">
        <f t="shared" si="0"/>
        <v>32.900416666666665</v>
      </c>
      <c r="S28">
        <f t="shared" si="0"/>
        <v>27.928750000000001</v>
      </c>
      <c r="T28">
        <f t="shared" si="0"/>
        <v>21.950833333333332</v>
      </c>
      <c r="U28">
        <f t="shared" si="0"/>
        <v>248.34125</v>
      </c>
      <c r="V28">
        <f t="shared" si="0"/>
        <v>111.02333333333333</v>
      </c>
      <c r="AL28" t="s">
        <v>157</v>
      </c>
    </row>
    <row r="29" spans="1:47" x14ac:dyDescent="0.25">
      <c r="B29" t="s">
        <v>6</v>
      </c>
      <c r="C29">
        <v>25</v>
      </c>
      <c r="D29">
        <v>240</v>
      </c>
      <c r="J29">
        <f>AVERAGE(J10:J13)</f>
        <v>222.53433333333331</v>
      </c>
      <c r="K29">
        <f t="shared" ref="K29:V29" si="1">AVERAGE(K10:K13)</f>
        <v>211.89433333333332</v>
      </c>
      <c r="L29">
        <f t="shared" si="1"/>
        <v>197.715</v>
      </c>
      <c r="M29">
        <f t="shared" si="1"/>
        <v>175.90700000000001</v>
      </c>
      <c r="N29">
        <f t="shared" si="1"/>
        <v>250.22066666666669</v>
      </c>
      <c r="O29">
        <f t="shared" si="1"/>
        <v>183.63400000000001</v>
      </c>
      <c r="P29">
        <f t="shared" si="1"/>
        <v>265.108</v>
      </c>
      <c r="Q29">
        <f t="shared" si="1"/>
        <v>192.86999999999998</v>
      </c>
      <c r="R29">
        <f t="shared" si="1"/>
        <v>31.451666666666668</v>
      </c>
      <c r="S29">
        <f t="shared" si="1"/>
        <v>25.903000000000002</v>
      </c>
      <c r="T29">
        <f t="shared" si="1"/>
        <v>22.547333333333331</v>
      </c>
      <c r="U29">
        <f t="shared" si="1"/>
        <v>122.94300000000003</v>
      </c>
      <c r="V29">
        <f t="shared" si="1"/>
        <v>107.87649999999999</v>
      </c>
      <c r="AL29" t="s">
        <v>120</v>
      </c>
      <c r="AN29">
        <v>210</v>
      </c>
      <c r="AO29">
        <v>240</v>
      </c>
      <c r="AP29">
        <v>270</v>
      </c>
      <c r="AQ29">
        <v>300</v>
      </c>
    </row>
    <row r="30" spans="1:47" x14ac:dyDescent="0.25">
      <c r="B30" t="s">
        <v>6</v>
      </c>
      <c r="C30">
        <v>25</v>
      </c>
      <c r="D30">
        <v>270</v>
      </c>
      <c r="J30">
        <f>AVERAGE(J16:J19)</f>
        <v>183.42924242424243</v>
      </c>
      <c r="K30">
        <f t="shared" ref="K30:V30" si="2">AVERAGE(K16:K19)</f>
        <v>177.59314393939391</v>
      </c>
      <c r="L30">
        <f t="shared" si="2"/>
        <v>168.41579545454545</v>
      </c>
      <c r="M30">
        <f t="shared" si="2"/>
        <v>155.02738636363634</v>
      </c>
      <c r="N30">
        <f t="shared" si="2"/>
        <v>215.60856060606059</v>
      </c>
      <c r="O30">
        <f t="shared" si="2"/>
        <v>168.05893939393937</v>
      </c>
      <c r="P30">
        <f t="shared" si="2"/>
        <v>220.6554924242424</v>
      </c>
      <c r="Q30">
        <f t="shared" si="2"/>
        <v>174.96545454545455</v>
      </c>
      <c r="R30">
        <f t="shared" si="2"/>
        <v>32.06545454545455</v>
      </c>
      <c r="S30">
        <f t="shared" si="2"/>
        <v>28.037803030303031</v>
      </c>
      <c r="T30">
        <f t="shared" si="2"/>
        <v>22.586060606060606</v>
      </c>
      <c r="U30">
        <f t="shared" si="2"/>
        <v>154.1953409090909</v>
      </c>
      <c r="V30">
        <f t="shared" si="2"/>
        <v>116.53833333333334</v>
      </c>
      <c r="AL30" t="s">
        <v>128</v>
      </c>
      <c r="AM30">
        <v>95</v>
      </c>
      <c r="AN30">
        <f>AO5</f>
        <v>0.71325000000000005</v>
      </c>
      <c r="AO30">
        <f>AO13</f>
        <v>0.70199999999999996</v>
      </c>
      <c r="AP30">
        <f>AO19</f>
        <v>0.71640000000000004</v>
      </c>
      <c r="AQ30">
        <f>AO25</f>
        <v>0.75349999999999995</v>
      </c>
    </row>
    <row r="31" spans="1:47" x14ac:dyDescent="0.25">
      <c r="B31" t="s">
        <v>6</v>
      </c>
      <c r="C31">
        <v>25</v>
      </c>
      <c r="D31">
        <v>300</v>
      </c>
      <c r="J31">
        <f>AVERAGE(J22:J25)</f>
        <v>184.44122807017547</v>
      </c>
      <c r="K31">
        <f t="shared" ref="K31:V31" si="3">AVERAGE(K22:K25)</f>
        <v>178.74903508771931</v>
      </c>
      <c r="L31">
        <f t="shared" si="3"/>
        <v>170.06184210526317</v>
      </c>
      <c r="M31">
        <f t="shared" si="3"/>
        <v>158.96298245614037</v>
      </c>
      <c r="N31">
        <f t="shared" si="3"/>
        <v>211.85096491228069</v>
      </c>
      <c r="O31">
        <f t="shared" si="3"/>
        <v>172.56263157894736</v>
      </c>
      <c r="P31">
        <f t="shared" si="3"/>
        <v>217.42175438596493</v>
      </c>
      <c r="Q31">
        <f t="shared" si="3"/>
        <v>178.97622807017547</v>
      </c>
      <c r="R31">
        <f t="shared" si="3"/>
        <v>34.372192982456141</v>
      </c>
      <c r="S31">
        <f t="shared" si="3"/>
        <v>29.002456140350876</v>
      </c>
      <c r="T31">
        <f t="shared" si="3"/>
        <v>21.437719298245611</v>
      </c>
      <c r="U31">
        <f t="shared" si="3"/>
        <v>150.26245614035088</v>
      </c>
      <c r="V31">
        <f t="shared" si="3"/>
        <v>108.69</v>
      </c>
      <c r="AL31" t="s">
        <v>121</v>
      </c>
      <c r="AM31">
        <v>90</v>
      </c>
      <c r="AN31">
        <f>AO2</f>
        <v>0.70196666666666674</v>
      </c>
      <c r="AO31">
        <f>AO10</f>
        <v>0.70338999999999996</v>
      </c>
      <c r="AP31">
        <f>AO16</f>
        <v>0.70720909090909079</v>
      </c>
      <c r="AQ31">
        <f>AO22</f>
        <v>0.70845789473684206</v>
      </c>
    </row>
    <row r="32" spans="1:47" x14ac:dyDescent="0.25">
      <c r="AL32" t="s">
        <v>122</v>
      </c>
      <c r="AM32">
        <v>56</v>
      </c>
      <c r="AN32" s="4">
        <f>AO4</f>
        <v>0.73</v>
      </c>
      <c r="AO32" s="4">
        <f>AO13</f>
        <v>0.70199999999999996</v>
      </c>
      <c r="AP32" s="4">
        <f>AO18</f>
        <v>0.74680000000000002</v>
      </c>
      <c r="AQ32">
        <f>AO24</f>
        <v>0.71829999999999994</v>
      </c>
    </row>
    <row r="33" spans="38:78" x14ac:dyDescent="0.25">
      <c r="AL33" t="s">
        <v>123</v>
      </c>
      <c r="AM33">
        <v>49.5</v>
      </c>
      <c r="AN33">
        <f>AU2</f>
        <v>0.69433333333333336</v>
      </c>
      <c r="AO33">
        <f>AU10</f>
        <v>0.70164000000000004</v>
      </c>
      <c r="AP33">
        <f>AU16</f>
        <v>0.7081090909090908</v>
      </c>
      <c r="AQ33">
        <f>AU22</f>
        <v>0.70556842105263162</v>
      </c>
    </row>
    <row r="34" spans="38:78" x14ac:dyDescent="0.25">
      <c r="AL34" t="s">
        <v>124</v>
      </c>
      <c r="AM34">
        <v>46</v>
      </c>
      <c r="AN34">
        <f>AU4</f>
        <v>0.70333333333333325</v>
      </c>
      <c r="AO34">
        <f>AU12</f>
        <v>0.70369999999999999</v>
      </c>
      <c r="AP34">
        <f>AU18</f>
        <v>0.70694999999999997</v>
      </c>
      <c r="AQ34">
        <f>AU24</f>
        <v>0.71540000000000004</v>
      </c>
    </row>
    <row r="35" spans="38:78" x14ac:dyDescent="0.25">
      <c r="AL35" t="s">
        <v>125</v>
      </c>
      <c r="AM35">
        <v>32.5</v>
      </c>
      <c r="AN35" s="4">
        <f>AO3</f>
        <v>0.73299999999999998</v>
      </c>
    </row>
    <row r="36" spans="38:78" x14ac:dyDescent="0.25">
      <c r="AL36" t="s">
        <v>129</v>
      </c>
      <c r="AM36">
        <v>32</v>
      </c>
      <c r="AN36">
        <f>AU5</f>
        <v>0.73535000000000006</v>
      </c>
      <c r="AO36">
        <f>AU5</f>
        <v>0.73535000000000006</v>
      </c>
      <c r="AP36">
        <f>AU19</f>
        <v>0.73930000000000007</v>
      </c>
      <c r="AQ36">
        <f>AU25</f>
        <v>0.72570000000000001</v>
      </c>
    </row>
    <row r="37" spans="38:78" x14ac:dyDescent="0.25">
      <c r="AL37" t="s">
        <v>126</v>
      </c>
      <c r="AM37">
        <v>22</v>
      </c>
      <c r="AN37">
        <f>AU3</f>
        <v>0.70779999999999998</v>
      </c>
      <c r="AP37">
        <f>AU17</f>
        <v>0.71084999999999998</v>
      </c>
    </row>
    <row r="39" spans="38:78" x14ac:dyDescent="0.25">
      <c r="AL39" t="s">
        <v>144</v>
      </c>
    </row>
    <row r="40" spans="38:78" x14ac:dyDescent="0.25">
      <c r="AL40" t="s">
        <v>120</v>
      </c>
      <c r="AM40">
        <v>210</v>
      </c>
      <c r="AN40">
        <v>240</v>
      </c>
      <c r="AO40">
        <v>270</v>
      </c>
      <c r="AP40">
        <v>300</v>
      </c>
    </row>
    <row r="41" spans="38:78" x14ac:dyDescent="0.25">
      <c r="AL41">
        <v>79.400000000000006</v>
      </c>
      <c r="AM41">
        <f>J28+273.15</f>
        <v>513.85625000000005</v>
      </c>
      <c r="AN41">
        <f>J29+273.15</f>
        <v>495.68433333333326</v>
      </c>
      <c r="AO41">
        <f>J30+273.15</f>
        <v>456.57924242424241</v>
      </c>
      <c r="AP41">
        <f>J31+273.15</f>
        <v>457.59122807017548</v>
      </c>
    </row>
    <row r="42" spans="38:78" x14ac:dyDescent="0.25">
      <c r="AL42">
        <v>59</v>
      </c>
      <c r="AM42">
        <f>K28+273.15</f>
        <v>501.39499999999998</v>
      </c>
      <c r="AN42">
        <f>K29+273.15</f>
        <v>485.04433333333327</v>
      </c>
      <c r="AO42">
        <f>K30+273.15</f>
        <v>450.74314393939392</v>
      </c>
      <c r="AP42">
        <f>K31+273.15</f>
        <v>451.89903508771931</v>
      </c>
    </row>
    <row r="43" spans="38:78" x14ac:dyDescent="0.25">
      <c r="AL43">
        <v>39.4</v>
      </c>
      <c r="AM43">
        <f>L28+273.15</f>
        <v>485.80833333333328</v>
      </c>
      <c r="AN43">
        <f>L29+273.15</f>
        <v>470.86500000000001</v>
      </c>
      <c r="AO43">
        <f>L30+273.15</f>
        <v>441.56579545454542</v>
      </c>
      <c r="AP43">
        <f>L31+273.15</f>
        <v>443.21184210526314</v>
      </c>
    </row>
    <row r="44" spans="38:78" x14ac:dyDescent="0.25">
      <c r="AL44">
        <v>19.7</v>
      </c>
      <c r="AM44">
        <f>M28+273.15</f>
        <v>459.1633333333333</v>
      </c>
      <c r="AN44">
        <f>M29+273.15</f>
        <v>449.05700000000002</v>
      </c>
      <c r="AO44">
        <f>M30+273.15</f>
        <v>428.17738636363629</v>
      </c>
      <c r="AP44">
        <f>M31+273.15</f>
        <v>432.11298245614034</v>
      </c>
    </row>
    <row r="46" spans="38:78" x14ac:dyDescent="0.25">
      <c r="AL46" t="s">
        <v>127</v>
      </c>
      <c r="AS46" t="s">
        <v>153</v>
      </c>
      <c r="AZ46" t="s">
        <v>154</v>
      </c>
      <c r="BG46" t="s">
        <v>155</v>
      </c>
      <c r="BN46" t="s">
        <v>156</v>
      </c>
      <c r="BU46" t="s">
        <v>157</v>
      </c>
    </row>
    <row r="47" spans="38:78" x14ac:dyDescent="0.25">
      <c r="AL47" t="s">
        <v>120</v>
      </c>
      <c r="AN47">
        <v>210</v>
      </c>
      <c r="AO47">
        <v>240</v>
      </c>
      <c r="AP47">
        <v>270</v>
      </c>
      <c r="AQ47">
        <v>300</v>
      </c>
      <c r="AS47" t="s">
        <v>120</v>
      </c>
      <c r="AU47">
        <v>210</v>
      </c>
      <c r="AV47">
        <v>240</v>
      </c>
      <c r="AW47">
        <v>270</v>
      </c>
      <c r="AX47">
        <v>300</v>
      </c>
      <c r="AZ47" t="s">
        <v>120</v>
      </c>
      <c r="BB47">
        <v>210</v>
      </c>
      <c r="BC47">
        <v>240</v>
      </c>
      <c r="BD47">
        <v>270</v>
      </c>
      <c r="BE47">
        <v>300</v>
      </c>
      <c r="BG47" t="s">
        <v>120</v>
      </c>
      <c r="BI47">
        <v>210</v>
      </c>
      <c r="BJ47">
        <v>240</v>
      </c>
      <c r="BK47">
        <v>270</v>
      </c>
      <c r="BL47">
        <v>300</v>
      </c>
      <c r="BN47" t="s">
        <v>120</v>
      </c>
      <c r="BP47">
        <v>210</v>
      </c>
      <c r="BQ47">
        <v>240</v>
      </c>
      <c r="BR47">
        <v>270</v>
      </c>
      <c r="BS47">
        <v>300</v>
      </c>
      <c r="BU47" t="s">
        <v>120</v>
      </c>
      <c r="BW47">
        <v>210</v>
      </c>
      <c r="BX47">
        <v>240</v>
      </c>
      <c r="BY47">
        <v>270</v>
      </c>
      <c r="BZ47">
        <v>300</v>
      </c>
    </row>
    <row r="48" spans="38:78" x14ac:dyDescent="0.25">
      <c r="AL48" t="s">
        <v>128</v>
      </c>
      <c r="AM48">
        <v>95</v>
      </c>
      <c r="AN48">
        <v>5.28E-2</v>
      </c>
      <c r="AO48">
        <v>5.7299999999999997E-2</v>
      </c>
      <c r="AP48">
        <v>5.8900000000000001E-2</v>
      </c>
      <c r="AQ48">
        <v>4.2299999999999997E-2</v>
      </c>
      <c r="AS48" t="s">
        <v>128</v>
      </c>
      <c r="AT48">
        <v>95</v>
      </c>
      <c r="AU48">
        <v>6.6383333333333336E-2</v>
      </c>
      <c r="AV48">
        <v>6.6699999999999995E-2</v>
      </c>
      <c r="AW48">
        <v>6.4433333333333329E-2</v>
      </c>
      <c r="AX48">
        <v>7.3099999999999998E-2</v>
      </c>
      <c r="AZ48" t="s">
        <v>128</v>
      </c>
      <c r="BA48">
        <v>95</v>
      </c>
      <c r="BB48">
        <v>6.8349999999999994E-2</v>
      </c>
      <c r="BC48">
        <v>6.4899999999999999E-2</v>
      </c>
      <c r="BD48">
        <v>7.0199999999999999E-2</v>
      </c>
      <c r="BE48">
        <v>7.2300000000000003E-2</v>
      </c>
      <c r="BG48" t="s">
        <v>128</v>
      </c>
      <c r="BH48">
        <v>95</v>
      </c>
      <c r="BI48">
        <v>7.5166666666666672E-3</v>
      </c>
      <c r="BJ48">
        <v>9.5999999999999992E-3</v>
      </c>
      <c r="BK48">
        <v>7.3333333333333332E-3</v>
      </c>
      <c r="BL48">
        <v>5.1999999999999998E-3</v>
      </c>
      <c r="BN48" t="s">
        <v>128</v>
      </c>
      <c r="BO48">
        <v>95</v>
      </c>
      <c r="BP48">
        <v>0.11258333333333333</v>
      </c>
      <c r="BQ48">
        <v>0.1104</v>
      </c>
      <c r="BR48">
        <v>0.11543333333333333</v>
      </c>
      <c r="BS48">
        <v>0.1153</v>
      </c>
      <c r="BU48" t="s">
        <v>128</v>
      </c>
      <c r="BV48">
        <v>95</v>
      </c>
      <c r="BW48">
        <v>0.71325000000000005</v>
      </c>
      <c r="BX48">
        <v>0.70199999999999996</v>
      </c>
      <c r="BY48">
        <v>0.71640000000000004</v>
      </c>
      <c r="BZ48">
        <v>0.75349999999999995</v>
      </c>
    </row>
    <row r="49" spans="38:78" x14ac:dyDescent="0.25">
      <c r="AL49" t="s">
        <v>121</v>
      </c>
      <c r="AM49">
        <v>90</v>
      </c>
      <c r="AN49">
        <v>4.2500000000000003E-2</v>
      </c>
      <c r="AO49">
        <v>4.1790000000000001E-2</v>
      </c>
      <c r="AP49">
        <v>4.0599999999999997E-2</v>
      </c>
      <c r="AQ49">
        <v>3.85E-2</v>
      </c>
      <c r="AS49" t="s">
        <v>121</v>
      </c>
      <c r="AT49">
        <v>90</v>
      </c>
      <c r="AU49">
        <v>3.3799999999999997E-2</v>
      </c>
      <c r="AV49">
        <v>3.7369999999999994E-2</v>
      </c>
      <c r="AW49">
        <v>4.530909090909091E-2</v>
      </c>
      <c r="AX49">
        <v>4.506842105263157E-2</v>
      </c>
      <c r="AZ49" t="s">
        <v>121</v>
      </c>
      <c r="BA49">
        <v>90</v>
      </c>
      <c r="BB49">
        <v>8.2866666666666658E-2</v>
      </c>
      <c r="BC49">
        <v>8.0759999999999985E-2</v>
      </c>
      <c r="BD49">
        <v>7.7472727272727276E-2</v>
      </c>
      <c r="BE49">
        <v>7.748421052631578E-2</v>
      </c>
      <c r="BG49" t="s">
        <v>121</v>
      </c>
      <c r="BH49">
        <v>90</v>
      </c>
      <c r="BI49">
        <v>1.2200000000000001E-2</v>
      </c>
      <c r="BJ49">
        <v>1.2430000000000002E-2</v>
      </c>
      <c r="BK49">
        <v>1.1190909090909092E-2</v>
      </c>
      <c r="BL49">
        <v>1.1663157894736842E-2</v>
      </c>
      <c r="BN49" t="s">
        <v>121</v>
      </c>
      <c r="BO49">
        <v>90</v>
      </c>
      <c r="BP49">
        <v>0.14510000000000001</v>
      </c>
      <c r="BQ49">
        <v>0.14188000000000001</v>
      </c>
      <c r="BR49">
        <v>0.13420000000000001</v>
      </c>
      <c r="BS49">
        <v>0.13491578947368424</v>
      </c>
      <c r="BU49" t="s">
        <v>121</v>
      </c>
      <c r="BV49">
        <v>90</v>
      </c>
      <c r="BW49">
        <v>0.70196666666666674</v>
      </c>
      <c r="BX49">
        <v>0.70338999999999996</v>
      </c>
      <c r="BY49">
        <v>0.70720909090909079</v>
      </c>
      <c r="BZ49">
        <v>0.70845789473684206</v>
      </c>
    </row>
    <row r="50" spans="38:78" x14ac:dyDescent="0.25">
      <c r="AL50" t="s">
        <v>122</v>
      </c>
      <c r="AM50">
        <v>56</v>
      </c>
      <c r="AN50">
        <v>4.2099999999999999E-2</v>
      </c>
      <c r="AO50">
        <v>5.7299999999999997E-2</v>
      </c>
      <c r="AP50">
        <f>AJ18</f>
        <v>2.93E-2</v>
      </c>
      <c r="AQ50">
        <v>3.5299999999999998E-2</v>
      </c>
      <c r="AS50" t="s">
        <v>122</v>
      </c>
      <c r="AT50">
        <v>56</v>
      </c>
      <c r="AU50">
        <v>6.2133333333333339E-2</v>
      </c>
      <c r="AV50">
        <v>6.6699999999999995E-2</v>
      </c>
      <c r="AW50">
        <v>7.22E-2</v>
      </c>
      <c r="AX50">
        <v>6.6500000000000004E-2</v>
      </c>
      <c r="AZ50" t="s">
        <v>122</v>
      </c>
      <c r="BA50">
        <v>56</v>
      </c>
      <c r="BB50">
        <v>7.1999999999999995E-2</v>
      </c>
      <c r="BC50">
        <v>6.4899999999999999E-2</v>
      </c>
      <c r="BD50">
        <v>6.8699999999999997E-2</v>
      </c>
      <c r="BE50">
        <v>6.795000000000001E-2</v>
      </c>
      <c r="BG50" t="s">
        <v>122</v>
      </c>
      <c r="BH50">
        <v>56</v>
      </c>
      <c r="BI50">
        <v>9.7666666666666666E-3</v>
      </c>
      <c r="BJ50">
        <v>9.5999999999999992E-3</v>
      </c>
      <c r="BK50">
        <v>9.7000000000000003E-3</v>
      </c>
      <c r="BL50">
        <v>9.1500000000000001E-3</v>
      </c>
      <c r="BN50" t="s">
        <v>122</v>
      </c>
      <c r="BO50">
        <v>56</v>
      </c>
      <c r="BP50">
        <v>0.12246666666666665</v>
      </c>
      <c r="BQ50">
        <v>0.1104</v>
      </c>
      <c r="BR50">
        <v>0.11665</v>
      </c>
      <c r="BS50">
        <v>0.11460000000000001</v>
      </c>
      <c r="BU50" t="s">
        <v>122</v>
      </c>
      <c r="BV50">
        <v>56</v>
      </c>
      <c r="BW50">
        <v>0.73</v>
      </c>
      <c r="BX50">
        <v>0.70199999999999996</v>
      </c>
      <c r="BY50">
        <v>0.74680000000000002</v>
      </c>
      <c r="BZ50">
        <v>0.71829999999999994</v>
      </c>
    </row>
    <row r="51" spans="38:78" x14ac:dyDescent="0.25">
      <c r="AL51" t="s">
        <v>123</v>
      </c>
      <c r="AM51">
        <v>49.5</v>
      </c>
      <c r="AN51">
        <v>5.5633333333333333E-2</v>
      </c>
      <c r="AO51">
        <v>5.0290000000000001E-2</v>
      </c>
      <c r="AP51">
        <v>4.5345454545454501E-2</v>
      </c>
      <c r="AQ51">
        <v>4.7721052631578942E-2</v>
      </c>
      <c r="AS51" t="s">
        <v>123</v>
      </c>
      <c r="AT51">
        <v>49.5</v>
      </c>
      <c r="AU51">
        <v>3.7333333333333336E-2</v>
      </c>
      <c r="AV51">
        <v>4.8450000000000007E-2</v>
      </c>
      <c r="AW51">
        <v>5.6736363636363633E-2</v>
      </c>
      <c r="AX51">
        <v>5.4610526315789477E-2</v>
      </c>
      <c r="AZ51" t="s">
        <v>123</v>
      </c>
      <c r="BA51">
        <v>49.5</v>
      </c>
      <c r="BB51">
        <v>8.0766666666666667E-2</v>
      </c>
      <c r="BC51">
        <v>7.5459999999999999E-2</v>
      </c>
      <c r="BD51">
        <v>7.2145454545454554E-2</v>
      </c>
      <c r="BE51">
        <v>7.2773684210526324E-2</v>
      </c>
      <c r="BG51" t="s">
        <v>123</v>
      </c>
      <c r="BH51">
        <v>49.5</v>
      </c>
      <c r="BI51">
        <v>1.04E-2</v>
      </c>
      <c r="BJ51">
        <v>1.009E-2</v>
      </c>
      <c r="BK51">
        <v>9.1909090909090899E-3</v>
      </c>
      <c r="BL51">
        <v>9.5263157894736848E-3</v>
      </c>
      <c r="BN51" t="s">
        <v>123</v>
      </c>
      <c r="BO51">
        <v>49.5</v>
      </c>
      <c r="BP51">
        <v>0.13836666666666667</v>
      </c>
      <c r="BQ51">
        <v>0.12879000000000002</v>
      </c>
      <c r="BR51">
        <v>0.12174545454545455</v>
      </c>
      <c r="BS51">
        <v>0.12331578947368423</v>
      </c>
      <c r="BU51" t="s">
        <v>123</v>
      </c>
      <c r="BV51">
        <v>49.5</v>
      </c>
      <c r="BW51">
        <v>0.69433333333333336</v>
      </c>
      <c r="BX51">
        <v>0.70164000000000004</v>
      </c>
      <c r="BY51">
        <v>0.7081090909090908</v>
      </c>
      <c r="BZ51">
        <v>0.70556842105263162</v>
      </c>
    </row>
    <row r="52" spans="38:78" x14ac:dyDescent="0.25">
      <c r="AL52" t="s">
        <v>124</v>
      </c>
      <c r="AM52">
        <v>46</v>
      </c>
      <c r="AN52">
        <v>5.1833333333333335E-2</v>
      </c>
      <c r="AO52">
        <v>5.04E-2</v>
      </c>
      <c r="AP52">
        <v>6.0049999999999999E-2</v>
      </c>
      <c r="AQ52">
        <v>5.4199999999999998E-2</v>
      </c>
      <c r="AS52" t="s">
        <v>124</v>
      </c>
      <c r="AT52">
        <v>46</v>
      </c>
      <c r="AU52">
        <v>5.5299999999999995E-2</v>
      </c>
      <c r="AV52">
        <v>5.2600000000000001E-2</v>
      </c>
      <c r="AW52">
        <v>8.4499999999999992E-2</v>
      </c>
      <c r="AX52">
        <v>9.7699999999999995E-2</v>
      </c>
      <c r="AZ52" t="s">
        <v>124</v>
      </c>
      <c r="BA52">
        <v>46</v>
      </c>
      <c r="BB52">
        <v>7.2833333333333333E-2</v>
      </c>
      <c r="BC52">
        <v>7.46E-2</v>
      </c>
      <c r="BD52">
        <v>5.7300000000000004E-2</v>
      </c>
      <c r="BE52">
        <v>5.1199999999999996E-2</v>
      </c>
      <c r="BG52" t="s">
        <v>124</v>
      </c>
      <c r="BH52">
        <v>46</v>
      </c>
      <c r="BI52">
        <v>8.3666666666666663E-3</v>
      </c>
      <c r="BJ52">
        <v>8.3000000000000001E-3</v>
      </c>
      <c r="BK52">
        <v>6.3499999999999997E-3</v>
      </c>
      <c r="BL52">
        <v>5.7000000000000002E-3</v>
      </c>
      <c r="BN52" t="s">
        <v>124</v>
      </c>
      <c r="BO52">
        <v>46</v>
      </c>
      <c r="BP52">
        <v>0.1216</v>
      </c>
      <c r="BQ52">
        <v>0.1242</v>
      </c>
      <c r="BR52">
        <v>9.2749999999999999E-2</v>
      </c>
      <c r="BS52">
        <v>8.2100000000000006E-2</v>
      </c>
      <c r="BU52" t="s">
        <v>124</v>
      </c>
      <c r="BV52">
        <v>46</v>
      </c>
      <c r="BW52">
        <v>0.70333333333333325</v>
      </c>
      <c r="BX52">
        <v>0.70369999999999999</v>
      </c>
      <c r="BY52">
        <v>0.70694999999999997</v>
      </c>
      <c r="BZ52">
        <v>0.71540000000000004</v>
      </c>
    </row>
    <row r="53" spans="38:78" x14ac:dyDescent="0.25">
      <c r="AL53" t="s">
        <v>125</v>
      </c>
      <c r="AM53">
        <v>32.5</v>
      </c>
      <c r="AN53">
        <v>0.02</v>
      </c>
      <c r="AS53" t="s">
        <v>125</v>
      </c>
      <c r="AT53">
        <v>32.5</v>
      </c>
      <c r="AU53">
        <v>7.5800000000000006E-2</v>
      </c>
      <c r="AZ53" t="s">
        <v>125</v>
      </c>
      <c r="BA53">
        <v>32.5</v>
      </c>
      <c r="BB53">
        <v>6.4699999999999994E-2</v>
      </c>
      <c r="BG53" t="s">
        <v>125</v>
      </c>
      <c r="BH53">
        <v>32.5</v>
      </c>
      <c r="BI53">
        <v>9.1000000000000004E-3</v>
      </c>
      <c r="BN53" t="s">
        <v>125</v>
      </c>
      <c r="BO53">
        <v>32.5</v>
      </c>
      <c r="BP53">
        <v>0.10920000000000001</v>
      </c>
      <c r="BU53" t="s">
        <v>125</v>
      </c>
      <c r="BV53">
        <v>32.5</v>
      </c>
      <c r="BW53">
        <v>0.73299999999999998</v>
      </c>
    </row>
    <row r="54" spans="38:78" x14ac:dyDescent="0.25">
      <c r="AL54" t="s">
        <v>129</v>
      </c>
      <c r="AM54">
        <v>32</v>
      </c>
      <c r="AN54">
        <v>4.2099999999999999E-2</v>
      </c>
      <c r="AO54">
        <v>4.2099999999999999E-2</v>
      </c>
      <c r="AP54">
        <v>5.3749999999999999E-2</v>
      </c>
      <c r="AQ54">
        <v>5.9200000000000003E-2</v>
      </c>
      <c r="AS54" t="s">
        <v>129</v>
      </c>
      <c r="AT54">
        <v>32</v>
      </c>
      <c r="AU54">
        <v>0.13159999999999999</v>
      </c>
      <c r="AV54">
        <v>0.13159999999999999</v>
      </c>
      <c r="AW54">
        <v>0.15173333333333333</v>
      </c>
      <c r="AX54">
        <v>0.13739999999999999</v>
      </c>
      <c r="AZ54" t="s">
        <v>129</v>
      </c>
      <c r="BA54">
        <v>32</v>
      </c>
      <c r="BB54">
        <v>3.5733333333333332E-2</v>
      </c>
      <c r="BC54">
        <v>3.5733333333333332E-2</v>
      </c>
      <c r="BD54">
        <v>2.6033333333333335E-2</v>
      </c>
      <c r="BE54">
        <v>3.2300000000000002E-2</v>
      </c>
      <c r="BG54" t="s">
        <v>129</v>
      </c>
      <c r="BH54">
        <v>32</v>
      </c>
      <c r="BI54">
        <v>3.2499999999999999E-3</v>
      </c>
      <c r="BJ54">
        <v>3.2499999999999999E-3</v>
      </c>
      <c r="BK54">
        <v>1.0333333333333334E-3</v>
      </c>
      <c r="BL54">
        <v>1E-3</v>
      </c>
      <c r="BN54" t="s">
        <v>129</v>
      </c>
      <c r="BO54">
        <v>32</v>
      </c>
      <c r="BP54">
        <v>5.4883333333333333E-2</v>
      </c>
      <c r="BQ54">
        <v>5.4883333333333333E-2</v>
      </c>
      <c r="BR54">
        <v>3.7533333333333328E-2</v>
      </c>
      <c r="BS54">
        <v>4.6399999999999997E-2</v>
      </c>
      <c r="BU54" t="s">
        <v>129</v>
      </c>
      <c r="BV54">
        <v>32</v>
      </c>
      <c r="BW54">
        <v>0.73535000000000006</v>
      </c>
      <c r="BX54">
        <v>0.73535000000000006</v>
      </c>
      <c r="BY54">
        <v>0.73930000000000007</v>
      </c>
      <c r="BZ54">
        <v>0.72570000000000001</v>
      </c>
    </row>
    <row r="55" spans="38:78" x14ac:dyDescent="0.25">
      <c r="AL55" t="s">
        <v>126</v>
      </c>
      <c r="AM55">
        <v>22</v>
      </c>
      <c r="AN55">
        <v>5.6399999999999999E-2</v>
      </c>
      <c r="AP55">
        <v>7.9199999999999993E-2</v>
      </c>
      <c r="AS55" t="s">
        <v>126</v>
      </c>
      <c r="AT55">
        <v>22</v>
      </c>
      <c r="AU55">
        <v>7.8899999999999998E-2</v>
      </c>
      <c r="AW55">
        <v>0.13890000000000002</v>
      </c>
      <c r="AZ55" t="s">
        <v>126</v>
      </c>
      <c r="BA55">
        <v>22</v>
      </c>
      <c r="BB55">
        <v>6.0499999999999998E-2</v>
      </c>
      <c r="BD55">
        <v>2.8049999999999999E-2</v>
      </c>
      <c r="BG55" t="s">
        <v>126</v>
      </c>
      <c r="BH55">
        <v>22</v>
      </c>
      <c r="BI55">
        <v>6.7000000000000002E-3</v>
      </c>
      <c r="BK55">
        <v>2.4499999999999999E-3</v>
      </c>
      <c r="BN55" t="s">
        <v>126</v>
      </c>
      <c r="BO55">
        <v>22</v>
      </c>
      <c r="BP55">
        <v>9.8599999999999993E-2</v>
      </c>
      <c r="BR55">
        <v>4.2300000000000004E-2</v>
      </c>
      <c r="BU55" t="s">
        <v>126</v>
      </c>
      <c r="BV55">
        <v>22</v>
      </c>
      <c r="BW55">
        <v>0.70779999999999998</v>
      </c>
      <c r="BY55">
        <v>0.71084999999999998</v>
      </c>
    </row>
    <row r="64" spans="38:78" ht="15.75" thickBot="1" x14ac:dyDescent="0.3"/>
    <row r="65" spans="47:61" x14ac:dyDescent="0.25">
      <c r="AU65" s="5" t="s">
        <v>142</v>
      </c>
      <c r="AV65" s="6" t="s">
        <v>145</v>
      </c>
      <c r="AW65" s="6" t="s">
        <v>158</v>
      </c>
      <c r="AX65" s="6" t="s">
        <v>159</v>
      </c>
      <c r="AY65" s="6" t="s">
        <v>160</v>
      </c>
      <c r="AZ65" s="6" t="s">
        <v>161</v>
      </c>
      <c r="BA65" s="6" t="s">
        <v>162</v>
      </c>
      <c r="BB65" s="7" t="s">
        <v>144</v>
      </c>
      <c r="BD65" s="11"/>
      <c r="BE65" s="11"/>
      <c r="BF65" s="11"/>
      <c r="BG65" s="11"/>
      <c r="BH65" s="11"/>
      <c r="BI65" s="11"/>
    </row>
    <row r="66" spans="47:61" x14ac:dyDescent="0.25">
      <c r="AU66" s="8">
        <v>210</v>
      </c>
      <c r="AV66" s="9" t="s">
        <v>143</v>
      </c>
      <c r="AW66" s="9" t="s">
        <v>163</v>
      </c>
      <c r="AX66" s="11" t="s">
        <v>167</v>
      </c>
      <c r="AY66" s="16" t="s">
        <v>171</v>
      </c>
      <c r="AZ66" s="16" t="s">
        <v>175</v>
      </c>
      <c r="BA66" s="9" t="s">
        <v>179</v>
      </c>
      <c r="BB66" s="10" t="s">
        <v>146</v>
      </c>
      <c r="BD66" s="11"/>
      <c r="BE66" s="11"/>
      <c r="BF66" s="11"/>
      <c r="BG66" s="11"/>
      <c r="BH66" s="11"/>
      <c r="BI66" s="11"/>
    </row>
    <row r="67" spans="47:61" x14ac:dyDescent="0.25">
      <c r="AU67" s="8">
        <v>240</v>
      </c>
      <c r="AV67" s="11" t="s">
        <v>152</v>
      </c>
      <c r="AW67" s="9" t="s">
        <v>164</v>
      </c>
      <c r="AX67" s="11" t="s">
        <v>168</v>
      </c>
      <c r="AY67" s="16" t="s">
        <v>172</v>
      </c>
      <c r="AZ67" s="16" t="s">
        <v>176</v>
      </c>
      <c r="BA67" s="9" t="s">
        <v>180</v>
      </c>
      <c r="BB67" s="10" t="s">
        <v>147</v>
      </c>
      <c r="BD67" s="11"/>
      <c r="BE67" s="11"/>
      <c r="BF67" s="11"/>
      <c r="BG67" s="11"/>
      <c r="BH67" s="11"/>
      <c r="BI67" s="11"/>
    </row>
    <row r="68" spans="47:61" x14ac:dyDescent="0.25">
      <c r="AU68" s="8">
        <v>270</v>
      </c>
      <c r="AV68" s="9" t="s">
        <v>150</v>
      </c>
      <c r="AW68" s="9" t="s">
        <v>165</v>
      </c>
      <c r="AX68" s="16" t="s">
        <v>169</v>
      </c>
      <c r="AY68" s="16" t="s">
        <v>173</v>
      </c>
      <c r="AZ68" s="16" t="s">
        <v>177</v>
      </c>
      <c r="BA68" s="9" t="s">
        <v>181</v>
      </c>
      <c r="BB68" s="10" t="s">
        <v>148</v>
      </c>
      <c r="BD68" s="11"/>
      <c r="BE68" s="11"/>
      <c r="BF68" s="11"/>
      <c r="BG68" s="11"/>
      <c r="BH68" s="11"/>
      <c r="BI68" s="11"/>
    </row>
    <row r="69" spans="47:61" ht="15.75" thickBot="1" x14ac:dyDescent="0.3">
      <c r="AU69" s="12">
        <v>300</v>
      </c>
      <c r="AV69" s="15" t="s">
        <v>151</v>
      </c>
      <c r="AW69" s="15" t="s">
        <v>166</v>
      </c>
      <c r="AX69" s="13" t="s">
        <v>170</v>
      </c>
      <c r="AY69" s="13" t="s">
        <v>174</v>
      </c>
      <c r="AZ69" s="13" t="s">
        <v>178</v>
      </c>
      <c r="BA69" s="15" t="s">
        <v>182</v>
      </c>
      <c r="BB69" s="14" t="s">
        <v>149</v>
      </c>
      <c r="BD69" s="11"/>
      <c r="BE69" s="11"/>
      <c r="BF69" s="11"/>
      <c r="BG69" s="11"/>
      <c r="BH69" s="11"/>
      <c r="BI69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76C7-06DE-4F61-9EDB-67691F52B0C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062D-F960-4D5E-A5BD-3621115FB913}">
  <dimension ref="A1:AU14"/>
  <sheetViews>
    <sheetView topLeftCell="T1" workbookViewId="0">
      <selection activeCell="AJ6" sqref="AJ6"/>
    </sheetView>
  </sheetViews>
  <sheetFormatPr defaultRowHeight="15" x14ac:dyDescent="0.25"/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130</v>
      </c>
      <c r="AK1" s="1" t="s">
        <v>131</v>
      </c>
      <c r="AL1" s="1" t="s">
        <v>132</v>
      </c>
      <c r="AM1" s="1" t="s">
        <v>133</v>
      </c>
      <c r="AN1" s="1" t="s">
        <v>134</v>
      </c>
      <c r="AO1" s="1" t="s">
        <v>135</v>
      </c>
      <c r="AP1" s="1" t="s">
        <v>136</v>
      </c>
      <c r="AQ1" s="1" t="s">
        <v>137</v>
      </c>
      <c r="AR1" s="1" t="s">
        <v>138</v>
      </c>
      <c r="AS1" s="1" t="s">
        <v>139</v>
      </c>
      <c r="AT1" s="1" t="s">
        <v>140</v>
      </c>
      <c r="AU1" s="1" t="s">
        <v>141</v>
      </c>
    </row>
    <row r="2" spans="1:47" x14ac:dyDescent="0.25">
      <c r="A2" t="s">
        <v>36</v>
      </c>
      <c r="B2" t="s">
        <v>5</v>
      </c>
      <c r="C2" t="s">
        <v>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>
        <v>252.84</v>
      </c>
      <c r="K2">
        <v>234.77</v>
      </c>
      <c r="L2">
        <v>217.15</v>
      </c>
      <c r="M2">
        <v>178.97</v>
      </c>
      <c r="N2">
        <v>273.74</v>
      </c>
      <c r="O2">
        <v>176.63</v>
      </c>
      <c r="P2">
        <v>297.04000000000002</v>
      </c>
      <c r="Q2">
        <v>188.17</v>
      </c>
      <c r="R2">
        <v>33.54</v>
      </c>
      <c r="S2">
        <v>30.19</v>
      </c>
      <c r="T2">
        <v>20.12</v>
      </c>
      <c r="U2">
        <v>81.59</v>
      </c>
      <c r="V2">
        <v>79.09</v>
      </c>
      <c r="W2">
        <v>0.1</v>
      </c>
      <c r="X2">
        <v>2.84</v>
      </c>
      <c r="Y2">
        <v>-1.44</v>
      </c>
      <c r="Z2">
        <v>1.31</v>
      </c>
      <c r="AA2">
        <v>1.43</v>
      </c>
      <c r="AB2">
        <v>2.5299999999999998</v>
      </c>
      <c r="AC2">
        <v>2.94</v>
      </c>
      <c r="AD2">
        <v>3.6360000000000001</v>
      </c>
      <c r="AE2">
        <v>4.9450000000000003</v>
      </c>
      <c r="AF2">
        <v>1.393</v>
      </c>
      <c r="AG2">
        <v>1.143</v>
      </c>
      <c r="AH2">
        <v>9.5120000000000005</v>
      </c>
      <c r="AI2">
        <v>8.7219999999999995</v>
      </c>
      <c r="AJ2">
        <v>4.8899999999999999E-2</v>
      </c>
      <c r="AK2">
        <v>3.4799999999999998E-2</v>
      </c>
      <c r="AL2">
        <v>8.1900000000000001E-2</v>
      </c>
      <c r="AM2">
        <v>1.18E-2</v>
      </c>
      <c r="AN2">
        <v>0.14269999999999999</v>
      </c>
      <c r="AO2">
        <v>0.69779999999999998</v>
      </c>
      <c r="AP2">
        <v>6.1400000000000003E-2</v>
      </c>
      <c r="AQ2">
        <v>4.3700000000000003E-2</v>
      </c>
      <c r="AR2">
        <v>7.6799999999999993E-2</v>
      </c>
      <c r="AS2">
        <v>1.01E-2</v>
      </c>
      <c r="AT2">
        <v>0.13100000000000001</v>
      </c>
      <c r="AU2">
        <v>0.69210000000000005</v>
      </c>
    </row>
    <row r="3" spans="1:47" x14ac:dyDescent="0.25">
      <c r="A3" t="s">
        <v>43</v>
      </c>
      <c r="B3" t="s">
        <v>5</v>
      </c>
      <c r="C3" t="s">
        <v>6</v>
      </c>
      <c r="D3" t="s">
        <v>37</v>
      </c>
      <c r="E3" t="s">
        <v>38</v>
      </c>
      <c r="F3" t="s">
        <v>39</v>
      </c>
      <c r="G3" t="s">
        <v>44</v>
      </c>
      <c r="H3" t="s">
        <v>41</v>
      </c>
      <c r="I3" t="s">
        <v>42</v>
      </c>
      <c r="J3">
        <v>246.51</v>
      </c>
      <c r="K3">
        <v>236.41</v>
      </c>
      <c r="L3">
        <v>217.98</v>
      </c>
      <c r="M3">
        <v>191.93</v>
      </c>
      <c r="N3">
        <v>272.33999999999997</v>
      </c>
      <c r="O3">
        <v>196.72</v>
      </c>
      <c r="P3">
        <v>292.16000000000003</v>
      </c>
      <c r="Q3">
        <v>209.69</v>
      </c>
      <c r="R3">
        <v>37.450000000000003</v>
      </c>
      <c r="S3">
        <v>31.45</v>
      </c>
      <c r="T3">
        <v>18.940000000000001</v>
      </c>
      <c r="U3">
        <v>85.01</v>
      </c>
      <c r="V3">
        <v>90.32</v>
      </c>
      <c r="W3">
        <v>0.09</v>
      </c>
      <c r="X3">
        <v>3.17</v>
      </c>
      <c r="Y3">
        <v>-1.95</v>
      </c>
      <c r="Z3">
        <v>1.46</v>
      </c>
      <c r="AA3">
        <v>1.44</v>
      </c>
      <c r="AB3">
        <v>3.55</v>
      </c>
      <c r="AC3">
        <v>3.68</v>
      </c>
      <c r="AD3">
        <v>3.72</v>
      </c>
      <c r="AE3">
        <v>3.9569999999999999</v>
      </c>
      <c r="AF3">
        <v>1.4239999999999999</v>
      </c>
      <c r="AG3">
        <v>1.1599999999999999</v>
      </c>
      <c r="AH3">
        <v>9.5960000000000001</v>
      </c>
      <c r="AI3">
        <v>9.4350000000000005</v>
      </c>
      <c r="AJ3">
        <v>4.0300000000000002E-2</v>
      </c>
      <c r="AK3">
        <v>3.3300000000000003E-2</v>
      </c>
      <c r="AL3">
        <v>8.3199999999999996E-2</v>
      </c>
      <c r="AM3">
        <v>1.24E-2</v>
      </c>
      <c r="AN3">
        <v>0.14610000000000001</v>
      </c>
      <c r="AO3">
        <v>0.70330000000000004</v>
      </c>
      <c r="AP3">
        <v>5.3199999999999997E-2</v>
      </c>
      <c r="AQ3">
        <v>3.56E-2</v>
      </c>
      <c r="AR3">
        <v>8.2299999999999998E-2</v>
      </c>
      <c r="AS3">
        <v>1.01E-2</v>
      </c>
      <c r="AT3">
        <v>0.1404</v>
      </c>
      <c r="AU3">
        <v>0.69579999999999997</v>
      </c>
    </row>
    <row r="4" spans="1:47" x14ac:dyDescent="0.25">
      <c r="A4" t="s">
        <v>45</v>
      </c>
      <c r="B4" t="s">
        <v>5</v>
      </c>
      <c r="C4" t="s">
        <v>6</v>
      </c>
      <c r="D4" t="s">
        <v>37</v>
      </c>
      <c r="E4" t="s">
        <v>38</v>
      </c>
      <c r="F4" t="s">
        <v>39</v>
      </c>
      <c r="G4" t="s">
        <v>44</v>
      </c>
      <c r="H4" t="s">
        <v>41</v>
      </c>
      <c r="I4" t="s">
        <v>42</v>
      </c>
      <c r="J4">
        <v>249.57</v>
      </c>
      <c r="K4">
        <v>235.06</v>
      </c>
      <c r="L4">
        <v>219.17</v>
      </c>
      <c r="M4">
        <v>187.76</v>
      </c>
      <c r="N4">
        <v>270.81</v>
      </c>
      <c r="O4">
        <v>191.96</v>
      </c>
      <c r="P4">
        <v>292.42</v>
      </c>
      <c r="Q4">
        <v>205.16</v>
      </c>
      <c r="R4">
        <v>35.61</v>
      </c>
      <c r="S4">
        <v>30.06</v>
      </c>
      <c r="T4">
        <v>18.77</v>
      </c>
      <c r="U4">
        <v>96.33</v>
      </c>
      <c r="V4">
        <v>90.28</v>
      </c>
      <c r="W4">
        <v>0.04</v>
      </c>
      <c r="X4">
        <v>2.97</v>
      </c>
      <c r="Y4">
        <v>-0.52</v>
      </c>
      <c r="Z4">
        <v>1.43</v>
      </c>
      <c r="AA4">
        <v>1.47</v>
      </c>
      <c r="AB4">
        <v>3.24</v>
      </c>
      <c r="AC4">
        <v>3.92</v>
      </c>
      <c r="AD4">
        <v>3.5750000000000002</v>
      </c>
      <c r="AE4">
        <v>3.7210000000000001</v>
      </c>
      <c r="AF4">
        <v>1.4630000000000001</v>
      </c>
      <c r="AG4">
        <v>1.2689999999999999</v>
      </c>
      <c r="AH4">
        <v>9.6709999999999994</v>
      </c>
      <c r="AI4">
        <v>9.5440000000000005</v>
      </c>
      <c r="AJ4">
        <v>3.8300000000000001E-2</v>
      </c>
      <c r="AK4">
        <v>3.3300000000000003E-2</v>
      </c>
      <c r="AL4">
        <v>8.3500000000000005E-2</v>
      </c>
      <c r="AM4">
        <v>1.24E-2</v>
      </c>
      <c r="AN4">
        <v>0.14649999999999999</v>
      </c>
      <c r="AO4">
        <v>0.70479999999999998</v>
      </c>
      <c r="AP4">
        <v>5.2299999999999999E-2</v>
      </c>
      <c r="AQ4">
        <v>3.27E-2</v>
      </c>
      <c r="AR4">
        <v>8.3199999999999996E-2</v>
      </c>
      <c r="AS4">
        <v>1.0999999999999999E-2</v>
      </c>
      <c r="AT4">
        <v>0.14369999999999999</v>
      </c>
      <c r="AU4">
        <v>0.69510000000000005</v>
      </c>
    </row>
    <row r="5" spans="1:47" x14ac:dyDescent="0.25">
      <c r="A5" t="s">
        <v>46</v>
      </c>
      <c r="B5" t="s">
        <v>47</v>
      </c>
      <c r="C5" t="s">
        <v>6</v>
      </c>
      <c r="D5" t="s">
        <v>37</v>
      </c>
      <c r="E5" t="s">
        <v>38</v>
      </c>
      <c r="F5" t="s">
        <v>39</v>
      </c>
      <c r="G5" t="s">
        <v>40</v>
      </c>
      <c r="H5" t="s">
        <v>41</v>
      </c>
      <c r="I5" t="s">
        <v>42</v>
      </c>
      <c r="J5">
        <v>243.52</v>
      </c>
      <c r="K5">
        <v>232.85</v>
      </c>
      <c r="L5">
        <v>219.18</v>
      </c>
      <c r="M5">
        <v>197.95</v>
      </c>
      <c r="N5">
        <v>272.86</v>
      </c>
      <c r="O5">
        <v>201.89</v>
      </c>
      <c r="P5">
        <v>295.69</v>
      </c>
      <c r="Q5">
        <v>211.27</v>
      </c>
      <c r="R5">
        <v>35.97</v>
      </c>
      <c r="S5">
        <v>29.45</v>
      </c>
      <c r="T5">
        <v>23.8</v>
      </c>
      <c r="U5">
        <v>127.95</v>
      </c>
      <c r="V5">
        <v>113.02</v>
      </c>
      <c r="W5">
        <v>0.02</v>
      </c>
      <c r="X5">
        <v>3.09</v>
      </c>
      <c r="Y5">
        <v>-2.12</v>
      </c>
      <c r="Z5">
        <v>0.96</v>
      </c>
      <c r="AA5">
        <v>1.33</v>
      </c>
      <c r="AB5">
        <v>1.1399999999999999</v>
      </c>
      <c r="AC5">
        <v>1.89</v>
      </c>
      <c r="AD5">
        <v>7.5170000000000003</v>
      </c>
      <c r="AE5">
        <v>7.7649999999999997</v>
      </c>
      <c r="AF5">
        <v>1.0820000000000001</v>
      </c>
      <c r="AG5">
        <v>0.79900000000000004</v>
      </c>
      <c r="AH5">
        <v>7.7130000000000001</v>
      </c>
      <c r="AI5">
        <v>7.1230000000000002</v>
      </c>
      <c r="AJ5">
        <v>0.02</v>
      </c>
      <c r="AK5">
        <v>7.5800000000000006E-2</v>
      </c>
      <c r="AL5">
        <v>6.4699999999999994E-2</v>
      </c>
      <c r="AM5">
        <v>9.1000000000000004E-3</v>
      </c>
      <c r="AN5">
        <v>0.10920000000000001</v>
      </c>
      <c r="AO5">
        <v>0.73299999999999998</v>
      </c>
      <c r="AP5">
        <v>5.6399999999999999E-2</v>
      </c>
      <c r="AQ5">
        <v>7.8899999999999998E-2</v>
      </c>
      <c r="AR5">
        <v>6.0499999999999998E-2</v>
      </c>
      <c r="AS5">
        <v>6.7000000000000002E-3</v>
      </c>
      <c r="AT5">
        <v>9.8599999999999993E-2</v>
      </c>
      <c r="AU5">
        <v>0.70779999999999998</v>
      </c>
    </row>
    <row r="6" spans="1:47" x14ac:dyDescent="0.25">
      <c r="A6" t="s">
        <v>48</v>
      </c>
      <c r="B6" t="s">
        <v>47</v>
      </c>
      <c r="C6" t="s">
        <v>6</v>
      </c>
      <c r="D6" t="s">
        <v>37</v>
      </c>
      <c r="E6" t="s">
        <v>38</v>
      </c>
      <c r="F6" t="s">
        <v>49</v>
      </c>
      <c r="G6" t="s">
        <v>40</v>
      </c>
      <c r="H6" t="s">
        <v>41</v>
      </c>
      <c r="I6" t="s">
        <v>42</v>
      </c>
      <c r="J6">
        <v>247.92</v>
      </c>
      <c r="K6">
        <v>237.4</v>
      </c>
      <c r="L6">
        <v>221.13</v>
      </c>
      <c r="M6">
        <v>198.14</v>
      </c>
      <c r="N6">
        <v>272.57</v>
      </c>
      <c r="O6">
        <v>199.15</v>
      </c>
      <c r="P6">
        <v>298.91000000000003</v>
      </c>
      <c r="Q6">
        <v>234.85</v>
      </c>
      <c r="R6">
        <v>39.15</v>
      </c>
      <c r="S6">
        <v>35.67</v>
      </c>
      <c r="T6">
        <v>27.84</v>
      </c>
      <c r="U6">
        <v>143.69</v>
      </c>
      <c r="V6">
        <v>142.82</v>
      </c>
      <c r="W6">
        <v>0.01</v>
      </c>
      <c r="X6">
        <v>3.08</v>
      </c>
      <c r="Y6">
        <v>-2.69</v>
      </c>
      <c r="Z6">
        <v>1.17</v>
      </c>
      <c r="AA6">
        <v>1.47</v>
      </c>
      <c r="AB6">
        <v>1.64</v>
      </c>
      <c r="AC6">
        <v>3.07</v>
      </c>
      <c r="AD6">
        <v>7.8680000000000003</v>
      </c>
      <c r="AE6">
        <v>5.0199999999999996</v>
      </c>
      <c r="AF6">
        <v>1.194</v>
      </c>
      <c r="AG6">
        <v>1.022</v>
      </c>
      <c r="AH6">
        <v>8.2170000000000005</v>
      </c>
      <c r="AI6">
        <v>8.6560000000000006</v>
      </c>
      <c r="AK6">
        <v>7.3899999999999993E-2</v>
      </c>
      <c r="AL6">
        <v>7.0900000000000005E-2</v>
      </c>
      <c r="AM6">
        <v>1.03E-2</v>
      </c>
      <c r="AN6">
        <v>0.12139999999999999</v>
      </c>
      <c r="AO6">
        <v>0.76970000000000005</v>
      </c>
      <c r="AP6">
        <v>6.3899999999999998E-2</v>
      </c>
      <c r="AQ6">
        <v>5.2699999999999997E-2</v>
      </c>
      <c r="AR6">
        <v>7.2800000000000004E-2</v>
      </c>
      <c r="AS6">
        <v>8.5000000000000006E-3</v>
      </c>
      <c r="AT6">
        <v>0.1216</v>
      </c>
      <c r="AU6">
        <v>0.69369999999999998</v>
      </c>
    </row>
    <row r="7" spans="1:47" x14ac:dyDescent="0.25">
      <c r="A7" t="s">
        <v>50</v>
      </c>
      <c r="B7" t="s">
        <v>47</v>
      </c>
      <c r="C7" t="s">
        <v>6</v>
      </c>
      <c r="D7" t="s">
        <v>37</v>
      </c>
      <c r="E7" t="s">
        <v>38</v>
      </c>
      <c r="F7" t="s">
        <v>49</v>
      </c>
      <c r="G7" t="s">
        <v>40</v>
      </c>
      <c r="H7" t="s">
        <v>41</v>
      </c>
      <c r="I7" t="s">
        <v>51</v>
      </c>
      <c r="J7">
        <v>216.83</v>
      </c>
      <c r="K7">
        <v>206.45</v>
      </c>
      <c r="L7">
        <v>192.88</v>
      </c>
      <c r="M7">
        <v>173.08</v>
      </c>
      <c r="N7">
        <v>250.57</v>
      </c>
      <c r="O7">
        <v>177.81</v>
      </c>
      <c r="P7">
        <v>265.3</v>
      </c>
      <c r="Q7">
        <v>187.9</v>
      </c>
      <c r="R7">
        <v>34.68</v>
      </c>
      <c r="S7">
        <v>28.84</v>
      </c>
      <c r="T7">
        <v>23.89</v>
      </c>
      <c r="U7">
        <v>143.68</v>
      </c>
      <c r="V7">
        <v>131.24</v>
      </c>
      <c r="W7">
        <v>0.05</v>
      </c>
      <c r="X7">
        <v>2.57</v>
      </c>
      <c r="Y7">
        <v>-2.44</v>
      </c>
      <c r="Z7">
        <v>1.01</v>
      </c>
      <c r="AA7">
        <v>1.34</v>
      </c>
      <c r="AB7">
        <v>1.0900000000000001</v>
      </c>
      <c r="AC7">
        <v>1.88</v>
      </c>
      <c r="AD7">
        <v>6.9409999999999998</v>
      </c>
      <c r="AE7">
        <v>6.9779999999999998</v>
      </c>
      <c r="AF7">
        <v>1.0840000000000001</v>
      </c>
      <c r="AG7">
        <v>0.81799999999999995</v>
      </c>
      <c r="AH7">
        <v>7.8310000000000004</v>
      </c>
      <c r="AI7">
        <v>7.61</v>
      </c>
      <c r="AJ7">
        <v>3.2500000000000001E-2</v>
      </c>
      <c r="AK7">
        <v>7.1199999999999999E-2</v>
      </c>
      <c r="AL7">
        <v>6.5799999999999997E-2</v>
      </c>
      <c r="AM7">
        <v>8.9999999999999993E-3</v>
      </c>
      <c r="AN7">
        <v>0.1108</v>
      </c>
      <c r="AO7">
        <v>0.7218</v>
      </c>
      <c r="AP7">
        <v>5.6000000000000001E-2</v>
      </c>
      <c r="AQ7">
        <v>7.0800000000000002E-2</v>
      </c>
      <c r="AR7">
        <v>6.5000000000000002E-2</v>
      </c>
      <c r="AS7">
        <v>6.7999999999999996E-3</v>
      </c>
      <c r="AT7">
        <v>0.10589999999999999</v>
      </c>
      <c r="AU7">
        <v>0.7056</v>
      </c>
    </row>
    <row r="8" spans="1:47" x14ac:dyDescent="0.25">
      <c r="A8" t="s">
        <v>52</v>
      </c>
      <c r="B8" t="s">
        <v>47</v>
      </c>
      <c r="C8" t="s">
        <v>6</v>
      </c>
      <c r="D8" t="s">
        <v>37</v>
      </c>
      <c r="E8" t="s">
        <v>38</v>
      </c>
      <c r="F8" t="s">
        <v>49</v>
      </c>
      <c r="G8" t="s">
        <v>40</v>
      </c>
      <c r="H8" t="s">
        <v>41</v>
      </c>
      <c r="I8" t="s">
        <v>42</v>
      </c>
      <c r="J8">
        <v>239.55</v>
      </c>
      <c r="K8">
        <v>225.03</v>
      </c>
      <c r="L8">
        <v>207.97</v>
      </c>
      <c r="M8">
        <v>178.62</v>
      </c>
      <c r="N8">
        <v>261.43</v>
      </c>
      <c r="O8">
        <v>178.08</v>
      </c>
      <c r="P8">
        <v>280.83</v>
      </c>
      <c r="Q8">
        <v>192.69</v>
      </c>
      <c r="R8">
        <v>29.41</v>
      </c>
      <c r="S8">
        <v>24.17</v>
      </c>
      <c r="T8">
        <v>22.71</v>
      </c>
      <c r="U8">
        <v>81.010000000000005</v>
      </c>
      <c r="V8">
        <v>126.4</v>
      </c>
      <c r="W8">
        <v>-0.01</v>
      </c>
      <c r="X8">
        <v>2.5499999999999998</v>
      </c>
      <c r="Y8">
        <v>-1.02</v>
      </c>
      <c r="Z8">
        <v>1.3</v>
      </c>
      <c r="AA8">
        <v>1.55</v>
      </c>
      <c r="AB8">
        <v>2.77</v>
      </c>
      <c r="AC8">
        <v>3.94</v>
      </c>
      <c r="AD8">
        <v>4.55</v>
      </c>
      <c r="AE8">
        <v>4.8650000000000002</v>
      </c>
      <c r="AF8">
        <v>1.157</v>
      </c>
      <c r="AG8">
        <v>1.1020000000000001</v>
      </c>
      <c r="AH8">
        <v>9.0660000000000007</v>
      </c>
      <c r="AI8">
        <v>9.1809999999999992</v>
      </c>
      <c r="AJ8">
        <v>5.1700000000000003E-2</v>
      </c>
      <c r="AK8">
        <v>4.1300000000000003E-2</v>
      </c>
      <c r="AL8">
        <v>7.9299999999999995E-2</v>
      </c>
      <c r="AM8">
        <v>0.01</v>
      </c>
      <c r="AN8">
        <v>0.13519999999999999</v>
      </c>
      <c r="AO8">
        <v>0.69850000000000001</v>
      </c>
      <c r="AP8">
        <v>3.56E-2</v>
      </c>
      <c r="AQ8">
        <v>4.24E-2</v>
      </c>
      <c r="AR8">
        <v>8.0699999999999994E-2</v>
      </c>
      <c r="AS8">
        <v>9.7999999999999997E-3</v>
      </c>
      <c r="AT8">
        <v>0.13730000000000001</v>
      </c>
      <c r="AU8">
        <v>0.7107</v>
      </c>
    </row>
    <row r="9" spans="1:47" x14ac:dyDescent="0.25">
      <c r="A9" t="s">
        <v>53</v>
      </c>
      <c r="B9" t="s">
        <v>35</v>
      </c>
      <c r="C9" t="s">
        <v>6</v>
      </c>
      <c r="D9" t="s">
        <v>37</v>
      </c>
      <c r="E9" t="s">
        <v>38</v>
      </c>
      <c r="F9" t="s">
        <v>49</v>
      </c>
      <c r="G9" t="s">
        <v>40</v>
      </c>
      <c r="H9" t="s">
        <v>41</v>
      </c>
      <c r="I9" t="s">
        <v>42</v>
      </c>
      <c r="J9">
        <v>300.81</v>
      </c>
      <c r="K9">
        <v>288.87</v>
      </c>
      <c r="L9">
        <v>275.70999999999998</v>
      </c>
      <c r="M9">
        <v>250.14</v>
      </c>
      <c r="N9">
        <v>328.17</v>
      </c>
      <c r="O9">
        <v>242.9</v>
      </c>
      <c r="P9">
        <v>345.55</v>
      </c>
      <c r="Q9">
        <v>254.27</v>
      </c>
      <c r="R9">
        <v>32.950000000000003</v>
      </c>
      <c r="S9">
        <v>25.57</v>
      </c>
      <c r="T9">
        <v>20.72</v>
      </c>
      <c r="U9">
        <v>2293.73</v>
      </c>
      <c r="V9">
        <v>2293.73</v>
      </c>
      <c r="W9">
        <v>1032.0899999999999</v>
      </c>
      <c r="X9">
        <v>4.18</v>
      </c>
      <c r="Y9">
        <v>-0.92</v>
      </c>
      <c r="Z9">
        <v>0.62</v>
      </c>
      <c r="AA9">
        <v>9.11</v>
      </c>
      <c r="AB9">
        <v>0.52</v>
      </c>
      <c r="AC9">
        <v>14.2</v>
      </c>
      <c r="AD9">
        <v>8.4019999999999992</v>
      </c>
      <c r="AE9">
        <v>14.183999999999999</v>
      </c>
      <c r="AF9">
        <v>0.58299999999999996</v>
      </c>
      <c r="AG9">
        <v>0.111</v>
      </c>
      <c r="AH9">
        <v>7.03</v>
      </c>
      <c r="AI9">
        <v>3.569</v>
      </c>
      <c r="AJ9">
        <v>4.9500000000000002E-2</v>
      </c>
      <c r="AK9">
        <v>7.6799999999999993E-2</v>
      </c>
      <c r="AL9">
        <v>6.3600000000000004E-2</v>
      </c>
      <c r="AM9">
        <v>5.3E-3</v>
      </c>
      <c r="AN9">
        <v>0.1011</v>
      </c>
      <c r="AO9">
        <v>0.71289999999999998</v>
      </c>
      <c r="AP9">
        <v>4.9000000000000002E-2</v>
      </c>
      <c r="AQ9">
        <v>0.14419999999999999</v>
      </c>
      <c r="AR9">
        <v>3.0099999999999998E-2</v>
      </c>
      <c r="AS9">
        <v>5.0000000000000001E-4</v>
      </c>
      <c r="AT9">
        <v>4.2500000000000003E-2</v>
      </c>
      <c r="AU9">
        <v>0.73540000000000005</v>
      </c>
    </row>
    <row r="10" spans="1:47" x14ac:dyDescent="0.25">
      <c r="A10" t="s">
        <v>54</v>
      </c>
      <c r="B10" t="s">
        <v>35</v>
      </c>
      <c r="C10" t="s">
        <v>6</v>
      </c>
      <c r="D10" t="s">
        <v>37</v>
      </c>
      <c r="E10" t="s">
        <v>38</v>
      </c>
      <c r="F10" t="s">
        <v>49</v>
      </c>
      <c r="G10" t="s">
        <v>40</v>
      </c>
      <c r="H10" t="s">
        <v>41</v>
      </c>
      <c r="I10" t="s">
        <v>42</v>
      </c>
      <c r="J10">
        <v>236.53</v>
      </c>
      <c r="K10">
        <v>222.93</v>
      </c>
      <c r="L10">
        <v>207.63</v>
      </c>
      <c r="M10">
        <v>178.96</v>
      </c>
      <c r="N10">
        <v>262.45999999999998</v>
      </c>
      <c r="O10">
        <v>181.37</v>
      </c>
      <c r="P10">
        <v>277.89999999999998</v>
      </c>
      <c r="Q10">
        <v>192.47</v>
      </c>
      <c r="R10">
        <v>32.57</v>
      </c>
      <c r="S10">
        <v>26.19</v>
      </c>
      <c r="T10">
        <v>18.27</v>
      </c>
      <c r="U10">
        <v>343.79</v>
      </c>
      <c r="V10">
        <v>2291.1799999999998</v>
      </c>
      <c r="W10">
        <v>1032.0899999999999</v>
      </c>
      <c r="X10">
        <v>2.4900000000000002</v>
      </c>
      <c r="Y10">
        <v>0.75</v>
      </c>
      <c r="Z10">
        <v>1.52</v>
      </c>
      <c r="AA10">
        <v>3.13</v>
      </c>
      <c r="AB10">
        <v>2.33</v>
      </c>
      <c r="AC10">
        <v>2.4500000000000002</v>
      </c>
      <c r="AD10">
        <v>7.2270000000000003</v>
      </c>
      <c r="AE10">
        <v>12.356</v>
      </c>
      <c r="AF10">
        <v>0.58399999999999996</v>
      </c>
      <c r="AG10">
        <v>0.27900000000000003</v>
      </c>
      <c r="AH10">
        <v>8.6010000000000009</v>
      </c>
      <c r="AI10">
        <v>3.9860000000000002</v>
      </c>
      <c r="AK10">
        <v>6.88E-2</v>
      </c>
      <c r="AL10">
        <v>7.46E-2</v>
      </c>
      <c r="AM10">
        <v>4.7999999999999996E-3</v>
      </c>
      <c r="AN10">
        <v>0.11849999999999999</v>
      </c>
      <c r="AO10">
        <v>0.74990000000000001</v>
      </c>
      <c r="AP10">
        <v>6.3299999999999995E-2</v>
      </c>
      <c r="AQ10">
        <v>0.1351</v>
      </c>
      <c r="AR10">
        <v>3.32E-2</v>
      </c>
      <c r="AS10">
        <v>8.9999999999999998E-4</v>
      </c>
      <c r="AT10">
        <v>4.7600000000000003E-2</v>
      </c>
      <c r="AU10">
        <v>0.72209999999999996</v>
      </c>
    </row>
    <row r="11" spans="1:47" x14ac:dyDescent="0.25">
      <c r="A11" t="s">
        <v>55</v>
      </c>
      <c r="B11" t="s">
        <v>35</v>
      </c>
      <c r="C11" t="s">
        <v>6</v>
      </c>
      <c r="D11" t="s">
        <v>37</v>
      </c>
      <c r="E11" t="s">
        <v>38</v>
      </c>
      <c r="F11" t="s">
        <v>49</v>
      </c>
      <c r="G11" t="s">
        <v>40</v>
      </c>
      <c r="H11" t="s">
        <v>41</v>
      </c>
      <c r="I11" t="s">
        <v>42</v>
      </c>
      <c r="J11">
        <v>215.57</v>
      </c>
      <c r="K11">
        <v>201.85</v>
      </c>
      <c r="L11">
        <v>184.39</v>
      </c>
      <c r="M11">
        <v>148.56</v>
      </c>
      <c r="N11">
        <v>243.84</v>
      </c>
      <c r="O11">
        <v>152.12</v>
      </c>
      <c r="P11">
        <v>260.26</v>
      </c>
      <c r="Q11">
        <v>163.53</v>
      </c>
      <c r="R11">
        <v>19.43</v>
      </c>
      <c r="S11">
        <v>17.61</v>
      </c>
      <c r="T11">
        <v>20.190000000000001</v>
      </c>
      <c r="U11">
        <v>316.64</v>
      </c>
      <c r="V11">
        <v>2289.27</v>
      </c>
      <c r="W11">
        <v>1032.0899999999999</v>
      </c>
      <c r="X11">
        <v>1.78</v>
      </c>
      <c r="Y11">
        <v>-0.27</v>
      </c>
      <c r="Z11">
        <v>1.36</v>
      </c>
      <c r="AA11">
        <v>1.22</v>
      </c>
      <c r="AB11">
        <v>1.95</v>
      </c>
      <c r="AC11">
        <v>1.39</v>
      </c>
      <c r="AD11">
        <v>6.2850000000000001</v>
      </c>
      <c r="AE11">
        <v>11.478999999999999</v>
      </c>
      <c r="AF11">
        <v>0.91200000000000003</v>
      </c>
      <c r="AG11">
        <v>0.60699999999999998</v>
      </c>
      <c r="AH11">
        <v>8.1150000000000002</v>
      </c>
      <c r="AI11">
        <v>4.93</v>
      </c>
      <c r="AJ11">
        <v>5.3400000000000003E-2</v>
      </c>
      <c r="AK11">
        <v>6.1499999999999999E-2</v>
      </c>
      <c r="AL11">
        <v>6.9800000000000001E-2</v>
      </c>
      <c r="AM11">
        <v>7.7000000000000002E-3</v>
      </c>
      <c r="AN11">
        <v>0.11509999999999999</v>
      </c>
      <c r="AO11">
        <v>0.70440000000000003</v>
      </c>
      <c r="AP11">
        <v>3.0099999999999998E-2</v>
      </c>
      <c r="AQ11">
        <v>0.12889999999999999</v>
      </c>
      <c r="AR11">
        <v>3.8300000000000001E-2</v>
      </c>
      <c r="AS11">
        <v>3.7000000000000002E-3</v>
      </c>
      <c r="AT11">
        <v>5.9299999999999999E-2</v>
      </c>
      <c r="AU11">
        <v>0.74309999999999998</v>
      </c>
    </row>
    <row r="12" spans="1:47" x14ac:dyDescent="0.25">
      <c r="A12" t="s">
        <v>56</v>
      </c>
      <c r="B12" t="s">
        <v>35</v>
      </c>
      <c r="C12" t="s">
        <v>6</v>
      </c>
      <c r="D12" t="s">
        <v>37</v>
      </c>
      <c r="E12" t="s">
        <v>38</v>
      </c>
      <c r="F12" t="s">
        <v>49</v>
      </c>
      <c r="G12" t="s">
        <v>40</v>
      </c>
      <c r="H12" t="s">
        <v>41</v>
      </c>
      <c r="I12" t="s">
        <v>42</v>
      </c>
      <c r="J12">
        <v>214.85</v>
      </c>
      <c r="K12">
        <v>200.81</v>
      </c>
      <c r="L12">
        <v>184.45</v>
      </c>
      <c r="M12">
        <v>153.54</v>
      </c>
      <c r="N12">
        <v>243.26</v>
      </c>
      <c r="O12">
        <v>157.52000000000001</v>
      </c>
      <c r="P12">
        <v>259.25</v>
      </c>
      <c r="Q12">
        <v>168.73</v>
      </c>
      <c r="R12">
        <v>22.21</v>
      </c>
      <c r="S12">
        <v>21.63</v>
      </c>
      <c r="T12">
        <v>18.45</v>
      </c>
      <c r="U12">
        <v>339.1</v>
      </c>
      <c r="V12">
        <v>2290.77</v>
      </c>
      <c r="W12">
        <v>1032.0899999999999</v>
      </c>
      <c r="X12">
        <v>1.74</v>
      </c>
      <c r="Y12">
        <v>-0.26</v>
      </c>
      <c r="Z12">
        <v>1.25</v>
      </c>
      <c r="AA12">
        <v>0.77</v>
      </c>
      <c r="AB12">
        <v>1.67</v>
      </c>
      <c r="AC12">
        <v>-0.03</v>
      </c>
      <c r="AD12">
        <v>7.6920000000000002</v>
      </c>
      <c r="AE12">
        <v>12.446999999999999</v>
      </c>
      <c r="AF12">
        <v>0.92500000000000004</v>
      </c>
      <c r="AG12">
        <v>0.60499999999999998</v>
      </c>
      <c r="AH12">
        <v>7.1310000000000002</v>
      </c>
      <c r="AI12">
        <v>4.2930000000000001</v>
      </c>
      <c r="AJ12">
        <v>5.5100000000000003E-2</v>
      </c>
      <c r="AK12">
        <v>7.1900000000000006E-2</v>
      </c>
      <c r="AL12">
        <v>6.3500000000000001E-2</v>
      </c>
      <c r="AM12">
        <v>8.0999999999999996E-3</v>
      </c>
      <c r="AN12">
        <v>0.1055</v>
      </c>
      <c r="AO12">
        <v>0.70599999999999996</v>
      </c>
      <c r="AP12">
        <v>3.3099999999999997E-2</v>
      </c>
      <c r="AQ12">
        <v>0.13170000000000001</v>
      </c>
      <c r="AR12">
        <v>3.5999999999999997E-2</v>
      </c>
      <c r="AS12">
        <v>4.1999999999999997E-3</v>
      </c>
      <c r="AT12">
        <v>5.6599999999999998E-2</v>
      </c>
      <c r="AU12">
        <v>0.74139999999999995</v>
      </c>
    </row>
    <row r="13" spans="1:47" x14ac:dyDescent="0.25">
      <c r="A13" t="s">
        <v>57</v>
      </c>
      <c r="B13" t="s">
        <v>35</v>
      </c>
      <c r="C13" t="s">
        <v>6</v>
      </c>
      <c r="D13" t="s">
        <v>37</v>
      </c>
      <c r="E13" t="s">
        <v>38</v>
      </c>
      <c r="F13" t="s">
        <v>49</v>
      </c>
      <c r="G13" t="s">
        <v>40</v>
      </c>
      <c r="H13" t="s">
        <v>41</v>
      </c>
      <c r="I13" t="s">
        <v>42</v>
      </c>
      <c r="J13">
        <v>224.63</v>
      </c>
      <c r="K13">
        <v>212.2</v>
      </c>
      <c r="L13">
        <v>197.28</v>
      </c>
      <c r="M13">
        <v>171.45</v>
      </c>
      <c r="N13">
        <v>255.7</v>
      </c>
      <c r="O13">
        <v>176.83</v>
      </c>
      <c r="P13">
        <v>272.2</v>
      </c>
      <c r="Q13">
        <v>188.14</v>
      </c>
      <c r="R13">
        <v>25.78</v>
      </c>
      <c r="S13">
        <v>22.49</v>
      </c>
      <c r="T13">
        <v>18.329999999999998</v>
      </c>
      <c r="U13">
        <v>327.07</v>
      </c>
      <c r="V13">
        <v>2291.09</v>
      </c>
      <c r="W13">
        <v>1032.0899999999999</v>
      </c>
      <c r="X13">
        <v>1.88</v>
      </c>
      <c r="Y13">
        <v>0.67</v>
      </c>
      <c r="Z13">
        <v>1.53</v>
      </c>
      <c r="AA13">
        <v>1.43</v>
      </c>
      <c r="AB13">
        <v>2.4</v>
      </c>
      <c r="AC13">
        <v>-0.46</v>
      </c>
      <c r="AD13">
        <v>6.7750000000000004</v>
      </c>
      <c r="AE13">
        <v>11.782999999999999</v>
      </c>
      <c r="AF13">
        <v>1.093</v>
      </c>
      <c r="AG13">
        <v>0.73599999999999999</v>
      </c>
      <c r="AH13">
        <v>7.4829999999999997</v>
      </c>
      <c r="AI13">
        <v>4.3079999999999998</v>
      </c>
      <c r="AJ13">
        <v>6.1600000000000002E-2</v>
      </c>
      <c r="AK13">
        <v>6.1699999999999998E-2</v>
      </c>
      <c r="AL13">
        <v>6.7100000000000007E-2</v>
      </c>
      <c r="AM13">
        <v>9.7000000000000003E-3</v>
      </c>
      <c r="AN13">
        <v>0.11409999999999999</v>
      </c>
      <c r="AO13">
        <v>0.69740000000000002</v>
      </c>
      <c r="AP13">
        <v>4.5600000000000002E-2</v>
      </c>
      <c r="AQ13">
        <v>0.1275</v>
      </c>
      <c r="AR13">
        <v>3.6200000000000003E-2</v>
      </c>
      <c r="AS13">
        <v>5.0000000000000001E-3</v>
      </c>
      <c r="AT13">
        <v>5.8200000000000002E-2</v>
      </c>
      <c r="AU13">
        <v>0.73070000000000002</v>
      </c>
    </row>
    <row r="14" spans="1:47" x14ac:dyDescent="0.25">
      <c r="A14" t="s">
        <v>58</v>
      </c>
      <c r="B14" t="s">
        <v>35</v>
      </c>
      <c r="C14" t="s">
        <v>6</v>
      </c>
      <c r="D14" t="s">
        <v>37</v>
      </c>
      <c r="E14" t="s">
        <v>38</v>
      </c>
      <c r="F14" t="s">
        <v>49</v>
      </c>
      <c r="G14" t="s">
        <v>40</v>
      </c>
      <c r="H14" t="s">
        <v>41</v>
      </c>
      <c r="I14" t="s">
        <v>42</v>
      </c>
      <c r="J14">
        <v>217</v>
      </c>
      <c r="K14">
        <v>203.88</v>
      </c>
      <c r="L14">
        <v>186.7</v>
      </c>
      <c r="M14">
        <v>156.97</v>
      </c>
      <c r="N14">
        <v>246.06</v>
      </c>
      <c r="O14">
        <v>161.66999999999999</v>
      </c>
      <c r="P14">
        <v>262.07</v>
      </c>
      <c r="Q14">
        <v>172.38</v>
      </c>
      <c r="R14">
        <v>21.17</v>
      </c>
      <c r="S14">
        <v>19.34</v>
      </c>
      <c r="T14">
        <v>23.52</v>
      </c>
      <c r="U14">
        <v>309.54000000000002</v>
      </c>
      <c r="V14">
        <v>2292.9499999999998</v>
      </c>
      <c r="W14">
        <v>1032.0899999999999</v>
      </c>
      <c r="X14">
        <v>1.79</v>
      </c>
      <c r="Y14">
        <v>-1.04</v>
      </c>
      <c r="Z14">
        <v>2.3199999999999998</v>
      </c>
      <c r="AA14">
        <v>0.6</v>
      </c>
      <c r="AB14">
        <v>5.33</v>
      </c>
      <c r="AC14">
        <v>-0.22</v>
      </c>
      <c r="AD14">
        <v>6.4710000000000001</v>
      </c>
      <c r="AE14">
        <v>11.733000000000001</v>
      </c>
      <c r="AF14">
        <v>1.0649999999999999</v>
      </c>
      <c r="AG14">
        <v>0.68300000000000005</v>
      </c>
      <c r="AH14">
        <v>8.1180000000000003</v>
      </c>
      <c r="AI14">
        <v>4.8760000000000003</v>
      </c>
      <c r="AJ14">
        <v>4.4400000000000002E-2</v>
      </c>
      <c r="AK14">
        <v>5.7599999999999998E-2</v>
      </c>
      <c r="AL14">
        <v>7.1499999999999994E-2</v>
      </c>
      <c r="AM14">
        <v>9.4999999999999998E-3</v>
      </c>
      <c r="AN14">
        <v>0.1212</v>
      </c>
      <c r="AO14">
        <v>0.70889999999999997</v>
      </c>
      <c r="AP14">
        <v>3.15E-2</v>
      </c>
      <c r="AQ14">
        <v>0.1222</v>
      </c>
      <c r="AR14">
        <v>4.0599999999999997E-2</v>
      </c>
      <c r="AS14">
        <v>5.1999999999999998E-3</v>
      </c>
      <c r="AT14">
        <v>6.5100000000000005E-2</v>
      </c>
      <c r="AU14">
        <v>0.73939999999999995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8DE2-AD65-4EE5-9A81-4B9816A654F2}">
  <dimension ref="A1:AU13"/>
  <sheetViews>
    <sheetView topLeftCell="T1" workbookViewId="0">
      <selection activeCell="V13" sqref="A13:XFD13"/>
    </sheetView>
  </sheetViews>
  <sheetFormatPr defaultRowHeight="15" x14ac:dyDescent="0.25"/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130</v>
      </c>
      <c r="AK1" s="1" t="s">
        <v>131</v>
      </c>
      <c r="AL1" s="1" t="s">
        <v>132</v>
      </c>
      <c r="AM1" s="1" t="s">
        <v>133</v>
      </c>
      <c r="AN1" s="1" t="s">
        <v>134</v>
      </c>
      <c r="AO1" s="1" t="s">
        <v>135</v>
      </c>
      <c r="AP1" s="1" t="s">
        <v>136</v>
      </c>
      <c r="AQ1" s="1" t="s">
        <v>137</v>
      </c>
      <c r="AR1" s="1" t="s">
        <v>138</v>
      </c>
      <c r="AS1" s="1" t="s">
        <v>139</v>
      </c>
      <c r="AT1" s="1" t="s">
        <v>140</v>
      </c>
      <c r="AU1" s="1" t="s">
        <v>141</v>
      </c>
    </row>
    <row r="2" spans="1:47" x14ac:dyDescent="0.25">
      <c r="A2" t="s">
        <v>63</v>
      </c>
      <c r="B2" t="s">
        <v>5</v>
      </c>
      <c r="C2" t="s">
        <v>6</v>
      </c>
      <c r="D2" t="s">
        <v>37</v>
      </c>
      <c r="E2" t="s">
        <v>64</v>
      </c>
      <c r="F2" t="s">
        <v>39</v>
      </c>
      <c r="G2" t="s">
        <v>40</v>
      </c>
      <c r="H2" t="s">
        <v>41</v>
      </c>
      <c r="I2" t="s">
        <v>42</v>
      </c>
      <c r="J2">
        <v>258.31</v>
      </c>
      <c r="K2">
        <v>247.75</v>
      </c>
      <c r="L2">
        <v>234.4</v>
      </c>
      <c r="M2">
        <v>207.86</v>
      </c>
      <c r="N2">
        <v>282.94</v>
      </c>
      <c r="O2">
        <v>207.29</v>
      </c>
      <c r="P2">
        <v>305.22000000000003</v>
      </c>
      <c r="Q2">
        <v>215.31</v>
      </c>
      <c r="R2">
        <v>35.99</v>
      </c>
      <c r="S2">
        <v>31.1</v>
      </c>
      <c r="T2">
        <v>20.02</v>
      </c>
      <c r="U2">
        <v>84.42</v>
      </c>
      <c r="V2">
        <v>81.38</v>
      </c>
      <c r="W2">
        <v>0.1</v>
      </c>
      <c r="X2">
        <v>3.38</v>
      </c>
      <c r="Y2">
        <v>-1.01</v>
      </c>
      <c r="Z2">
        <v>1.29</v>
      </c>
      <c r="AA2">
        <v>1.46</v>
      </c>
      <c r="AB2">
        <v>2.64</v>
      </c>
      <c r="AC2">
        <v>2.79</v>
      </c>
      <c r="AD2">
        <v>3.6619999999999999</v>
      </c>
      <c r="AE2">
        <v>5.024</v>
      </c>
      <c r="AF2">
        <v>1.5089999999999999</v>
      </c>
      <c r="AG2">
        <v>1.244</v>
      </c>
      <c r="AH2">
        <v>9.4920000000000009</v>
      </c>
      <c r="AI2">
        <v>8.5210000000000008</v>
      </c>
      <c r="AJ2">
        <v>4.5600000000000002E-2</v>
      </c>
      <c r="AK2">
        <v>3.3099999999999997E-2</v>
      </c>
      <c r="AL2">
        <v>8.2199999999999995E-2</v>
      </c>
      <c r="AM2">
        <v>1.2999999999999999E-2</v>
      </c>
      <c r="AN2">
        <v>0.1454</v>
      </c>
      <c r="AO2">
        <v>0.69910000000000005</v>
      </c>
      <c r="AP2">
        <v>6.0400000000000002E-2</v>
      </c>
      <c r="AQ2">
        <v>4.7800000000000002E-2</v>
      </c>
      <c r="AR2">
        <v>7.4099999999999999E-2</v>
      </c>
      <c r="AS2">
        <v>1.0800000000000001E-2</v>
      </c>
      <c r="AT2">
        <v>0.12770000000000001</v>
      </c>
      <c r="AU2">
        <v>0.69369999999999998</v>
      </c>
    </row>
    <row r="3" spans="1:47" x14ac:dyDescent="0.25">
      <c r="A3" t="s">
        <v>65</v>
      </c>
      <c r="B3" t="s">
        <v>5</v>
      </c>
      <c r="C3" t="s">
        <v>6</v>
      </c>
      <c r="D3" t="s">
        <v>37</v>
      </c>
      <c r="E3" t="s">
        <v>64</v>
      </c>
      <c r="F3" t="s">
        <v>49</v>
      </c>
      <c r="G3" t="s">
        <v>40</v>
      </c>
      <c r="H3" t="s">
        <v>41</v>
      </c>
      <c r="I3" t="s">
        <v>51</v>
      </c>
      <c r="J3">
        <v>220.19</v>
      </c>
      <c r="K3">
        <v>209.18</v>
      </c>
      <c r="L3">
        <v>193.93</v>
      </c>
      <c r="M3">
        <v>167.72</v>
      </c>
      <c r="N3">
        <v>249.17</v>
      </c>
      <c r="O3">
        <v>175.37</v>
      </c>
      <c r="P3">
        <v>267.17</v>
      </c>
      <c r="Q3">
        <v>184.22</v>
      </c>
      <c r="R3">
        <v>29.05</v>
      </c>
      <c r="S3">
        <v>23.54</v>
      </c>
      <c r="T3">
        <v>21.82</v>
      </c>
      <c r="U3">
        <v>98.51</v>
      </c>
      <c r="V3">
        <v>72.86</v>
      </c>
      <c r="W3">
        <v>0.03</v>
      </c>
      <c r="X3">
        <v>2.44</v>
      </c>
      <c r="Y3">
        <v>-0.96</v>
      </c>
      <c r="Z3">
        <v>1.25</v>
      </c>
      <c r="AA3">
        <v>1.34</v>
      </c>
      <c r="AB3">
        <v>2.95</v>
      </c>
      <c r="AC3">
        <v>2.29</v>
      </c>
      <c r="AD3">
        <v>3.8860000000000001</v>
      </c>
      <c r="AE3">
        <v>5.53</v>
      </c>
      <c r="AF3">
        <v>1.454</v>
      </c>
      <c r="AG3">
        <v>1.093</v>
      </c>
      <c r="AH3">
        <v>9.4209999999999994</v>
      </c>
      <c r="AI3">
        <v>8.4149999999999991</v>
      </c>
      <c r="AJ3">
        <v>4.2599999999999999E-2</v>
      </c>
      <c r="AK3">
        <v>3.4099999999999998E-2</v>
      </c>
      <c r="AL3">
        <v>8.2299999999999998E-2</v>
      </c>
      <c r="AM3">
        <v>1.2699999999999999E-2</v>
      </c>
      <c r="AN3">
        <v>0.1449</v>
      </c>
      <c r="AO3">
        <v>0.70179999999999998</v>
      </c>
      <c r="AP3">
        <v>5.1200000000000002E-2</v>
      </c>
      <c r="AQ3">
        <v>5.2400000000000002E-2</v>
      </c>
      <c r="AR3">
        <v>7.3599999999999999E-2</v>
      </c>
      <c r="AS3">
        <v>9.4999999999999998E-3</v>
      </c>
      <c r="AT3">
        <v>0.1246</v>
      </c>
      <c r="AU3">
        <v>0.70240000000000002</v>
      </c>
    </row>
    <row r="4" spans="1:47" x14ac:dyDescent="0.25">
      <c r="A4" t="s">
        <v>66</v>
      </c>
      <c r="B4" t="s">
        <v>5</v>
      </c>
      <c r="C4" t="s">
        <v>6</v>
      </c>
      <c r="D4" t="s">
        <v>37</v>
      </c>
      <c r="E4" t="s">
        <v>64</v>
      </c>
      <c r="F4" t="s">
        <v>39</v>
      </c>
      <c r="G4" t="s">
        <v>44</v>
      </c>
      <c r="H4" t="s">
        <v>41</v>
      </c>
      <c r="I4" t="s">
        <v>51</v>
      </c>
      <c r="J4">
        <v>236.78</v>
      </c>
      <c r="K4">
        <v>227.78</v>
      </c>
      <c r="L4">
        <v>216.05</v>
      </c>
      <c r="M4">
        <v>193.77</v>
      </c>
      <c r="N4">
        <v>263.68</v>
      </c>
      <c r="O4">
        <v>202.61</v>
      </c>
      <c r="P4">
        <v>279.99</v>
      </c>
      <c r="Q4">
        <v>210</v>
      </c>
      <c r="R4">
        <v>40.5</v>
      </c>
      <c r="S4">
        <v>33.9</v>
      </c>
      <c r="T4">
        <v>19.79</v>
      </c>
      <c r="U4">
        <v>102.55</v>
      </c>
      <c r="V4">
        <v>80.37</v>
      </c>
      <c r="W4">
        <v>7.0000000000000007E-2</v>
      </c>
      <c r="X4">
        <v>3.07</v>
      </c>
      <c r="Y4">
        <v>3.79</v>
      </c>
      <c r="Z4">
        <v>1.23</v>
      </c>
      <c r="AA4">
        <v>1.34</v>
      </c>
      <c r="AB4">
        <v>2.1800000000000002</v>
      </c>
      <c r="AC4">
        <v>2.48</v>
      </c>
      <c r="AD4">
        <v>4.4580000000000002</v>
      </c>
      <c r="AE4">
        <v>5.1989999999999998</v>
      </c>
      <c r="AF4">
        <v>1.4319999999999999</v>
      </c>
      <c r="AG4">
        <v>1.2070000000000001</v>
      </c>
      <c r="AH4">
        <v>9.1720000000000006</v>
      </c>
      <c r="AI4">
        <v>8.7119999999999997</v>
      </c>
      <c r="AJ4">
        <v>3.5499999999999997E-2</v>
      </c>
      <c r="AK4">
        <v>3.9800000000000002E-2</v>
      </c>
      <c r="AL4">
        <v>8.0100000000000005E-2</v>
      </c>
      <c r="AM4">
        <v>1.2500000000000001E-2</v>
      </c>
      <c r="AN4">
        <v>0.1409</v>
      </c>
      <c r="AO4">
        <v>0.70860000000000001</v>
      </c>
      <c r="AP4">
        <v>4.24E-2</v>
      </c>
      <c r="AQ4">
        <v>4.6600000000000003E-2</v>
      </c>
      <c r="AR4">
        <v>7.6999999999999999E-2</v>
      </c>
      <c r="AS4">
        <v>1.06E-2</v>
      </c>
      <c r="AT4">
        <v>0.1323</v>
      </c>
      <c r="AU4">
        <v>0.70660000000000001</v>
      </c>
    </row>
    <row r="5" spans="1:47" x14ac:dyDescent="0.25">
      <c r="A5" t="s">
        <v>67</v>
      </c>
      <c r="B5" t="s">
        <v>5</v>
      </c>
      <c r="C5" t="s">
        <v>6</v>
      </c>
      <c r="D5" t="s">
        <v>37</v>
      </c>
      <c r="E5" t="s">
        <v>64</v>
      </c>
      <c r="F5" t="s">
        <v>49</v>
      </c>
      <c r="G5" t="s">
        <v>44</v>
      </c>
      <c r="H5" t="s">
        <v>41</v>
      </c>
      <c r="I5" t="s">
        <v>42</v>
      </c>
      <c r="J5">
        <v>270.27</v>
      </c>
      <c r="K5">
        <v>252.34</v>
      </c>
      <c r="L5">
        <v>239.79</v>
      </c>
      <c r="M5">
        <v>211.08</v>
      </c>
      <c r="N5">
        <v>271.69</v>
      </c>
      <c r="O5">
        <v>209.88</v>
      </c>
      <c r="P5">
        <v>291.72000000000003</v>
      </c>
      <c r="Q5">
        <v>223.91</v>
      </c>
      <c r="R5">
        <v>35.22</v>
      </c>
      <c r="S5">
        <v>31.17</v>
      </c>
      <c r="T5">
        <v>21.26</v>
      </c>
      <c r="U5">
        <v>59.98</v>
      </c>
      <c r="V5">
        <v>75.41</v>
      </c>
      <c r="W5">
        <v>0.06</v>
      </c>
      <c r="X5">
        <v>6.05</v>
      </c>
      <c r="Y5">
        <v>4.3099999999999996</v>
      </c>
      <c r="Z5">
        <v>1.23</v>
      </c>
      <c r="AA5">
        <v>1.32</v>
      </c>
      <c r="AB5">
        <v>2</v>
      </c>
      <c r="AC5">
        <v>2.2200000000000002</v>
      </c>
      <c r="AD5">
        <v>4.7839999999999998</v>
      </c>
      <c r="AE5">
        <v>5.13</v>
      </c>
      <c r="AF5">
        <v>1.3720000000000001</v>
      </c>
      <c r="AG5">
        <v>1.165</v>
      </c>
      <c r="AH5">
        <v>9.0839999999999996</v>
      </c>
      <c r="AI5">
        <v>8.8019999999999996</v>
      </c>
      <c r="AJ5">
        <v>3.0099999999999998E-2</v>
      </c>
      <c r="AK5">
        <v>4.2900000000000001E-2</v>
      </c>
      <c r="AL5">
        <v>7.8299999999999995E-2</v>
      </c>
      <c r="AM5">
        <v>1.34E-2</v>
      </c>
      <c r="AN5">
        <v>0.13930000000000001</v>
      </c>
      <c r="AO5">
        <v>0.71299999999999997</v>
      </c>
      <c r="AP5">
        <v>3.9100000000000003E-2</v>
      </c>
      <c r="AQ5">
        <v>4.6800000000000001E-2</v>
      </c>
      <c r="AR5">
        <v>7.7100000000000002E-2</v>
      </c>
      <c r="AS5">
        <v>1.09E-2</v>
      </c>
      <c r="AT5">
        <v>0.1328</v>
      </c>
      <c r="AU5">
        <v>0.70889999999999997</v>
      </c>
    </row>
    <row r="6" spans="1:47" x14ac:dyDescent="0.25">
      <c r="A6" t="s">
        <v>68</v>
      </c>
      <c r="B6" t="s">
        <v>5</v>
      </c>
      <c r="C6" t="s">
        <v>6</v>
      </c>
      <c r="D6" t="s">
        <v>37</v>
      </c>
      <c r="E6" t="s">
        <v>64</v>
      </c>
      <c r="F6" t="s">
        <v>49</v>
      </c>
      <c r="G6" t="s">
        <v>40</v>
      </c>
      <c r="H6" t="s">
        <v>41</v>
      </c>
      <c r="I6" t="s">
        <v>51</v>
      </c>
      <c r="J6">
        <v>228.47</v>
      </c>
      <c r="K6">
        <v>220.89</v>
      </c>
      <c r="L6">
        <v>209.02</v>
      </c>
      <c r="M6">
        <v>192.3</v>
      </c>
      <c r="N6">
        <v>256.23</v>
      </c>
      <c r="O6">
        <v>200.06</v>
      </c>
      <c r="P6">
        <v>270.32</v>
      </c>
      <c r="Q6">
        <v>208.99</v>
      </c>
      <c r="R6">
        <v>41.25</v>
      </c>
      <c r="S6">
        <v>37.26</v>
      </c>
      <c r="T6">
        <v>21.37</v>
      </c>
      <c r="U6">
        <v>61.19</v>
      </c>
      <c r="V6">
        <v>82.34</v>
      </c>
      <c r="W6">
        <v>0.05</v>
      </c>
      <c r="X6">
        <v>2.92</v>
      </c>
      <c r="Y6">
        <v>-0.12</v>
      </c>
      <c r="Z6">
        <v>1.3</v>
      </c>
      <c r="AA6">
        <v>1.46</v>
      </c>
      <c r="AB6">
        <v>3.54</v>
      </c>
      <c r="AC6">
        <v>3.87</v>
      </c>
      <c r="AD6">
        <v>3.6</v>
      </c>
      <c r="AE6">
        <v>4.3650000000000002</v>
      </c>
      <c r="AF6">
        <v>1.5049999999999999</v>
      </c>
      <c r="AG6">
        <v>1.252</v>
      </c>
      <c r="AH6">
        <v>9.48</v>
      </c>
      <c r="AI6">
        <v>9.0969999999999995</v>
      </c>
      <c r="AJ6">
        <v>4.7899999999999998E-2</v>
      </c>
      <c r="AK6">
        <v>3.2300000000000002E-2</v>
      </c>
      <c r="AL6">
        <v>8.2400000000000001E-2</v>
      </c>
      <c r="AM6">
        <v>1.3100000000000001E-2</v>
      </c>
      <c r="AN6">
        <v>0.14580000000000001</v>
      </c>
      <c r="AO6">
        <v>0.69710000000000005</v>
      </c>
      <c r="AP6">
        <v>5.3600000000000002E-2</v>
      </c>
      <c r="AQ6">
        <v>3.8699999999999998E-2</v>
      </c>
      <c r="AR6">
        <v>7.9799999999999996E-2</v>
      </c>
      <c r="AS6">
        <v>1.09E-2</v>
      </c>
      <c r="AT6">
        <v>0.13769999999999999</v>
      </c>
      <c r="AU6">
        <v>0.69599999999999995</v>
      </c>
    </row>
    <row r="7" spans="1:47" x14ac:dyDescent="0.25">
      <c r="A7" t="s">
        <v>69</v>
      </c>
      <c r="B7" t="s">
        <v>5</v>
      </c>
      <c r="C7" t="s">
        <v>6</v>
      </c>
      <c r="D7" t="s">
        <v>37</v>
      </c>
      <c r="E7" t="s">
        <v>64</v>
      </c>
      <c r="F7" t="s">
        <v>39</v>
      </c>
      <c r="G7" t="s">
        <v>40</v>
      </c>
      <c r="H7" t="s">
        <v>41</v>
      </c>
      <c r="I7" t="s">
        <v>51</v>
      </c>
      <c r="J7">
        <v>215.13</v>
      </c>
      <c r="K7">
        <v>206.5</v>
      </c>
      <c r="L7">
        <v>194.52</v>
      </c>
      <c r="M7">
        <v>177.07</v>
      </c>
      <c r="N7">
        <v>245.31</v>
      </c>
      <c r="O7">
        <v>187.51</v>
      </c>
      <c r="P7">
        <v>259.79000000000002</v>
      </c>
      <c r="Q7">
        <v>194.64</v>
      </c>
      <c r="R7">
        <v>34.229999999999997</v>
      </c>
      <c r="S7">
        <v>26.01</v>
      </c>
      <c r="T7">
        <v>18.87</v>
      </c>
      <c r="U7">
        <v>86.99</v>
      </c>
      <c r="V7">
        <v>101.25</v>
      </c>
      <c r="W7">
        <v>0.09</v>
      </c>
      <c r="X7">
        <v>2.61</v>
      </c>
      <c r="Y7">
        <v>-0.59</v>
      </c>
      <c r="Z7">
        <v>1.1200000000000001</v>
      </c>
      <c r="AA7">
        <v>1.17</v>
      </c>
      <c r="AB7">
        <v>2.2599999999999998</v>
      </c>
      <c r="AC7">
        <v>1.99</v>
      </c>
      <c r="AD7">
        <v>4.1310000000000002</v>
      </c>
      <c r="AE7">
        <v>5.9989999999999997</v>
      </c>
      <c r="AF7">
        <v>1.452</v>
      </c>
      <c r="AG7">
        <v>1.079</v>
      </c>
      <c r="AH7">
        <v>9.31</v>
      </c>
      <c r="AI7">
        <v>8.1660000000000004</v>
      </c>
      <c r="AJ7">
        <v>3.9800000000000002E-2</v>
      </c>
      <c r="AK7">
        <v>3.7199999999999997E-2</v>
      </c>
      <c r="AL7">
        <v>8.09E-2</v>
      </c>
      <c r="AM7">
        <v>1.26E-2</v>
      </c>
      <c r="AN7">
        <v>0.14249999999999999</v>
      </c>
      <c r="AO7">
        <v>0.70469999999999999</v>
      </c>
      <c r="AP7">
        <v>4.9099999999999998E-2</v>
      </c>
      <c r="AQ7">
        <v>5.33E-2</v>
      </c>
      <c r="AR7">
        <v>7.3200000000000001E-2</v>
      </c>
      <c r="AS7">
        <v>9.7000000000000003E-3</v>
      </c>
      <c r="AT7">
        <v>0.12429999999999999</v>
      </c>
      <c r="AU7">
        <v>0.70409999999999995</v>
      </c>
    </row>
    <row r="8" spans="1:47" x14ac:dyDescent="0.25">
      <c r="A8" t="s">
        <v>70</v>
      </c>
      <c r="B8" t="s">
        <v>5</v>
      </c>
      <c r="C8" t="s">
        <v>6</v>
      </c>
      <c r="D8" t="s">
        <v>37</v>
      </c>
      <c r="E8" t="s">
        <v>64</v>
      </c>
      <c r="F8" t="s">
        <v>39</v>
      </c>
      <c r="G8" t="s">
        <v>44</v>
      </c>
      <c r="H8" t="s">
        <v>41</v>
      </c>
      <c r="I8" t="s">
        <v>51</v>
      </c>
      <c r="J8">
        <v>219.58</v>
      </c>
      <c r="K8">
        <v>211.45</v>
      </c>
      <c r="L8">
        <v>198.79</v>
      </c>
      <c r="M8">
        <v>181.29</v>
      </c>
      <c r="N8">
        <v>248.2</v>
      </c>
      <c r="O8">
        <v>190.9</v>
      </c>
      <c r="P8">
        <v>261.74</v>
      </c>
      <c r="Q8">
        <v>200.46</v>
      </c>
      <c r="R8">
        <v>38.56</v>
      </c>
      <c r="S8">
        <v>29.74</v>
      </c>
      <c r="T8">
        <v>18.920000000000002</v>
      </c>
      <c r="U8">
        <v>122.98</v>
      </c>
      <c r="V8">
        <v>102.45</v>
      </c>
      <c r="W8">
        <v>0.09</v>
      </c>
      <c r="X8">
        <v>2.69</v>
      </c>
      <c r="Y8">
        <v>0.06</v>
      </c>
      <c r="Z8">
        <v>1.1299999999999999</v>
      </c>
      <c r="AA8">
        <v>1.3</v>
      </c>
      <c r="AB8">
        <v>2.1</v>
      </c>
      <c r="AC8">
        <v>2.65</v>
      </c>
      <c r="AD8">
        <v>4.0940000000000003</v>
      </c>
      <c r="AE8">
        <v>5.2210000000000001</v>
      </c>
      <c r="AF8">
        <v>1.421</v>
      </c>
      <c r="AG8">
        <v>1.1419999999999999</v>
      </c>
      <c r="AH8">
        <v>9.3379999999999992</v>
      </c>
      <c r="AI8">
        <v>8.7029999999999994</v>
      </c>
      <c r="AJ8">
        <v>4.0899999999999999E-2</v>
      </c>
      <c r="AK8">
        <v>3.6900000000000002E-2</v>
      </c>
      <c r="AL8">
        <v>8.1199999999999994E-2</v>
      </c>
      <c r="AM8">
        <v>1.23E-2</v>
      </c>
      <c r="AN8">
        <v>0.1424</v>
      </c>
      <c r="AO8">
        <v>0.70389999999999997</v>
      </c>
      <c r="AP8">
        <v>5.0799999999999998E-2</v>
      </c>
      <c r="AQ8">
        <v>4.4600000000000001E-2</v>
      </c>
      <c r="AR8">
        <v>7.7399999999999997E-2</v>
      </c>
      <c r="AS8">
        <v>1.0200000000000001E-2</v>
      </c>
      <c r="AT8">
        <v>0.1323</v>
      </c>
      <c r="AU8">
        <v>0.70009999999999994</v>
      </c>
    </row>
    <row r="9" spans="1:47" x14ac:dyDescent="0.25">
      <c r="A9" t="s">
        <v>71</v>
      </c>
      <c r="B9" t="s">
        <v>5</v>
      </c>
      <c r="C9" t="s">
        <v>6</v>
      </c>
      <c r="D9" t="s">
        <v>37</v>
      </c>
      <c r="E9" t="s">
        <v>64</v>
      </c>
      <c r="F9" t="s">
        <v>49</v>
      </c>
      <c r="G9" t="s">
        <v>44</v>
      </c>
      <c r="H9" t="s">
        <v>41</v>
      </c>
      <c r="I9" t="s">
        <v>51</v>
      </c>
      <c r="J9">
        <v>209.06</v>
      </c>
      <c r="K9">
        <v>201.92</v>
      </c>
      <c r="L9">
        <v>190.36</v>
      </c>
      <c r="M9">
        <v>175.82</v>
      </c>
      <c r="N9">
        <v>239.06</v>
      </c>
      <c r="O9">
        <v>187.08</v>
      </c>
      <c r="P9">
        <v>252.7</v>
      </c>
      <c r="Q9">
        <v>196.68</v>
      </c>
      <c r="R9">
        <v>35.200000000000003</v>
      </c>
      <c r="S9">
        <v>27.81</v>
      </c>
      <c r="T9">
        <v>25.29</v>
      </c>
      <c r="U9">
        <v>70.66</v>
      </c>
      <c r="V9">
        <v>86.7</v>
      </c>
      <c r="W9">
        <v>-0.02</v>
      </c>
      <c r="X9">
        <v>2.19</v>
      </c>
      <c r="Y9">
        <v>-1.04</v>
      </c>
      <c r="Z9">
        <v>1.06</v>
      </c>
      <c r="AA9">
        <v>1.23</v>
      </c>
      <c r="AB9">
        <v>2.12</v>
      </c>
      <c r="AC9">
        <v>2.25</v>
      </c>
      <c r="AD9">
        <v>4.5259999999999998</v>
      </c>
      <c r="AE9">
        <v>5.8170000000000002</v>
      </c>
      <c r="AF9">
        <v>1.3560000000000001</v>
      </c>
      <c r="AG9">
        <v>1.036</v>
      </c>
      <c r="AH9">
        <v>9.1560000000000006</v>
      </c>
      <c r="AI9">
        <v>8.3620000000000001</v>
      </c>
      <c r="AJ9">
        <v>3.7600000000000001E-2</v>
      </c>
      <c r="AK9">
        <v>4.1000000000000002E-2</v>
      </c>
      <c r="AL9">
        <v>7.9699999999999993E-2</v>
      </c>
      <c r="AM9">
        <v>1.18E-2</v>
      </c>
      <c r="AN9">
        <v>0.13900000000000001</v>
      </c>
      <c r="AO9">
        <v>0.70779999999999998</v>
      </c>
      <c r="AP9">
        <v>6.5000000000000002E-2</v>
      </c>
      <c r="AQ9">
        <v>5.3400000000000003E-2</v>
      </c>
      <c r="AR9">
        <v>7.1999999999999995E-2</v>
      </c>
      <c r="AS9">
        <v>8.8999999999999999E-3</v>
      </c>
      <c r="AT9">
        <v>0.1208</v>
      </c>
      <c r="AU9">
        <v>0.69299999999999995</v>
      </c>
    </row>
    <row r="10" spans="1:47" x14ac:dyDescent="0.25">
      <c r="A10" t="s">
        <v>72</v>
      </c>
      <c r="B10" t="s">
        <v>5</v>
      </c>
      <c r="C10" t="s">
        <v>6</v>
      </c>
      <c r="D10" t="s">
        <v>37</v>
      </c>
      <c r="E10" t="s">
        <v>64</v>
      </c>
      <c r="F10" t="s">
        <v>39</v>
      </c>
      <c r="G10" t="s">
        <v>40</v>
      </c>
      <c r="H10" t="s">
        <v>41</v>
      </c>
      <c r="I10" t="s">
        <v>42</v>
      </c>
      <c r="J10">
        <v>238.24</v>
      </c>
      <c r="K10">
        <v>230.29</v>
      </c>
      <c r="L10">
        <v>217.69</v>
      </c>
      <c r="M10">
        <v>198.44</v>
      </c>
      <c r="N10">
        <v>266.70999999999998</v>
      </c>
      <c r="O10">
        <v>207.86</v>
      </c>
      <c r="P10">
        <v>283.77</v>
      </c>
      <c r="Q10">
        <v>215.02</v>
      </c>
      <c r="R10">
        <v>37.81</v>
      </c>
      <c r="S10">
        <v>29.98</v>
      </c>
      <c r="T10">
        <v>24.58</v>
      </c>
      <c r="U10">
        <v>74.7</v>
      </c>
      <c r="V10">
        <v>89.94</v>
      </c>
      <c r="W10">
        <v>0</v>
      </c>
      <c r="X10">
        <v>2.97</v>
      </c>
      <c r="Y10">
        <v>-0.6</v>
      </c>
      <c r="Z10">
        <v>1.36</v>
      </c>
      <c r="AA10">
        <v>1.4</v>
      </c>
      <c r="AB10">
        <v>3.06</v>
      </c>
      <c r="AC10">
        <v>2.88</v>
      </c>
      <c r="AD10">
        <v>3.5129999999999999</v>
      </c>
      <c r="AE10">
        <v>4.7370000000000001</v>
      </c>
      <c r="AF10">
        <v>1.528</v>
      </c>
      <c r="AG10">
        <v>1.1830000000000001</v>
      </c>
      <c r="AH10">
        <v>9.59</v>
      </c>
      <c r="AI10">
        <v>8.6940000000000008</v>
      </c>
      <c r="AJ10">
        <v>4.3900000000000002E-2</v>
      </c>
      <c r="AK10">
        <v>3.1800000000000002E-2</v>
      </c>
      <c r="AL10">
        <v>8.3000000000000004E-2</v>
      </c>
      <c r="AM10">
        <v>1.32E-2</v>
      </c>
      <c r="AN10">
        <v>0.14710000000000001</v>
      </c>
      <c r="AO10">
        <v>0.69979999999999998</v>
      </c>
      <c r="AP10">
        <v>5.9400000000000001E-2</v>
      </c>
      <c r="AQ10">
        <v>4.3900000000000002E-2</v>
      </c>
      <c r="AR10">
        <v>7.6700000000000004E-2</v>
      </c>
      <c r="AS10">
        <v>1.04E-2</v>
      </c>
      <c r="AT10">
        <v>0.13139999999999999</v>
      </c>
      <c r="AU10">
        <v>0.69350000000000001</v>
      </c>
    </row>
    <row r="11" spans="1:47" x14ac:dyDescent="0.25">
      <c r="A11" t="s">
        <v>74</v>
      </c>
      <c r="B11" t="s">
        <v>5</v>
      </c>
      <c r="C11" t="s">
        <v>6</v>
      </c>
      <c r="D11" t="s">
        <v>37</v>
      </c>
      <c r="E11" t="s">
        <v>64</v>
      </c>
      <c r="F11" t="s">
        <v>49</v>
      </c>
      <c r="G11" t="s">
        <v>40</v>
      </c>
      <c r="H11" t="s">
        <v>41</v>
      </c>
      <c r="I11" t="s">
        <v>51</v>
      </c>
      <c r="J11">
        <v>217.8</v>
      </c>
      <c r="K11">
        <v>211.33</v>
      </c>
      <c r="L11">
        <v>201.2</v>
      </c>
      <c r="M11">
        <v>191.16</v>
      </c>
      <c r="N11">
        <v>257.73</v>
      </c>
      <c r="O11">
        <v>200.46</v>
      </c>
      <c r="P11">
        <v>258.32</v>
      </c>
      <c r="Q11">
        <v>209.47</v>
      </c>
      <c r="R11">
        <v>37.54</v>
      </c>
      <c r="S11">
        <v>33.18</v>
      </c>
      <c r="T11">
        <v>21.6</v>
      </c>
      <c r="U11">
        <v>85.41</v>
      </c>
      <c r="V11">
        <v>128.22999999999999</v>
      </c>
      <c r="W11">
        <v>0.04</v>
      </c>
      <c r="X11">
        <v>2.59</v>
      </c>
      <c r="Y11">
        <v>0.97</v>
      </c>
      <c r="Z11">
        <v>1.3</v>
      </c>
      <c r="AA11">
        <v>1.42</v>
      </c>
      <c r="AB11">
        <v>2.41</v>
      </c>
      <c r="AC11">
        <v>2.67</v>
      </c>
      <c r="AD11">
        <v>4.9370000000000003</v>
      </c>
      <c r="AE11">
        <v>6.4169999999999998</v>
      </c>
      <c r="AF11">
        <v>1.1060000000000001</v>
      </c>
      <c r="AG11">
        <v>1.004</v>
      </c>
      <c r="AH11">
        <v>8.8249999999999993</v>
      </c>
      <c r="AI11">
        <v>8.2590000000000003</v>
      </c>
      <c r="AJ11">
        <v>5.3999999999999999E-2</v>
      </c>
      <c r="AK11">
        <v>4.4600000000000001E-2</v>
      </c>
      <c r="AL11">
        <v>7.7499999999999999E-2</v>
      </c>
      <c r="AM11">
        <v>9.7000000000000003E-3</v>
      </c>
      <c r="AN11">
        <v>0.13150000000000001</v>
      </c>
      <c r="AO11">
        <v>0.69810000000000005</v>
      </c>
      <c r="AP11">
        <v>3.1899999999999998E-2</v>
      </c>
      <c r="AQ11">
        <v>5.7000000000000002E-2</v>
      </c>
      <c r="AR11">
        <v>7.3700000000000002E-2</v>
      </c>
      <c r="AS11">
        <v>8.9999999999999993E-3</v>
      </c>
      <c r="AT11">
        <v>0.124</v>
      </c>
      <c r="AU11">
        <v>0.71809999999999996</v>
      </c>
    </row>
    <row r="12" spans="1:47" x14ac:dyDescent="0.25">
      <c r="A12" t="s">
        <v>73</v>
      </c>
      <c r="B12" t="s">
        <v>47</v>
      </c>
      <c r="C12" t="s">
        <v>6</v>
      </c>
      <c r="D12" t="s">
        <v>37</v>
      </c>
      <c r="E12" t="s">
        <v>64</v>
      </c>
      <c r="F12" t="s">
        <v>49</v>
      </c>
      <c r="G12" t="s">
        <v>40</v>
      </c>
      <c r="H12" t="s">
        <v>41</v>
      </c>
      <c r="I12" t="s">
        <v>42</v>
      </c>
      <c r="J12">
        <v>220.56</v>
      </c>
      <c r="K12">
        <v>206.47</v>
      </c>
      <c r="L12">
        <v>188.42</v>
      </c>
      <c r="M12">
        <v>158.81</v>
      </c>
      <c r="N12">
        <v>246.26</v>
      </c>
      <c r="O12">
        <v>164.82</v>
      </c>
      <c r="P12">
        <v>263.72000000000003</v>
      </c>
      <c r="Q12">
        <v>176.6</v>
      </c>
      <c r="R12">
        <v>25.43</v>
      </c>
      <c r="S12">
        <v>21.94</v>
      </c>
      <c r="T12">
        <v>21.52</v>
      </c>
      <c r="U12">
        <v>22.37</v>
      </c>
      <c r="V12">
        <v>125.66</v>
      </c>
      <c r="W12">
        <v>0</v>
      </c>
      <c r="X12">
        <v>2.3199999999999998</v>
      </c>
      <c r="Y12">
        <v>-3.47</v>
      </c>
      <c r="Z12">
        <v>1.0900000000000001</v>
      </c>
      <c r="AA12">
        <v>1.45</v>
      </c>
      <c r="AB12">
        <v>1.29</v>
      </c>
      <c r="AC12">
        <v>2.6</v>
      </c>
      <c r="AD12">
        <v>5.2759999999999998</v>
      </c>
      <c r="AE12">
        <v>5.3090000000000002</v>
      </c>
      <c r="AF12">
        <v>1.099</v>
      </c>
      <c r="AG12">
        <v>0.97899999999999998</v>
      </c>
      <c r="AH12">
        <v>8.76</v>
      </c>
      <c r="AI12">
        <v>8.7759999999999998</v>
      </c>
      <c r="AJ12">
        <v>4.2799999999999998E-2</v>
      </c>
      <c r="AK12">
        <v>5.0299999999999997E-2</v>
      </c>
      <c r="AL12">
        <v>7.5899999999999995E-2</v>
      </c>
      <c r="AM12">
        <v>9.4000000000000004E-3</v>
      </c>
      <c r="AN12">
        <v>0.12820000000000001</v>
      </c>
      <c r="AO12">
        <v>0.70799999999999996</v>
      </c>
      <c r="AP12">
        <v>5.04E-2</v>
      </c>
      <c r="AQ12">
        <v>5.2600000000000001E-2</v>
      </c>
      <c r="AR12">
        <v>7.46E-2</v>
      </c>
      <c r="AS12">
        <v>8.3000000000000001E-3</v>
      </c>
      <c r="AT12">
        <v>0.1242</v>
      </c>
      <c r="AU12">
        <v>0.70369999999999999</v>
      </c>
    </row>
    <row r="13" spans="1:47" x14ac:dyDescent="0.25">
      <c r="A13" t="s">
        <v>75</v>
      </c>
      <c r="B13" t="s">
        <v>35</v>
      </c>
      <c r="C13" t="s">
        <v>6</v>
      </c>
      <c r="D13" t="s">
        <v>37</v>
      </c>
      <c r="E13" t="s">
        <v>64</v>
      </c>
      <c r="F13" t="s">
        <v>49</v>
      </c>
      <c r="G13" t="s">
        <v>40</v>
      </c>
      <c r="H13" t="s">
        <v>41</v>
      </c>
      <c r="I13" t="s">
        <v>51</v>
      </c>
      <c r="J13">
        <v>215.66</v>
      </c>
      <c r="K13">
        <v>207.27</v>
      </c>
      <c r="L13">
        <v>195.15</v>
      </c>
      <c r="M13">
        <v>179.26</v>
      </c>
      <c r="N13">
        <v>246.33</v>
      </c>
      <c r="O13">
        <v>189.18</v>
      </c>
      <c r="P13">
        <v>258.52999999999997</v>
      </c>
      <c r="Q13">
        <v>196.14</v>
      </c>
      <c r="R13">
        <v>32.39</v>
      </c>
      <c r="S13">
        <v>25.4</v>
      </c>
      <c r="T13">
        <v>24.77</v>
      </c>
      <c r="U13">
        <v>261.72000000000003</v>
      </c>
      <c r="V13">
        <v>2293.36</v>
      </c>
      <c r="W13">
        <v>1032.0899999999999</v>
      </c>
      <c r="X13">
        <v>2.09</v>
      </c>
      <c r="Y13">
        <v>0.61</v>
      </c>
      <c r="Z13">
        <v>2.25</v>
      </c>
      <c r="AA13">
        <v>1.05</v>
      </c>
      <c r="AB13">
        <v>4.7</v>
      </c>
      <c r="AC13">
        <v>0.46</v>
      </c>
      <c r="AD13">
        <v>7.0060000000000002</v>
      </c>
      <c r="AE13">
        <v>14.496</v>
      </c>
      <c r="AF13">
        <v>1.141</v>
      </c>
      <c r="AG13">
        <v>0.47</v>
      </c>
      <c r="AH13">
        <v>7.5620000000000003</v>
      </c>
      <c r="AI13">
        <v>3.532</v>
      </c>
      <c r="AJ13">
        <v>5.7299999999999997E-2</v>
      </c>
      <c r="AK13">
        <v>6.6699999999999995E-2</v>
      </c>
      <c r="AL13">
        <v>6.4899999999999999E-2</v>
      </c>
      <c r="AM13">
        <v>9.5999999999999992E-3</v>
      </c>
      <c r="AN13">
        <v>0.1104</v>
      </c>
      <c r="AO13">
        <v>0.70199999999999996</v>
      </c>
      <c r="AP13">
        <v>2.47E-2</v>
      </c>
      <c r="AQ13">
        <v>0.1424</v>
      </c>
      <c r="AR13">
        <v>3.1099999999999999E-2</v>
      </c>
      <c r="AS13">
        <v>4.1000000000000003E-3</v>
      </c>
      <c r="AT13">
        <v>4.9200000000000001E-2</v>
      </c>
      <c r="AU13">
        <v>0.75080000000000002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1B60-51F1-41DA-BAD6-FA3D5883010A}">
  <dimension ref="A1:AU19"/>
  <sheetViews>
    <sheetView topLeftCell="V1" workbookViewId="0">
      <selection activeCell="AJ13" sqref="AJ13:AJ14"/>
    </sheetView>
  </sheetViews>
  <sheetFormatPr defaultRowHeight="15" x14ac:dyDescent="0.25"/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  <c r="AO1" t="s">
        <v>135</v>
      </c>
      <c r="AP1" t="s">
        <v>136</v>
      </c>
      <c r="AQ1" t="s">
        <v>137</v>
      </c>
      <c r="AR1" t="s">
        <v>138</v>
      </c>
      <c r="AS1" t="s">
        <v>139</v>
      </c>
      <c r="AT1" t="s">
        <v>140</v>
      </c>
      <c r="AU1" t="s">
        <v>141</v>
      </c>
    </row>
    <row r="2" spans="1:47" x14ac:dyDescent="0.25">
      <c r="A2" t="s">
        <v>76</v>
      </c>
      <c r="B2" t="s">
        <v>5</v>
      </c>
      <c r="C2" t="s">
        <v>6</v>
      </c>
      <c r="D2" t="s">
        <v>37</v>
      </c>
      <c r="E2" t="s">
        <v>77</v>
      </c>
      <c r="F2" t="s">
        <v>39</v>
      </c>
      <c r="G2" t="s">
        <v>40</v>
      </c>
      <c r="H2" t="s">
        <v>41</v>
      </c>
      <c r="I2" t="s">
        <v>51</v>
      </c>
      <c r="J2">
        <v>228.84</v>
      </c>
      <c r="K2">
        <v>221.73</v>
      </c>
      <c r="L2">
        <v>211.97</v>
      </c>
      <c r="M2">
        <v>202.02</v>
      </c>
      <c r="N2">
        <v>255.46</v>
      </c>
      <c r="O2">
        <v>206.12</v>
      </c>
      <c r="P2">
        <v>269.8</v>
      </c>
      <c r="Q2">
        <v>211.98</v>
      </c>
      <c r="R2">
        <v>38.4</v>
      </c>
      <c r="S2">
        <v>32.590000000000003</v>
      </c>
      <c r="T2">
        <v>19.95</v>
      </c>
      <c r="U2">
        <v>86.56</v>
      </c>
      <c r="V2">
        <v>82.58</v>
      </c>
      <c r="W2">
        <v>0.1</v>
      </c>
      <c r="X2">
        <v>2.83</v>
      </c>
      <c r="Y2">
        <v>4.92</v>
      </c>
      <c r="Z2">
        <v>1.2</v>
      </c>
      <c r="AA2">
        <v>1.35</v>
      </c>
      <c r="AB2">
        <v>2.29</v>
      </c>
      <c r="AC2">
        <v>2.5</v>
      </c>
      <c r="AD2">
        <v>4.0949999999999998</v>
      </c>
      <c r="AE2">
        <v>5.9820000000000002</v>
      </c>
      <c r="AF2">
        <v>1.4370000000000001</v>
      </c>
      <c r="AG2">
        <v>1.1579999999999999</v>
      </c>
      <c r="AH2">
        <v>9.2710000000000008</v>
      </c>
      <c r="AI2">
        <v>8.0690000000000008</v>
      </c>
      <c r="AJ2">
        <v>4.48E-2</v>
      </c>
      <c r="AK2">
        <v>3.6700000000000003E-2</v>
      </c>
      <c r="AL2">
        <v>8.0699999999999994E-2</v>
      </c>
      <c r="AM2">
        <v>1.2500000000000001E-2</v>
      </c>
      <c r="AN2">
        <v>0.1419</v>
      </c>
      <c r="AO2">
        <v>0.70099999999999996</v>
      </c>
      <c r="AP2">
        <v>5.2400000000000002E-2</v>
      </c>
      <c r="AQ2">
        <v>5.3600000000000002E-2</v>
      </c>
      <c r="AR2">
        <v>7.22E-2</v>
      </c>
      <c r="AS2">
        <v>1.03E-2</v>
      </c>
      <c r="AT2">
        <v>0.1237</v>
      </c>
      <c r="AU2">
        <v>0.70150000000000001</v>
      </c>
    </row>
    <row r="3" spans="1:47" x14ac:dyDescent="0.25">
      <c r="A3" t="s">
        <v>78</v>
      </c>
      <c r="B3" t="s">
        <v>5</v>
      </c>
      <c r="C3" t="s">
        <v>6</v>
      </c>
      <c r="D3" t="s">
        <v>37</v>
      </c>
      <c r="E3" t="s">
        <v>77</v>
      </c>
      <c r="F3" t="s">
        <v>49</v>
      </c>
      <c r="G3" t="s">
        <v>40</v>
      </c>
      <c r="H3" t="s">
        <v>41</v>
      </c>
      <c r="I3" t="s">
        <v>51</v>
      </c>
      <c r="J3">
        <v>190.24</v>
      </c>
      <c r="K3">
        <v>183.31</v>
      </c>
      <c r="L3">
        <v>172.22</v>
      </c>
      <c r="M3">
        <v>156.56</v>
      </c>
      <c r="N3">
        <v>218.18</v>
      </c>
      <c r="O3">
        <v>167.77</v>
      </c>
      <c r="P3">
        <v>230.26</v>
      </c>
      <c r="Q3">
        <v>174.99</v>
      </c>
      <c r="R3">
        <v>32.92</v>
      </c>
      <c r="S3">
        <v>26.17</v>
      </c>
      <c r="T3">
        <v>20.59</v>
      </c>
      <c r="U3">
        <v>114.82</v>
      </c>
      <c r="V3">
        <v>78.069999999999993</v>
      </c>
      <c r="W3">
        <v>0.05</v>
      </c>
      <c r="X3">
        <v>2.02</v>
      </c>
      <c r="Y3">
        <v>-0.46</v>
      </c>
      <c r="Z3">
        <v>1.31</v>
      </c>
      <c r="AA3">
        <v>1.34</v>
      </c>
      <c r="AB3">
        <v>3.02</v>
      </c>
      <c r="AC3">
        <v>2.27</v>
      </c>
      <c r="AD3">
        <v>3.8809999999999998</v>
      </c>
      <c r="AE3">
        <v>5.2619999999999996</v>
      </c>
      <c r="AF3">
        <v>1.444</v>
      </c>
      <c r="AG3">
        <v>1.115</v>
      </c>
      <c r="AH3">
        <v>9.4</v>
      </c>
      <c r="AI3">
        <v>8.5739999999999998</v>
      </c>
      <c r="AJ3">
        <v>4.4499999999999998E-2</v>
      </c>
      <c r="AK3">
        <v>3.4700000000000002E-2</v>
      </c>
      <c r="AL3">
        <v>8.1900000000000001E-2</v>
      </c>
      <c r="AM3">
        <v>1.2500000000000001E-2</v>
      </c>
      <c r="AN3">
        <v>0.1439</v>
      </c>
      <c r="AO3">
        <v>0.7006</v>
      </c>
      <c r="AP3">
        <v>5.6800000000000003E-2</v>
      </c>
      <c r="AQ3">
        <v>5.0700000000000002E-2</v>
      </c>
      <c r="AR3">
        <v>7.3800000000000004E-2</v>
      </c>
      <c r="AS3">
        <v>9.5999999999999992E-3</v>
      </c>
      <c r="AT3">
        <v>0.12520000000000001</v>
      </c>
      <c r="AU3">
        <v>0.69779999999999998</v>
      </c>
    </row>
    <row r="4" spans="1:47" x14ac:dyDescent="0.25">
      <c r="A4" t="s">
        <v>79</v>
      </c>
      <c r="B4" t="s">
        <v>5</v>
      </c>
      <c r="C4" t="s">
        <v>6</v>
      </c>
      <c r="D4" t="s">
        <v>37</v>
      </c>
      <c r="E4" t="s">
        <v>77</v>
      </c>
      <c r="F4" t="s">
        <v>39</v>
      </c>
      <c r="G4" t="s">
        <v>44</v>
      </c>
      <c r="H4" t="s">
        <v>41</v>
      </c>
      <c r="I4" t="s">
        <v>51</v>
      </c>
      <c r="J4">
        <v>212.97</v>
      </c>
      <c r="K4">
        <v>207.09</v>
      </c>
      <c r="L4">
        <v>196.28</v>
      </c>
      <c r="M4">
        <v>182.21</v>
      </c>
      <c r="N4">
        <v>240.27</v>
      </c>
      <c r="O4">
        <v>193.5</v>
      </c>
      <c r="P4">
        <v>251.09</v>
      </c>
      <c r="Q4">
        <v>201.15</v>
      </c>
      <c r="R4">
        <v>40.89</v>
      </c>
      <c r="S4">
        <v>35.130000000000003</v>
      </c>
      <c r="T4">
        <v>19.97</v>
      </c>
      <c r="U4">
        <v>98.11</v>
      </c>
      <c r="V4">
        <v>80.25</v>
      </c>
      <c r="W4">
        <v>7.0000000000000007E-2</v>
      </c>
      <c r="X4">
        <v>2.61</v>
      </c>
      <c r="Y4">
        <v>2.63</v>
      </c>
      <c r="Z4">
        <v>1.27</v>
      </c>
      <c r="AA4">
        <v>1.36</v>
      </c>
      <c r="AB4">
        <v>2.5299999999999998</v>
      </c>
      <c r="AC4">
        <v>2.69</v>
      </c>
      <c r="AD4">
        <v>4.4720000000000004</v>
      </c>
      <c r="AE4">
        <v>5.98</v>
      </c>
      <c r="AF4">
        <v>1.4490000000000001</v>
      </c>
      <c r="AG4">
        <v>1.127</v>
      </c>
      <c r="AH4">
        <v>9.0960000000000001</v>
      </c>
      <c r="AI4">
        <v>8.2210000000000001</v>
      </c>
      <c r="AJ4">
        <v>3.95E-2</v>
      </c>
      <c r="AK4">
        <v>4.1799999999999997E-2</v>
      </c>
      <c r="AL4">
        <v>7.8600000000000003E-2</v>
      </c>
      <c r="AM4">
        <v>1.24E-2</v>
      </c>
      <c r="AN4">
        <v>0.1381</v>
      </c>
      <c r="AO4">
        <v>0.70630000000000004</v>
      </c>
      <c r="AP4">
        <v>4.3200000000000002E-2</v>
      </c>
      <c r="AQ4">
        <v>5.2600000000000001E-2</v>
      </c>
      <c r="AR4">
        <v>7.3999999999999996E-2</v>
      </c>
      <c r="AS4">
        <v>1.0200000000000001E-2</v>
      </c>
      <c r="AT4">
        <v>0.12640000000000001</v>
      </c>
      <c r="AU4">
        <v>0.70799999999999996</v>
      </c>
    </row>
    <row r="5" spans="1:47" x14ac:dyDescent="0.25">
      <c r="A5" t="s">
        <v>80</v>
      </c>
      <c r="B5" t="s">
        <v>5</v>
      </c>
      <c r="C5" t="s">
        <v>6</v>
      </c>
      <c r="D5" t="s">
        <v>37</v>
      </c>
      <c r="E5" t="s">
        <v>77</v>
      </c>
      <c r="F5" t="s">
        <v>49</v>
      </c>
      <c r="G5" t="s">
        <v>44</v>
      </c>
      <c r="H5" t="s">
        <v>41</v>
      </c>
      <c r="I5" t="s">
        <v>51</v>
      </c>
      <c r="J5">
        <v>208.42</v>
      </c>
      <c r="K5">
        <v>202.52</v>
      </c>
      <c r="L5">
        <v>191.55</v>
      </c>
      <c r="M5">
        <v>177.94</v>
      </c>
      <c r="N5">
        <v>234.97</v>
      </c>
      <c r="O5">
        <v>188.78</v>
      </c>
      <c r="P5">
        <v>246.27</v>
      </c>
      <c r="Q5">
        <v>197.19</v>
      </c>
      <c r="R5">
        <v>37.659999999999997</v>
      </c>
      <c r="S5">
        <v>32.64</v>
      </c>
      <c r="T5">
        <v>21.23</v>
      </c>
      <c r="U5">
        <v>60.52</v>
      </c>
      <c r="V5">
        <v>78.39</v>
      </c>
      <c r="W5">
        <v>0.05</v>
      </c>
      <c r="X5">
        <v>2.44</v>
      </c>
      <c r="Y5">
        <v>0.89</v>
      </c>
      <c r="Z5">
        <v>1.31</v>
      </c>
      <c r="AA5">
        <v>1.42</v>
      </c>
      <c r="AB5">
        <v>2.97</v>
      </c>
      <c r="AC5">
        <v>2.6</v>
      </c>
      <c r="AD5">
        <v>4.157</v>
      </c>
      <c r="AE5">
        <v>5.1379999999999999</v>
      </c>
      <c r="AF5">
        <v>1.456</v>
      </c>
      <c r="AG5">
        <v>1.181</v>
      </c>
      <c r="AH5">
        <v>9.2479999999999993</v>
      </c>
      <c r="AI5">
        <v>8.6329999999999991</v>
      </c>
      <c r="AJ5">
        <v>4.2599999999999999E-2</v>
      </c>
      <c r="AK5">
        <v>3.7400000000000003E-2</v>
      </c>
      <c r="AL5">
        <v>8.0500000000000002E-2</v>
      </c>
      <c r="AM5">
        <v>1.26E-2</v>
      </c>
      <c r="AN5">
        <v>0.14169999999999999</v>
      </c>
      <c r="AO5">
        <v>0.70269999999999999</v>
      </c>
      <c r="AP5">
        <v>5.8299999999999998E-2</v>
      </c>
      <c r="AQ5">
        <v>4.9500000000000002E-2</v>
      </c>
      <c r="AR5">
        <v>7.3999999999999996E-2</v>
      </c>
      <c r="AS5">
        <v>0.01</v>
      </c>
      <c r="AT5">
        <v>0.12620000000000001</v>
      </c>
      <c r="AU5">
        <v>0.69610000000000005</v>
      </c>
    </row>
    <row r="6" spans="1:47" x14ac:dyDescent="0.25">
      <c r="A6" t="s">
        <v>81</v>
      </c>
      <c r="B6" t="s">
        <v>5</v>
      </c>
      <c r="C6" t="s">
        <v>6</v>
      </c>
      <c r="D6" t="s">
        <v>37</v>
      </c>
      <c r="E6" t="s">
        <v>77</v>
      </c>
      <c r="F6" t="s">
        <v>49</v>
      </c>
      <c r="G6" t="s">
        <v>40</v>
      </c>
      <c r="H6" t="s">
        <v>41</v>
      </c>
      <c r="I6" t="s">
        <v>51</v>
      </c>
      <c r="J6">
        <v>209.88</v>
      </c>
      <c r="K6">
        <v>204.36</v>
      </c>
      <c r="L6">
        <v>194.46</v>
      </c>
      <c r="M6">
        <v>184.08</v>
      </c>
      <c r="N6">
        <v>235.66</v>
      </c>
      <c r="O6">
        <v>193.13</v>
      </c>
      <c r="P6">
        <v>246.06</v>
      </c>
      <c r="Q6">
        <v>201.47</v>
      </c>
      <c r="R6">
        <v>41.54</v>
      </c>
      <c r="S6">
        <v>37.99</v>
      </c>
      <c r="T6">
        <v>21.35</v>
      </c>
      <c r="U6">
        <v>62.9</v>
      </c>
      <c r="V6">
        <v>82.72</v>
      </c>
      <c r="W6">
        <v>0.04</v>
      </c>
      <c r="X6">
        <v>2.5299999999999998</v>
      </c>
      <c r="Y6">
        <v>-0.52</v>
      </c>
      <c r="Z6">
        <v>1.28</v>
      </c>
      <c r="AA6">
        <v>1.4</v>
      </c>
      <c r="AB6">
        <v>2.85</v>
      </c>
      <c r="AC6">
        <v>2.62</v>
      </c>
      <c r="AD6">
        <v>4.1619999999999999</v>
      </c>
      <c r="AE6">
        <v>5.3739999999999997</v>
      </c>
      <c r="AF6">
        <v>1.452</v>
      </c>
      <c r="AG6">
        <v>1.161</v>
      </c>
      <c r="AH6">
        <v>9.2520000000000007</v>
      </c>
      <c r="AI6">
        <v>8.5489999999999995</v>
      </c>
      <c r="AJ6">
        <v>4.19E-2</v>
      </c>
      <c r="AK6">
        <v>3.7400000000000003E-2</v>
      </c>
      <c r="AL6">
        <v>8.0600000000000005E-2</v>
      </c>
      <c r="AM6">
        <v>1.26E-2</v>
      </c>
      <c r="AN6">
        <v>0.1419</v>
      </c>
      <c r="AO6">
        <v>0.70320000000000005</v>
      </c>
      <c r="AP6">
        <v>4.9000000000000002E-2</v>
      </c>
      <c r="AQ6">
        <v>4.9399999999999999E-2</v>
      </c>
      <c r="AR6">
        <v>7.4999999999999997E-2</v>
      </c>
      <c r="AS6">
        <v>1.0200000000000001E-2</v>
      </c>
      <c r="AT6">
        <v>0.12809999999999999</v>
      </c>
      <c r="AU6">
        <v>0.70279999999999998</v>
      </c>
    </row>
    <row r="7" spans="1:47" x14ac:dyDescent="0.25">
      <c r="A7" t="s">
        <v>82</v>
      </c>
      <c r="B7" t="s">
        <v>5</v>
      </c>
      <c r="C7" t="s">
        <v>6</v>
      </c>
      <c r="D7" t="s">
        <v>37</v>
      </c>
      <c r="E7" t="s">
        <v>77</v>
      </c>
      <c r="F7" t="s">
        <v>39</v>
      </c>
      <c r="G7" t="s">
        <v>40</v>
      </c>
      <c r="H7" t="s">
        <v>41</v>
      </c>
      <c r="I7" t="s">
        <v>51</v>
      </c>
      <c r="J7">
        <v>216.62</v>
      </c>
      <c r="K7">
        <v>210.66</v>
      </c>
      <c r="L7">
        <v>201.54</v>
      </c>
      <c r="M7">
        <v>190.47</v>
      </c>
      <c r="N7">
        <v>245.38</v>
      </c>
      <c r="O7">
        <v>199.71</v>
      </c>
      <c r="P7">
        <v>256.62</v>
      </c>
      <c r="Q7">
        <v>205.33</v>
      </c>
      <c r="R7">
        <v>36.79</v>
      </c>
      <c r="S7">
        <v>27.87</v>
      </c>
      <c r="T7">
        <v>18.809999999999999</v>
      </c>
      <c r="U7">
        <v>119.25</v>
      </c>
      <c r="V7">
        <v>102.17</v>
      </c>
      <c r="W7">
        <v>0.09</v>
      </c>
      <c r="X7">
        <v>2.76</v>
      </c>
      <c r="Y7">
        <v>-0.16</v>
      </c>
      <c r="Z7">
        <v>1.1299999999999999</v>
      </c>
      <c r="AA7">
        <v>1.23</v>
      </c>
      <c r="AB7">
        <v>1.87</v>
      </c>
      <c r="AC7">
        <v>2.14</v>
      </c>
      <c r="AD7">
        <v>4.0659999999999998</v>
      </c>
      <c r="AE7">
        <v>5.2229999999999999</v>
      </c>
      <c r="AF7">
        <v>1.4670000000000001</v>
      </c>
      <c r="AG7">
        <v>1.1850000000000001</v>
      </c>
      <c r="AH7">
        <v>9.3770000000000007</v>
      </c>
      <c r="AI7">
        <v>8.6760000000000002</v>
      </c>
      <c r="AJ7">
        <v>3.7600000000000001E-2</v>
      </c>
      <c r="AK7">
        <v>3.7400000000000003E-2</v>
      </c>
      <c r="AL7">
        <v>8.1100000000000005E-2</v>
      </c>
      <c r="AM7">
        <v>1.2699999999999999E-2</v>
      </c>
      <c r="AN7">
        <v>0.14280000000000001</v>
      </c>
      <c r="AO7">
        <v>0.70630000000000004</v>
      </c>
      <c r="AP7">
        <v>5.6300000000000003E-2</v>
      </c>
      <c r="AQ7">
        <v>4.6399999999999997E-2</v>
      </c>
      <c r="AR7">
        <v>7.5700000000000003E-2</v>
      </c>
      <c r="AS7">
        <v>1.04E-2</v>
      </c>
      <c r="AT7">
        <v>0.12970000000000001</v>
      </c>
      <c r="AU7">
        <v>0.69650000000000001</v>
      </c>
    </row>
    <row r="8" spans="1:47" x14ac:dyDescent="0.25">
      <c r="A8" t="s">
        <v>83</v>
      </c>
      <c r="B8" t="s">
        <v>5</v>
      </c>
      <c r="C8" t="s">
        <v>6</v>
      </c>
      <c r="D8" t="s">
        <v>37</v>
      </c>
      <c r="E8" t="s">
        <v>77</v>
      </c>
      <c r="F8" t="s">
        <v>39</v>
      </c>
      <c r="G8" t="s">
        <v>44</v>
      </c>
      <c r="H8" t="s">
        <v>41</v>
      </c>
      <c r="I8" t="s">
        <v>51</v>
      </c>
      <c r="J8">
        <v>210.88</v>
      </c>
      <c r="K8">
        <v>205.1</v>
      </c>
      <c r="L8">
        <v>195.03</v>
      </c>
      <c r="M8">
        <v>181.52</v>
      </c>
      <c r="N8">
        <v>240.46</v>
      </c>
      <c r="O8">
        <v>192.8</v>
      </c>
      <c r="P8">
        <v>252.48</v>
      </c>
      <c r="Q8">
        <v>200.98</v>
      </c>
      <c r="R8">
        <v>35.64</v>
      </c>
      <c r="S8">
        <v>28.43</v>
      </c>
      <c r="T8">
        <v>21.46</v>
      </c>
      <c r="U8">
        <v>113.83</v>
      </c>
      <c r="V8">
        <v>86.41</v>
      </c>
      <c r="W8">
        <v>0.02</v>
      </c>
      <c r="X8">
        <v>2.4700000000000002</v>
      </c>
      <c r="Y8">
        <v>0.87</v>
      </c>
      <c r="Z8">
        <v>1.08</v>
      </c>
      <c r="AA8">
        <v>1.23</v>
      </c>
      <c r="AB8">
        <v>1.9</v>
      </c>
      <c r="AC8">
        <v>2.31</v>
      </c>
      <c r="AD8">
        <v>4.3070000000000004</v>
      </c>
      <c r="AE8">
        <v>5.3609999999999998</v>
      </c>
      <c r="AF8">
        <v>1.454</v>
      </c>
      <c r="AG8">
        <v>1.17</v>
      </c>
      <c r="AH8">
        <v>9.2810000000000006</v>
      </c>
      <c r="AI8">
        <v>8.6259999999999994</v>
      </c>
      <c r="AJ8">
        <v>3.4099999999999998E-2</v>
      </c>
      <c r="AK8">
        <v>3.8800000000000001E-2</v>
      </c>
      <c r="AL8">
        <v>8.0699999999999994E-2</v>
      </c>
      <c r="AM8">
        <v>1.26E-2</v>
      </c>
      <c r="AN8">
        <v>0.1421</v>
      </c>
      <c r="AO8">
        <v>0.70930000000000004</v>
      </c>
      <c r="AP8">
        <v>4.65E-2</v>
      </c>
      <c r="AQ8">
        <v>4.5900000000000003E-2</v>
      </c>
      <c r="AR8">
        <v>7.6999999999999999E-2</v>
      </c>
      <c r="AS8">
        <v>1.0500000000000001E-2</v>
      </c>
      <c r="AT8">
        <v>0.13200000000000001</v>
      </c>
      <c r="AU8">
        <v>0.70340000000000003</v>
      </c>
    </row>
    <row r="9" spans="1:47" x14ac:dyDescent="0.25">
      <c r="A9" t="s">
        <v>84</v>
      </c>
      <c r="B9" t="s">
        <v>5</v>
      </c>
      <c r="C9" t="s">
        <v>6</v>
      </c>
      <c r="D9" t="s">
        <v>37</v>
      </c>
      <c r="E9" t="s">
        <v>77</v>
      </c>
      <c r="F9" t="s">
        <v>49</v>
      </c>
      <c r="G9" t="s">
        <v>44</v>
      </c>
      <c r="H9" t="s">
        <v>41</v>
      </c>
      <c r="I9" t="s">
        <v>51</v>
      </c>
      <c r="J9">
        <v>168.12</v>
      </c>
      <c r="K9">
        <v>162.05000000000001</v>
      </c>
      <c r="L9">
        <v>151.51</v>
      </c>
      <c r="M9">
        <v>138.09</v>
      </c>
      <c r="N9">
        <v>196.64</v>
      </c>
      <c r="O9">
        <v>152.16</v>
      </c>
      <c r="P9">
        <v>208.09</v>
      </c>
      <c r="Q9">
        <v>160.44</v>
      </c>
      <c r="R9">
        <v>27.37</v>
      </c>
      <c r="S9">
        <v>23.36</v>
      </c>
      <c r="T9">
        <v>25.99</v>
      </c>
      <c r="U9">
        <v>51.56</v>
      </c>
      <c r="V9">
        <v>72.099999999999994</v>
      </c>
      <c r="W9">
        <v>-0.04</v>
      </c>
      <c r="X9">
        <v>1.37</v>
      </c>
      <c r="Y9">
        <v>0.28000000000000003</v>
      </c>
      <c r="Z9">
        <v>1.1200000000000001</v>
      </c>
      <c r="AA9">
        <v>1.1000000000000001</v>
      </c>
      <c r="AB9">
        <v>1.34</v>
      </c>
      <c r="AC9">
        <v>1.32</v>
      </c>
      <c r="AD9">
        <v>4.907</v>
      </c>
      <c r="AE9">
        <v>8.3040000000000003</v>
      </c>
      <c r="AF9">
        <v>1.2609999999999999</v>
      </c>
      <c r="AG9">
        <v>0.78300000000000003</v>
      </c>
      <c r="AH9">
        <v>9.0050000000000008</v>
      </c>
      <c r="AI9">
        <v>6.9260000000000002</v>
      </c>
      <c r="AJ9">
        <v>3.6499999999999998E-2</v>
      </c>
      <c r="AK9">
        <v>4.41E-2</v>
      </c>
      <c r="AL9">
        <v>7.8700000000000006E-2</v>
      </c>
      <c r="AM9">
        <v>1.0999999999999999E-2</v>
      </c>
      <c r="AN9">
        <v>0.13589999999999999</v>
      </c>
      <c r="AO9">
        <v>0.71</v>
      </c>
      <c r="AP9">
        <v>4.48E-2</v>
      </c>
      <c r="AQ9">
        <v>7.4399999999999994E-2</v>
      </c>
      <c r="AR9">
        <v>6.3899999999999998E-2</v>
      </c>
      <c r="AS9">
        <v>7.1999999999999998E-3</v>
      </c>
      <c r="AT9">
        <v>0.10489999999999999</v>
      </c>
      <c r="AU9">
        <v>0.7147</v>
      </c>
    </row>
    <row r="10" spans="1:47" x14ac:dyDescent="0.25">
      <c r="A10" t="s">
        <v>85</v>
      </c>
      <c r="B10" t="s">
        <v>5</v>
      </c>
      <c r="C10" t="s">
        <v>6</v>
      </c>
      <c r="D10" t="s">
        <v>37</v>
      </c>
      <c r="E10" t="s">
        <v>77</v>
      </c>
      <c r="F10" t="s">
        <v>39</v>
      </c>
      <c r="G10" t="s">
        <v>40</v>
      </c>
      <c r="H10" t="s">
        <v>41</v>
      </c>
      <c r="I10" t="s">
        <v>42</v>
      </c>
      <c r="J10">
        <v>143.28</v>
      </c>
      <c r="K10">
        <v>137.11000000000001</v>
      </c>
      <c r="L10">
        <v>127.04</v>
      </c>
      <c r="M10">
        <v>108.82</v>
      </c>
      <c r="N10">
        <v>170.44</v>
      </c>
      <c r="O10">
        <v>123.88</v>
      </c>
      <c r="P10">
        <v>179.25</v>
      </c>
      <c r="Q10">
        <v>131.01</v>
      </c>
      <c r="R10">
        <v>20.87</v>
      </c>
      <c r="S10">
        <v>19.46</v>
      </c>
      <c r="T10">
        <v>20.100000000000001</v>
      </c>
      <c r="U10">
        <v>83.74</v>
      </c>
      <c r="V10">
        <v>75.69</v>
      </c>
      <c r="W10">
        <v>0.01</v>
      </c>
      <c r="X10">
        <v>1.1200000000000001</v>
      </c>
      <c r="Y10">
        <v>0.51</v>
      </c>
      <c r="Z10">
        <v>0.72</v>
      </c>
      <c r="AA10">
        <v>0.72</v>
      </c>
      <c r="AB10">
        <v>0.33</v>
      </c>
      <c r="AC10">
        <v>0.41</v>
      </c>
      <c r="AD10">
        <v>9.3740000000000006</v>
      </c>
      <c r="AE10">
        <v>8.3539999999999992</v>
      </c>
      <c r="AF10">
        <v>0.71399999999999997</v>
      </c>
      <c r="AG10">
        <v>0.621</v>
      </c>
      <c r="AH10">
        <v>6.8179999999999996</v>
      </c>
      <c r="AI10">
        <v>7.2969999999999997</v>
      </c>
      <c r="AJ10">
        <v>1.55E-2</v>
      </c>
      <c r="AK10">
        <v>8.72E-2</v>
      </c>
      <c r="AL10">
        <v>6.0900000000000003E-2</v>
      </c>
      <c r="AM10">
        <v>6.4000000000000003E-3</v>
      </c>
      <c r="AN10">
        <v>9.8599999999999993E-2</v>
      </c>
      <c r="AO10">
        <v>0.74019999999999997</v>
      </c>
      <c r="AP10">
        <v>3.1399999999999997E-2</v>
      </c>
      <c r="AQ10">
        <v>7.7399999999999997E-2</v>
      </c>
      <c r="AR10">
        <v>6.5199999999999994E-2</v>
      </c>
      <c r="AS10">
        <v>5.4999999999999997E-3</v>
      </c>
      <c r="AT10">
        <v>0.1041</v>
      </c>
      <c r="AU10">
        <v>0.72619999999999996</v>
      </c>
    </row>
    <row r="11" spans="1:47" x14ac:dyDescent="0.25">
      <c r="A11" t="s">
        <v>118</v>
      </c>
      <c r="B11" t="s">
        <v>5</v>
      </c>
      <c r="C11" t="s">
        <v>6</v>
      </c>
      <c r="D11" t="s">
        <v>37</v>
      </c>
      <c r="E11" t="s">
        <v>114</v>
      </c>
      <c r="F11" t="s">
        <v>49</v>
      </c>
      <c r="G11" t="s">
        <v>40</v>
      </c>
      <c r="H11" t="s">
        <v>41</v>
      </c>
      <c r="I11" t="s">
        <v>51</v>
      </c>
      <c r="J11">
        <v>178.32</v>
      </c>
      <c r="K11">
        <v>173.15</v>
      </c>
      <c r="L11">
        <v>164.27</v>
      </c>
      <c r="M11">
        <v>154.01</v>
      </c>
      <c r="N11">
        <v>215.08</v>
      </c>
      <c r="O11">
        <v>168.31</v>
      </c>
      <c r="P11">
        <v>214.16</v>
      </c>
      <c r="Q11">
        <v>174.27</v>
      </c>
      <c r="R11">
        <v>30.64</v>
      </c>
      <c r="S11">
        <v>29.02</v>
      </c>
      <c r="T11">
        <v>21.02</v>
      </c>
      <c r="U11">
        <v>77.33</v>
      </c>
      <c r="V11">
        <v>129.53</v>
      </c>
      <c r="W11">
        <v>0.04</v>
      </c>
      <c r="X11">
        <v>1.85</v>
      </c>
      <c r="Y11">
        <v>-0.12</v>
      </c>
      <c r="Z11">
        <v>1.18</v>
      </c>
      <c r="AA11">
        <v>1.39</v>
      </c>
      <c r="AB11">
        <v>1.88</v>
      </c>
      <c r="AC11">
        <v>2.33</v>
      </c>
      <c r="AD11">
        <v>6.1379999999999999</v>
      </c>
      <c r="AE11">
        <v>7.3410000000000002</v>
      </c>
      <c r="AF11">
        <v>0.94899999999999995</v>
      </c>
      <c r="AG11">
        <v>0.90100000000000002</v>
      </c>
      <c r="AH11">
        <v>8.1850000000000005</v>
      </c>
      <c r="AI11">
        <v>7.7380000000000004</v>
      </c>
      <c r="AJ11">
        <v>5.2999999999999999E-2</v>
      </c>
      <c r="AK11">
        <v>5.6099999999999997E-2</v>
      </c>
      <c r="AL11">
        <v>7.2300000000000003E-2</v>
      </c>
      <c r="AM11">
        <v>8.3999999999999995E-3</v>
      </c>
      <c r="AN11">
        <v>0.1205</v>
      </c>
      <c r="AO11">
        <v>0.70279999999999998</v>
      </c>
      <c r="AP11">
        <v>3.09E-2</v>
      </c>
      <c r="AQ11">
        <v>6.6299999999999998E-2</v>
      </c>
      <c r="AR11">
        <v>6.9400000000000003E-2</v>
      </c>
      <c r="AS11">
        <v>8.0999999999999996E-3</v>
      </c>
      <c r="AT11">
        <v>0.1152</v>
      </c>
      <c r="AU11">
        <v>0.72199999999999998</v>
      </c>
    </row>
    <row r="12" spans="1:47" x14ac:dyDescent="0.25">
      <c r="A12" t="s">
        <v>86</v>
      </c>
      <c r="B12" t="s">
        <v>5</v>
      </c>
      <c r="C12" t="s">
        <v>6</v>
      </c>
      <c r="D12" t="s">
        <v>37</v>
      </c>
      <c r="E12" t="s">
        <v>77</v>
      </c>
      <c r="F12" t="s">
        <v>49</v>
      </c>
      <c r="G12" t="s">
        <v>40</v>
      </c>
      <c r="H12" t="s">
        <v>41</v>
      </c>
      <c r="I12" t="s">
        <v>51</v>
      </c>
      <c r="J12">
        <v>207.94</v>
      </c>
      <c r="K12">
        <v>202.29</v>
      </c>
      <c r="L12">
        <v>193.8</v>
      </c>
      <c r="M12">
        <v>185.31</v>
      </c>
      <c r="N12">
        <v>243.81</v>
      </c>
      <c r="O12">
        <v>196.8</v>
      </c>
      <c r="P12">
        <v>245.7</v>
      </c>
      <c r="Q12">
        <v>203.93</v>
      </c>
      <c r="R12">
        <v>38.229999999999997</v>
      </c>
      <c r="S12">
        <v>33.54</v>
      </c>
      <c r="T12">
        <v>21.31</v>
      </c>
      <c r="U12">
        <v>89.99</v>
      </c>
      <c r="V12">
        <v>128.25</v>
      </c>
      <c r="W12">
        <v>0.05</v>
      </c>
      <c r="X12">
        <v>2.4700000000000002</v>
      </c>
      <c r="Y12">
        <v>0.24</v>
      </c>
      <c r="Z12">
        <v>1.32</v>
      </c>
      <c r="AA12">
        <v>1.46</v>
      </c>
      <c r="AB12">
        <v>2.2599999999999998</v>
      </c>
      <c r="AC12">
        <v>2.54</v>
      </c>
      <c r="AD12">
        <v>5.1509999999999998</v>
      </c>
      <c r="AE12">
        <v>6.4909999999999997</v>
      </c>
      <c r="AF12">
        <v>1.0720000000000001</v>
      </c>
      <c r="AG12">
        <v>1.024</v>
      </c>
      <c r="AH12">
        <v>8.6809999999999992</v>
      </c>
      <c r="AI12">
        <v>8.2119999999999997</v>
      </c>
      <c r="AJ12">
        <v>5.6599999999999998E-2</v>
      </c>
      <c r="AK12">
        <v>4.6800000000000001E-2</v>
      </c>
      <c r="AL12">
        <v>7.6200000000000004E-2</v>
      </c>
      <c r="AM12">
        <v>9.4000000000000004E-3</v>
      </c>
      <c r="AN12">
        <v>0.1288</v>
      </c>
      <c r="AO12">
        <v>0.69689999999999996</v>
      </c>
      <c r="AP12">
        <v>2.92E-2</v>
      </c>
      <c r="AQ12">
        <v>5.79E-2</v>
      </c>
      <c r="AR12">
        <v>7.3400000000000007E-2</v>
      </c>
      <c r="AS12">
        <v>9.1000000000000004E-3</v>
      </c>
      <c r="AT12">
        <v>0.1237</v>
      </c>
      <c r="AU12">
        <v>0.72019999999999995</v>
      </c>
    </row>
    <row r="13" spans="1:47" x14ac:dyDescent="0.25">
      <c r="A13" t="s">
        <v>113</v>
      </c>
      <c r="B13" t="s">
        <v>47</v>
      </c>
      <c r="C13" t="s">
        <v>6</v>
      </c>
      <c r="D13" t="s">
        <v>37</v>
      </c>
      <c r="E13" t="s">
        <v>114</v>
      </c>
      <c r="F13" t="s">
        <v>39</v>
      </c>
      <c r="G13" t="s">
        <v>40</v>
      </c>
      <c r="H13" t="s">
        <v>41</v>
      </c>
      <c r="I13" t="s">
        <v>51</v>
      </c>
      <c r="J13">
        <v>161.16</v>
      </c>
      <c r="K13">
        <v>154.83000000000001</v>
      </c>
      <c r="L13">
        <v>146.47</v>
      </c>
      <c r="M13">
        <v>133.18</v>
      </c>
      <c r="N13">
        <v>194.81</v>
      </c>
      <c r="O13">
        <v>146.94</v>
      </c>
      <c r="P13">
        <v>201.53</v>
      </c>
      <c r="Q13">
        <v>153.38</v>
      </c>
      <c r="R13">
        <v>27.6</v>
      </c>
      <c r="S13">
        <v>23.9</v>
      </c>
      <c r="T13">
        <v>24.83</v>
      </c>
      <c r="U13">
        <v>130.54</v>
      </c>
      <c r="V13">
        <v>107.38</v>
      </c>
      <c r="W13">
        <v>-0.01</v>
      </c>
      <c r="X13">
        <v>1.38</v>
      </c>
      <c r="Y13">
        <v>-1.48</v>
      </c>
      <c r="Z13">
        <v>1.25</v>
      </c>
      <c r="AA13">
        <v>2.23</v>
      </c>
      <c r="AB13">
        <v>1.65</v>
      </c>
      <c r="AC13">
        <v>3.03</v>
      </c>
      <c r="AD13">
        <v>13.271000000000001</v>
      </c>
      <c r="AE13">
        <v>14.262</v>
      </c>
      <c r="AF13">
        <v>0.56200000000000006</v>
      </c>
      <c r="AG13">
        <v>0.27700000000000002</v>
      </c>
      <c r="AH13">
        <v>4.1040000000000001</v>
      </c>
      <c r="AI13">
        <v>3.0880000000000001</v>
      </c>
      <c r="AK13">
        <v>0.12909999999999999</v>
      </c>
      <c r="AL13">
        <v>3.5999999999999997E-2</v>
      </c>
      <c r="AM13">
        <v>5.0000000000000001E-3</v>
      </c>
      <c r="AN13">
        <v>5.7799999999999997E-2</v>
      </c>
      <c r="AO13">
        <v>0.7349</v>
      </c>
      <c r="AP13">
        <v>7.8399999999999997E-2</v>
      </c>
      <c r="AQ13">
        <v>0.13750000000000001</v>
      </c>
      <c r="AR13">
        <v>2.8799999999999999E-2</v>
      </c>
      <c r="AS13">
        <v>2.5999999999999999E-3</v>
      </c>
      <c r="AT13">
        <v>4.36E-2</v>
      </c>
      <c r="AU13">
        <v>0.71099999999999997</v>
      </c>
    </row>
    <row r="14" spans="1:47" x14ac:dyDescent="0.25">
      <c r="A14" t="s">
        <v>115</v>
      </c>
      <c r="B14" t="s">
        <v>47</v>
      </c>
      <c r="C14" t="s">
        <v>6</v>
      </c>
      <c r="D14" t="s">
        <v>37</v>
      </c>
      <c r="E14" t="s">
        <v>114</v>
      </c>
      <c r="F14" t="s">
        <v>39</v>
      </c>
      <c r="G14" t="s">
        <v>40</v>
      </c>
      <c r="H14" t="s">
        <v>41</v>
      </c>
      <c r="I14" t="s">
        <v>51</v>
      </c>
      <c r="J14">
        <v>159.07</v>
      </c>
      <c r="K14">
        <v>153.43</v>
      </c>
      <c r="L14">
        <v>145.76</v>
      </c>
      <c r="M14">
        <v>132.25</v>
      </c>
      <c r="N14">
        <v>193.66</v>
      </c>
      <c r="O14">
        <v>147.44999999999999</v>
      </c>
      <c r="P14">
        <v>191.85</v>
      </c>
      <c r="Q14">
        <v>153.9</v>
      </c>
      <c r="R14">
        <v>28.24</v>
      </c>
      <c r="S14">
        <v>24.62</v>
      </c>
      <c r="T14">
        <v>26.4</v>
      </c>
      <c r="U14">
        <v>133.86000000000001</v>
      </c>
      <c r="V14">
        <v>129.02000000000001</v>
      </c>
      <c r="W14">
        <v>-0.02</v>
      </c>
      <c r="X14">
        <v>1.37</v>
      </c>
      <c r="Y14">
        <v>-0.39</v>
      </c>
      <c r="Z14">
        <v>1.31</v>
      </c>
      <c r="AA14">
        <v>2.27</v>
      </c>
      <c r="AB14">
        <v>1.61</v>
      </c>
      <c r="AC14">
        <v>2.96</v>
      </c>
      <c r="AD14">
        <v>13.532999999999999</v>
      </c>
      <c r="AE14">
        <v>14.723000000000001</v>
      </c>
      <c r="AF14">
        <v>0.496</v>
      </c>
      <c r="AG14">
        <v>0.222</v>
      </c>
      <c r="AH14">
        <v>3.8730000000000002</v>
      </c>
      <c r="AI14">
        <v>2.758</v>
      </c>
      <c r="AK14">
        <v>0.12670000000000001</v>
      </c>
      <c r="AL14">
        <v>3.6999999999999998E-2</v>
      </c>
      <c r="AM14">
        <v>4.8999999999999998E-3</v>
      </c>
      <c r="AN14">
        <v>5.9200000000000003E-2</v>
      </c>
      <c r="AO14">
        <v>0.73229999999999995</v>
      </c>
      <c r="AP14">
        <v>0.08</v>
      </c>
      <c r="AQ14">
        <v>0.14030000000000001</v>
      </c>
      <c r="AR14">
        <v>2.7300000000000001E-2</v>
      </c>
      <c r="AS14">
        <v>2.3E-3</v>
      </c>
      <c r="AT14">
        <v>4.1000000000000002E-2</v>
      </c>
      <c r="AU14">
        <v>0.7107</v>
      </c>
    </row>
    <row r="15" spans="1:47" x14ac:dyDescent="0.25">
      <c r="A15" t="s">
        <v>116</v>
      </c>
      <c r="B15" t="s">
        <v>47</v>
      </c>
      <c r="C15" t="s">
        <v>6</v>
      </c>
      <c r="D15" t="s">
        <v>37</v>
      </c>
      <c r="E15" t="s">
        <v>114</v>
      </c>
      <c r="F15" t="s">
        <v>49</v>
      </c>
      <c r="G15" t="s">
        <v>40</v>
      </c>
      <c r="H15" t="s">
        <v>41</v>
      </c>
      <c r="I15" t="s">
        <v>51</v>
      </c>
      <c r="J15">
        <v>177.7</v>
      </c>
      <c r="K15">
        <v>172.35</v>
      </c>
      <c r="L15">
        <v>163.98</v>
      </c>
      <c r="M15">
        <v>152.66999999999999</v>
      </c>
      <c r="N15">
        <v>213.42</v>
      </c>
      <c r="O15">
        <v>167.84</v>
      </c>
      <c r="P15">
        <v>212.43</v>
      </c>
      <c r="Q15">
        <v>174.16</v>
      </c>
      <c r="R15">
        <v>33.770000000000003</v>
      </c>
      <c r="S15">
        <v>31.33</v>
      </c>
      <c r="T15">
        <v>26.49</v>
      </c>
      <c r="U15">
        <v>156.19999999999999</v>
      </c>
      <c r="V15">
        <v>145.31</v>
      </c>
      <c r="W15">
        <v>0.03</v>
      </c>
      <c r="X15">
        <v>1.82</v>
      </c>
      <c r="Y15">
        <v>0.44</v>
      </c>
      <c r="Z15">
        <v>1.18</v>
      </c>
      <c r="AA15">
        <v>1.6</v>
      </c>
      <c r="AB15">
        <v>1.61</v>
      </c>
      <c r="AC15">
        <v>2.4300000000000002</v>
      </c>
      <c r="AD15">
        <v>8.5820000000000007</v>
      </c>
      <c r="AE15">
        <v>8.5</v>
      </c>
      <c r="AF15">
        <v>1.121</v>
      </c>
      <c r="AG15">
        <v>0.75900000000000001</v>
      </c>
      <c r="AH15">
        <v>7.79</v>
      </c>
      <c r="AI15">
        <v>6.7160000000000002</v>
      </c>
      <c r="AK15">
        <v>7.8200000000000006E-2</v>
      </c>
      <c r="AL15">
        <v>6.88E-2</v>
      </c>
      <c r="AM15">
        <v>9.9000000000000008E-3</v>
      </c>
      <c r="AN15">
        <v>0.1172</v>
      </c>
      <c r="AO15">
        <v>0.7712</v>
      </c>
      <c r="AP15">
        <v>6.25E-2</v>
      </c>
      <c r="AQ15">
        <v>8.1299999999999997E-2</v>
      </c>
      <c r="AR15">
        <v>5.8599999999999999E-2</v>
      </c>
      <c r="AS15">
        <v>6.6E-3</v>
      </c>
      <c r="AT15">
        <v>9.5200000000000007E-2</v>
      </c>
      <c r="AU15">
        <v>0.70409999999999995</v>
      </c>
    </row>
    <row r="16" spans="1:47" x14ac:dyDescent="0.25">
      <c r="A16" t="s">
        <v>117</v>
      </c>
      <c r="B16" t="s">
        <v>47</v>
      </c>
      <c r="C16" t="s">
        <v>6</v>
      </c>
      <c r="D16" t="s">
        <v>37</v>
      </c>
      <c r="E16" t="s">
        <v>114</v>
      </c>
      <c r="F16" t="s">
        <v>49</v>
      </c>
      <c r="G16" t="s">
        <v>40</v>
      </c>
      <c r="H16" t="s">
        <v>41</v>
      </c>
      <c r="I16" t="s">
        <v>51</v>
      </c>
      <c r="J16">
        <v>190.99</v>
      </c>
      <c r="K16">
        <v>186.26</v>
      </c>
      <c r="L16">
        <v>177.82</v>
      </c>
      <c r="M16">
        <v>167.91</v>
      </c>
      <c r="N16">
        <v>226.47</v>
      </c>
      <c r="O16">
        <v>183.85</v>
      </c>
      <c r="P16">
        <v>222.84</v>
      </c>
      <c r="Q16">
        <v>191.8</v>
      </c>
      <c r="R16">
        <v>37.909999999999997</v>
      </c>
      <c r="S16">
        <v>32.090000000000003</v>
      </c>
      <c r="T16">
        <v>24.08</v>
      </c>
      <c r="U16">
        <v>143.88999999999999</v>
      </c>
      <c r="V16">
        <v>136.4</v>
      </c>
      <c r="W16">
        <v>0.05</v>
      </c>
      <c r="X16">
        <v>2.19</v>
      </c>
      <c r="Y16">
        <v>-0.31</v>
      </c>
      <c r="Z16">
        <v>1.18</v>
      </c>
      <c r="AA16">
        <v>1.67</v>
      </c>
      <c r="AB16">
        <v>1.42</v>
      </c>
      <c r="AC16">
        <v>2.42</v>
      </c>
      <c r="AD16">
        <v>7.2380000000000004</v>
      </c>
      <c r="AE16">
        <v>9.1449999999999996</v>
      </c>
      <c r="AF16">
        <v>1.0720000000000001</v>
      </c>
      <c r="AG16">
        <v>0.69599999999999995</v>
      </c>
      <c r="AH16">
        <v>7.7469999999999999</v>
      </c>
      <c r="AI16">
        <v>6.3650000000000002</v>
      </c>
      <c r="AJ16">
        <v>2.93E-2</v>
      </c>
      <c r="AK16">
        <v>6.6199999999999995E-2</v>
      </c>
      <c r="AL16">
        <v>6.8599999999999994E-2</v>
      </c>
      <c r="AM16">
        <v>9.4999999999999998E-3</v>
      </c>
      <c r="AN16">
        <v>0.11609999999999999</v>
      </c>
      <c r="AO16">
        <v>0.72240000000000004</v>
      </c>
      <c r="AP16">
        <v>5.7599999999999998E-2</v>
      </c>
      <c r="AQ16">
        <v>8.77E-2</v>
      </c>
      <c r="AR16">
        <v>5.6000000000000001E-2</v>
      </c>
      <c r="AS16">
        <v>6.1000000000000004E-3</v>
      </c>
      <c r="AT16">
        <v>9.0300000000000005E-2</v>
      </c>
      <c r="AU16">
        <v>0.70979999999999999</v>
      </c>
    </row>
    <row r="17" spans="1:47" x14ac:dyDescent="0.25">
      <c r="A17" s="1" t="s">
        <v>87</v>
      </c>
      <c r="B17" s="1" t="s">
        <v>35</v>
      </c>
      <c r="C17" s="1" t="s">
        <v>6</v>
      </c>
      <c r="D17" s="1" t="s">
        <v>37</v>
      </c>
      <c r="E17" s="1" t="s">
        <v>77</v>
      </c>
      <c r="F17" s="1" t="s">
        <v>49</v>
      </c>
      <c r="G17" s="1" t="s">
        <v>40</v>
      </c>
      <c r="H17" s="1" t="s">
        <v>41</v>
      </c>
      <c r="I17" s="1" t="s">
        <v>51</v>
      </c>
      <c r="J17">
        <v>181.27</v>
      </c>
      <c r="K17">
        <v>175.28</v>
      </c>
      <c r="L17">
        <v>163.46</v>
      </c>
      <c r="M17">
        <v>139.75</v>
      </c>
      <c r="N17">
        <v>214.56</v>
      </c>
      <c r="O17">
        <v>149.15</v>
      </c>
      <c r="P17">
        <v>226.89</v>
      </c>
      <c r="Q17">
        <v>155.16999999999999</v>
      </c>
      <c r="R17">
        <v>22.25</v>
      </c>
      <c r="S17">
        <v>22.75</v>
      </c>
      <c r="T17">
        <v>18.71</v>
      </c>
      <c r="U17">
        <v>232.68</v>
      </c>
      <c r="V17">
        <v>2291.63</v>
      </c>
      <c r="W17">
        <v>1032.0899999999999</v>
      </c>
      <c r="X17">
        <v>1.53</v>
      </c>
      <c r="Y17">
        <v>0.72</v>
      </c>
      <c r="Z17">
        <v>1.79</v>
      </c>
      <c r="AA17">
        <v>-2.46</v>
      </c>
      <c r="AB17">
        <v>2.4900000000000002</v>
      </c>
      <c r="AC17">
        <v>-3.87</v>
      </c>
      <c r="AD17">
        <v>6.4770000000000003</v>
      </c>
      <c r="AE17">
        <v>17.047999999999998</v>
      </c>
      <c r="AF17">
        <v>0.76400000000000001</v>
      </c>
      <c r="AG17">
        <v>-0.107</v>
      </c>
      <c r="AH17">
        <v>7.8929999999999998</v>
      </c>
      <c r="AI17">
        <v>2.0739999999999998</v>
      </c>
      <c r="AJ17">
        <v>6.0600000000000001E-2</v>
      </c>
      <c r="AK17">
        <v>6.08E-2</v>
      </c>
      <c r="AL17">
        <v>7.0099999999999996E-2</v>
      </c>
      <c r="AM17">
        <v>6.7000000000000002E-3</v>
      </c>
      <c r="AN17">
        <v>0.11409999999999999</v>
      </c>
      <c r="AO17">
        <v>0.69940000000000002</v>
      </c>
      <c r="AP17">
        <v>4.9299999999999997E-2</v>
      </c>
      <c r="AQ17">
        <v>0.1673</v>
      </c>
      <c r="AR17">
        <v>1.8599999999999998E-2</v>
      </c>
      <c r="AS17">
        <v>-1.1999999999999999E-3</v>
      </c>
      <c r="AT17">
        <v>2.3800000000000002E-2</v>
      </c>
      <c r="AU17">
        <v>0.74280000000000002</v>
      </c>
    </row>
    <row r="18" spans="1:47" x14ac:dyDescent="0.25">
      <c r="A18" t="s">
        <v>88</v>
      </c>
      <c r="B18" t="s">
        <v>35</v>
      </c>
      <c r="C18" t="s">
        <v>6</v>
      </c>
      <c r="D18" t="s">
        <v>37</v>
      </c>
      <c r="E18" t="s">
        <v>77</v>
      </c>
      <c r="F18" t="s">
        <v>49</v>
      </c>
      <c r="G18" t="s">
        <v>40</v>
      </c>
      <c r="H18" t="s">
        <v>41</v>
      </c>
      <c r="I18" t="s">
        <v>51</v>
      </c>
      <c r="J18">
        <v>195.18</v>
      </c>
      <c r="K18">
        <v>188.34</v>
      </c>
      <c r="L18">
        <v>178.24</v>
      </c>
      <c r="M18">
        <v>162.94</v>
      </c>
      <c r="N18">
        <v>223.59</v>
      </c>
      <c r="O18">
        <v>174.59</v>
      </c>
      <c r="P18">
        <v>233.9</v>
      </c>
      <c r="Q18">
        <v>182.22</v>
      </c>
      <c r="R18">
        <v>34.78</v>
      </c>
      <c r="S18">
        <v>30.4</v>
      </c>
      <c r="T18">
        <v>18.28</v>
      </c>
      <c r="U18">
        <v>275.82</v>
      </c>
      <c r="V18">
        <v>2292.7600000000002</v>
      </c>
      <c r="W18">
        <v>1032.0899999999999</v>
      </c>
      <c r="X18">
        <v>2</v>
      </c>
      <c r="Y18">
        <v>1.56</v>
      </c>
      <c r="Z18">
        <v>1.61</v>
      </c>
      <c r="AA18">
        <v>1.95</v>
      </c>
      <c r="AB18">
        <v>3.5</v>
      </c>
      <c r="AC18">
        <v>2.48</v>
      </c>
      <c r="AD18">
        <v>5.86</v>
      </c>
      <c r="AE18">
        <v>14.637</v>
      </c>
      <c r="AF18">
        <v>0.74099999999999999</v>
      </c>
      <c r="AG18">
        <v>6.5000000000000002E-2</v>
      </c>
      <c r="AH18">
        <v>9.3140000000000001</v>
      </c>
      <c r="AI18">
        <v>3.3460000000000001</v>
      </c>
      <c r="AK18">
        <v>5.3100000000000001E-2</v>
      </c>
      <c r="AL18">
        <v>8.1900000000000001E-2</v>
      </c>
      <c r="AM18">
        <v>6.4999999999999997E-3</v>
      </c>
      <c r="AN18">
        <v>0.13350000000000001</v>
      </c>
      <c r="AO18">
        <v>0.74350000000000005</v>
      </c>
      <c r="AP18">
        <v>5.8200000000000002E-2</v>
      </c>
      <c r="AQ18">
        <v>0.14130000000000001</v>
      </c>
      <c r="AR18">
        <v>3.0700000000000002E-2</v>
      </c>
      <c r="AS18">
        <v>5.0000000000000001E-4</v>
      </c>
      <c r="AT18">
        <v>4.3299999999999998E-2</v>
      </c>
      <c r="AU18">
        <v>0.7278</v>
      </c>
    </row>
    <row r="19" spans="1:47" x14ac:dyDescent="0.25">
      <c r="A19" t="s">
        <v>89</v>
      </c>
      <c r="B19" t="s">
        <v>35</v>
      </c>
      <c r="C19" t="s">
        <v>6</v>
      </c>
      <c r="D19" t="s">
        <v>37</v>
      </c>
      <c r="E19" t="s">
        <v>77</v>
      </c>
      <c r="F19" t="s">
        <v>49</v>
      </c>
      <c r="G19" t="s">
        <v>40</v>
      </c>
      <c r="H19" t="s">
        <v>41</v>
      </c>
      <c r="I19" t="s">
        <v>51</v>
      </c>
      <c r="J19">
        <v>198</v>
      </c>
      <c r="K19">
        <v>191.91</v>
      </c>
      <c r="L19">
        <v>182.88</v>
      </c>
      <c r="M19">
        <v>171.07</v>
      </c>
      <c r="N19">
        <v>225.79</v>
      </c>
      <c r="O19">
        <v>183.04</v>
      </c>
      <c r="P19">
        <v>235.07</v>
      </c>
      <c r="Q19">
        <v>189.77</v>
      </c>
      <c r="R19">
        <v>32.58</v>
      </c>
      <c r="S19">
        <v>26.43</v>
      </c>
      <c r="T19">
        <v>18.13</v>
      </c>
      <c r="U19">
        <v>233.67</v>
      </c>
      <c r="V19">
        <v>2291.6799999999998</v>
      </c>
      <c r="W19">
        <v>1032.0899999999999</v>
      </c>
      <c r="X19">
        <v>2.11</v>
      </c>
      <c r="Y19">
        <v>-1.05</v>
      </c>
      <c r="Z19">
        <v>1.41</v>
      </c>
      <c r="AA19">
        <v>2.19</v>
      </c>
      <c r="AB19">
        <v>2.0499999999999998</v>
      </c>
      <c r="AC19">
        <v>1.45</v>
      </c>
      <c r="AD19">
        <v>8.82</v>
      </c>
      <c r="AE19">
        <v>15.164999999999999</v>
      </c>
      <c r="AF19">
        <v>0.95399999999999996</v>
      </c>
      <c r="AG19">
        <v>0.40799999999999997</v>
      </c>
      <c r="AH19">
        <v>6.375</v>
      </c>
      <c r="AI19">
        <v>3.1440000000000001</v>
      </c>
      <c r="AJ19">
        <v>5.7200000000000001E-2</v>
      </c>
      <c r="AK19">
        <v>7.9399999999999998E-2</v>
      </c>
      <c r="AL19">
        <v>5.8599999999999999E-2</v>
      </c>
      <c r="AM19">
        <v>8.8000000000000005E-3</v>
      </c>
      <c r="AN19">
        <v>9.8699999999999996E-2</v>
      </c>
      <c r="AO19">
        <v>0.70630000000000004</v>
      </c>
      <c r="AQ19">
        <v>0.14660000000000001</v>
      </c>
      <c r="AR19">
        <v>2.8799999999999999E-2</v>
      </c>
      <c r="AS19">
        <v>3.8E-3</v>
      </c>
      <c r="AT19">
        <v>4.5499999999999999E-2</v>
      </c>
      <c r="AU19">
        <v>0.75080000000000002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6D31F-B270-4072-9B03-8B81CD5DD6D2}">
  <dimension ref="A1:AU23"/>
  <sheetViews>
    <sheetView topLeftCell="T1" workbookViewId="0">
      <selection activeCell="AJ22" sqref="AJ22:AJ23"/>
    </sheetView>
  </sheetViews>
  <sheetFormatPr defaultRowHeight="15" x14ac:dyDescent="0.25"/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  <c r="AO1" t="s">
        <v>135</v>
      </c>
      <c r="AP1" t="s">
        <v>136</v>
      </c>
      <c r="AQ1" t="s">
        <v>137</v>
      </c>
      <c r="AR1" t="s">
        <v>138</v>
      </c>
      <c r="AS1" t="s">
        <v>139</v>
      </c>
      <c r="AT1" t="s">
        <v>140</v>
      </c>
      <c r="AU1" t="s">
        <v>141</v>
      </c>
    </row>
    <row r="2" spans="1:47" x14ac:dyDescent="0.25">
      <c r="A2" t="s">
        <v>90</v>
      </c>
      <c r="B2" t="s">
        <v>5</v>
      </c>
      <c r="C2" t="s">
        <v>6</v>
      </c>
      <c r="D2" t="s">
        <v>37</v>
      </c>
      <c r="E2" t="s">
        <v>91</v>
      </c>
      <c r="F2" t="s">
        <v>39</v>
      </c>
      <c r="G2" t="s">
        <v>40</v>
      </c>
      <c r="H2" t="s">
        <v>41</v>
      </c>
      <c r="I2" t="s">
        <v>51</v>
      </c>
      <c r="J2">
        <v>199.7</v>
      </c>
      <c r="K2">
        <v>194.77</v>
      </c>
      <c r="L2">
        <v>185.29</v>
      </c>
      <c r="M2">
        <v>175.33</v>
      </c>
      <c r="N2">
        <v>222.43</v>
      </c>
      <c r="O2">
        <v>186.02</v>
      </c>
      <c r="P2">
        <v>231.57</v>
      </c>
      <c r="Q2">
        <v>193.39</v>
      </c>
      <c r="R2">
        <v>40.51</v>
      </c>
      <c r="S2">
        <v>34.42</v>
      </c>
      <c r="T2">
        <v>19.84</v>
      </c>
      <c r="U2">
        <v>88.27</v>
      </c>
      <c r="V2">
        <v>83.46</v>
      </c>
      <c r="W2">
        <v>0.11</v>
      </c>
      <c r="X2">
        <v>2.44</v>
      </c>
      <c r="Y2">
        <v>6.19</v>
      </c>
      <c r="Z2">
        <v>1.25</v>
      </c>
      <c r="AA2">
        <v>1.28</v>
      </c>
      <c r="AB2">
        <v>2.2000000000000002</v>
      </c>
      <c r="AC2">
        <v>2.35</v>
      </c>
      <c r="AD2">
        <v>4.7480000000000002</v>
      </c>
      <c r="AE2">
        <v>5.8250000000000002</v>
      </c>
      <c r="AF2">
        <v>1.36</v>
      </c>
      <c r="AG2">
        <v>1.1439999999999999</v>
      </c>
      <c r="AH2">
        <v>8.8650000000000002</v>
      </c>
      <c r="AI2">
        <v>8.09</v>
      </c>
      <c r="AJ2">
        <v>4.6899999999999997E-2</v>
      </c>
      <c r="AK2">
        <v>4.4600000000000001E-2</v>
      </c>
      <c r="AL2">
        <v>7.6700000000000004E-2</v>
      </c>
      <c r="AM2">
        <v>1.17E-2</v>
      </c>
      <c r="AN2">
        <v>0.13370000000000001</v>
      </c>
      <c r="AO2">
        <v>0.70220000000000005</v>
      </c>
      <c r="AP2">
        <v>6.2E-2</v>
      </c>
      <c r="AQ2">
        <v>5.4699999999999999E-2</v>
      </c>
      <c r="AR2">
        <v>7.0699999999999999E-2</v>
      </c>
      <c r="AS2">
        <v>0.01</v>
      </c>
      <c r="AT2">
        <v>0.1206</v>
      </c>
      <c r="AU2">
        <v>0.69499999999999995</v>
      </c>
    </row>
    <row r="3" spans="1:47" x14ac:dyDescent="0.25">
      <c r="A3" t="s">
        <v>92</v>
      </c>
      <c r="B3" t="s">
        <v>5</v>
      </c>
      <c r="C3" t="s">
        <v>6</v>
      </c>
      <c r="D3" t="s">
        <v>37</v>
      </c>
      <c r="E3" t="s">
        <v>91</v>
      </c>
      <c r="F3" t="s">
        <v>49</v>
      </c>
      <c r="G3" t="s">
        <v>40</v>
      </c>
      <c r="H3" t="s">
        <v>41</v>
      </c>
      <c r="I3" t="s">
        <v>51</v>
      </c>
      <c r="J3">
        <v>188.72</v>
      </c>
      <c r="K3">
        <v>183.31</v>
      </c>
      <c r="L3">
        <v>174.4</v>
      </c>
      <c r="M3">
        <v>163.25</v>
      </c>
      <c r="N3">
        <v>212.6</v>
      </c>
      <c r="O3">
        <v>175.39</v>
      </c>
      <c r="P3">
        <v>221.8</v>
      </c>
      <c r="Q3">
        <v>182.11</v>
      </c>
      <c r="R3">
        <v>36.01</v>
      </c>
      <c r="S3">
        <v>27.95</v>
      </c>
      <c r="T3">
        <v>20.09</v>
      </c>
      <c r="U3">
        <v>118.29</v>
      </c>
      <c r="V3">
        <v>79.37</v>
      </c>
      <c r="W3">
        <v>0.06</v>
      </c>
      <c r="X3">
        <v>2.13</v>
      </c>
      <c r="Y3">
        <v>0.3</v>
      </c>
      <c r="Z3">
        <v>1.22</v>
      </c>
      <c r="AA3">
        <v>1.37</v>
      </c>
      <c r="AB3">
        <v>2.2599999999999998</v>
      </c>
      <c r="AC3">
        <v>2.4300000000000002</v>
      </c>
      <c r="AD3">
        <v>4.6550000000000002</v>
      </c>
      <c r="AE3">
        <v>6.36</v>
      </c>
      <c r="AF3">
        <v>1.4039999999999999</v>
      </c>
      <c r="AG3">
        <v>1.08</v>
      </c>
      <c r="AH3">
        <v>9.0090000000000003</v>
      </c>
      <c r="AI3">
        <v>8.0229999999999997</v>
      </c>
      <c r="AJ3">
        <v>3.9199999999999999E-2</v>
      </c>
      <c r="AK3">
        <v>4.2700000000000002E-2</v>
      </c>
      <c r="AL3">
        <v>7.8299999999999995E-2</v>
      </c>
      <c r="AM3">
        <v>1.2200000000000001E-2</v>
      </c>
      <c r="AN3">
        <v>0.13719999999999999</v>
      </c>
      <c r="AO3">
        <v>0.70699999999999996</v>
      </c>
      <c r="AP3">
        <v>4.19E-2</v>
      </c>
      <c r="AQ3">
        <v>5.5399999999999998E-2</v>
      </c>
      <c r="AR3">
        <v>7.2800000000000004E-2</v>
      </c>
      <c r="AS3">
        <v>9.7999999999999997E-3</v>
      </c>
      <c r="AT3">
        <v>0.12379999999999999</v>
      </c>
      <c r="AU3">
        <v>0.70989999999999998</v>
      </c>
    </row>
    <row r="4" spans="1:47" x14ac:dyDescent="0.25">
      <c r="A4" t="s">
        <v>93</v>
      </c>
      <c r="B4" t="s">
        <v>5</v>
      </c>
      <c r="C4" t="s">
        <v>6</v>
      </c>
      <c r="D4" t="s">
        <v>37</v>
      </c>
      <c r="E4" t="s">
        <v>91</v>
      </c>
      <c r="F4" t="s">
        <v>49</v>
      </c>
      <c r="G4" t="s">
        <v>40</v>
      </c>
      <c r="H4" t="s">
        <v>41</v>
      </c>
      <c r="I4" t="s">
        <v>51</v>
      </c>
      <c r="J4">
        <v>201.81</v>
      </c>
      <c r="K4">
        <v>197.39</v>
      </c>
      <c r="L4">
        <v>188.26</v>
      </c>
      <c r="M4">
        <v>177.43</v>
      </c>
      <c r="N4">
        <v>228.58</v>
      </c>
      <c r="O4">
        <v>190.42</v>
      </c>
      <c r="P4">
        <v>237.84</v>
      </c>
      <c r="Q4">
        <v>197.05</v>
      </c>
      <c r="R4">
        <v>38.32</v>
      </c>
      <c r="S4">
        <v>30.38</v>
      </c>
      <c r="T4">
        <v>19.72</v>
      </c>
      <c r="U4">
        <v>121.43</v>
      </c>
      <c r="V4">
        <v>80.430000000000007</v>
      </c>
      <c r="W4">
        <v>7.0000000000000007E-2</v>
      </c>
      <c r="X4">
        <v>2.5099999999999998</v>
      </c>
      <c r="Y4">
        <v>-7.0000000000000007E-2</v>
      </c>
      <c r="Z4">
        <v>1.28</v>
      </c>
      <c r="AA4">
        <v>1.48</v>
      </c>
      <c r="AB4">
        <v>2.67</v>
      </c>
      <c r="AC4">
        <v>3.08</v>
      </c>
      <c r="AD4">
        <v>4.2069999999999999</v>
      </c>
      <c r="AE4">
        <v>5.0940000000000003</v>
      </c>
      <c r="AF4">
        <v>1.4770000000000001</v>
      </c>
      <c r="AG4">
        <v>1.236</v>
      </c>
      <c r="AH4">
        <v>9.2449999999999992</v>
      </c>
      <c r="AI4">
        <v>8.7889999999999997</v>
      </c>
      <c r="AJ4">
        <v>3.9600000000000003E-2</v>
      </c>
      <c r="AK4">
        <v>3.8600000000000002E-2</v>
      </c>
      <c r="AL4">
        <v>8.0100000000000005E-2</v>
      </c>
      <c r="AM4">
        <v>1.2800000000000001E-2</v>
      </c>
      <c r="AN4">
        <v>0.14130000000000001</v>
      </c>
      <c r="AO4">
        <v>0.70509999999999995</v>
      </c>
      <c r="AP4">
        <v>4.4600000000000001E-2</v>
      </c>
      <c r="AQ4">
        <v>4.3999999999999997E-2</v>
      </c>
      <c r="AR4">
        <v>7.7899999999999997E-2</v>
      </c>
      <c r="AS4">
        <v>1.0999999999999999E-2</v>
      </c>
      <c r="AT4">
        <v>0.13439999999999999</v>
      </c>
      <c r="AU4">
        <v>0.70399999999999996</v>
      </c>
    </row>
    <row r="5" spans="1:47" x14ac:dyDescent="0.25">
      <c r="A5" t="s">
        <v>94</v>
      </c>
      <c r="B5" t="s">
        <v>5</v>
      </c>
      <c r="C5" t="s">
        <v>6</v>
      </c>
      <c r="D5" t="s">
        <v>37</v>
      </c>
      <c r="E5" t="s">
        <v>91</v>
      </c>
      <c r="F5" t="s">
        <v>39</v>
      </c>
      <c r="G5" t="s">
        <v>40</v>
      </c>
      <c r="H5" t="s">
        <v>41</v>
      </c>
      <c r="I5" t="s">
        <v>51</v>
      </c>
      <c r="J5">
        <v>199.84</v>
      </c>
      <c r="K5">
        <v>194.87</v>
      </c>
      <c r="L5">
        <v>185.41</v>
      </c>
      <c r="M5">
        <v>175.03</v>
      </c>
      <c r="N5">
        <v>223.24</v>
      </c>
      <c r="O5">
        <v>186.96</v>
      </c>
      <c r="P5">
        <v>232.18</v>
      </c>
      <c r="Q5">
        <v>193.65</v>
      </c>
      <c r="R5">
        <v>40.04</v>
      </c>
      <c r="S5">
        <v>32.36</v>
      </c>
      <c r="T5">
        <v>19.62</v>
      </c>
      <c r="U5">
        <v>110.03</v>
      </c>
      <c r="V5">
        <v>80.77</v>
      </c>
      <c r="W5">
        <v>7.0000000000000007E-2</v>
      </c>
      <c r="X5">
        <v>2.4300000000000002</v>
      </c>
      <c r="Y5">
        <v>0.88</v>
      </c>
      <c r="Z5">
        <v>1.34</v>
      </c>
      <c r="AA5">
        <v>1.44</v>
      </c>
      <c r="AB5">
        <v>2.65</v>
      </c>
      <c r="AC5">
        <v>2.81</v>
      </c>
      <c r="AD5">
        <v>4.0469999999999997</v>
      </c>
      <c r="AE5">
        <v>5.8</v>
      </c>
      <c r="AF5">
        <v>1.486</v>
      </c>
      <c r="AG5">
        <v>1.165</v>
      </c>
      <c r="AH5">
        <v>9.3019999999999996</v>
      </c>
      <c r="AI5">
        <v>8.4049999999999994</v>
      </c>
      <c r="AJ5">
        <v>4.2000000000000003E-2</v>
      </c>
      <c r="AK5">
        <v>3.7999999999999999E-2</v>
      </c>
      <c r="AL5">
        <v>8.0100000000000005E-2</v>
      </c>
      <c r="AM5">
        <v>1.2800000000000001E-2</v>
      </c>
      <c r="AN5">
        <v>0.1414</v>
      </c>
      <c r="AO5">
        <v>0.70320000000000005</v>
      </c>
      <c r="AP5">
        <v>4.3299999999999998E-2</v>
      </c>
      <c r="AQ5">
        <v>4.8899999999999999E-2</v>
      </c>
      <c r="AR5">
        <v>7.5700000000000003E-2</v>
      </c>
      <c r="AS5">
        <v>1.0500000000000001E-2</v>
      </c>
      <c r="AT5">
        <v>0.12989999999999999</v>
      </c>
      <c r="AU5">
        <v>0.70660000000000001</v>
      </c>
    </row>
    <row r="6" spans="1:47" x14ac:dyDescent="0.25">
      <c r="A6" t="s">
        <v>95</v>
      </c>
      <c r="B6" t="s">
        <v>5</v>
      </c>
      <c r="C6" t="s">
        <v>6</v>
      </c>
      <c r="D6" t="s">
        <v>37</v>
      </c>
      <c r="E6" t="s">
        <v>91</v>
      </c>
      <c r="F6" t="s">
        <v>39</v>
      </c>
      <c r="G6" t="s">
        <v>44</v>
      </c>
      <c r="H6" t="s">
        <v>41</v>
      </c>
      <c r="I6" t="s">
        <v>51</v>
      </c>
      <c r="J6">
        <v>193.43</v>
      </c>
      <c r="K6">
        <v>188.5</v>
      </c>
      <c r="L6">
        <v>179.04</v>
      </c>
      <c r="M6">
        <v>168.89</v>
      </c>
      <c r="N6">
        <v>216.08</v>
      </c>
      <c r="O6">
        <v>181.34</v>
      </c>
      <c r="P6">
        <v>224.44</v>
      </c>
      <c r="Q6">
        <v>188.16</v>
      </c>
      <c r="R6">
        <v>40.98</v>
      </c>
      <c r="S6">
        <v>36.29</v>
      </c>
      <c r="T6">
        <v>20.28</v>
      </c>
      <c r="U6">
        <v>94.82</v>
      </c>
      <c r="V6">
        <v>80.11</v>
      </c>
      <c r="W6">
        <v>0.06</v>
      </c>
      <c r="X6">
        <v>2.19</v>
      </c>
      <c r="Y6">
        <v>6.59</v>
      </c>
      <c r="Z6">
        <v>1.36</v>
      </c>
      <c r="AA6">
        <v>1.41</v>
      </c>
      <c r="AB6">
        <v>2.74</v>
      </c>
      <c r="AC6">
        <v>2.39</v>
      </c>
      <c r="AD6">
        <v>4.4340000000000002</v>
      </c>
      <c r="AE6">
        <v>5.5860000000000003</v>
      </c>
      <c r="AF6">
        <v>1.4159999999999999</v>
      </c>
      <c r="AG6">
        <v>1.135</v>
      </c>
      <c r="AH6">
        <v>9.1270000000000007</v>
      </c>
      <c r="AI6">
        <v>8.4260000000000002</v>
      </c>
      <c r="AJ6">
        <v>0.04</v>
      </c>
      <c r="AK6">
        <v>4.0899999999999999E-2</v>
      </c>
      <c r="AL6">
        <v>7.9100000000000004E-2</v>
      </c>
      <c r="AM6">
        <v>1.23E-2</v>
      </c>
      <c r="AN6">
        <v>0.13880000000000001</v>
      </c>
      <c r="AO6">
        <v>0.70589999999999997</v>
      </c>
      <c r="AP6">
        <v>5.3800000000000001E-2</v>
      </c>
      <c r="AQ6">
        <v>5.2600000000000001E-2</v>
      </c>
      <c r="AR6">
        <v>7.2999999999999995E-2</v>
      </c>
      <c r="AS6">
        <v>9.7999999999999997E-3</v>
      </c>
      <c r="AT6">
        <v>0.1241</v>
      </c>
      <c r="AU6">
        <v>0.70040000000000002</v>
      </c>
    </row>
    <row r="7" spans="1:47" x14ac:dyDescent="0.25">
      <c r="A7" t="s">
        <v>96</v>
      </c>
      <c r="B7" t="s">
        <v>5</v>
      </c>
      <c r="C7" t="s">
        <v>6</v>
      </c>
      <c r="D7" t="s">
        <v>37</v>
      </c>
      <c r="E7" t="s">
        <v>91</v>
      </c>
      <c r="F7" t="s">
        <v>39</v>
      </c>
      <c r="G7" t="s">
        <v>44</v>
      </c>
      <c r="H7" t="s">
        <v>41</v>
      </c>
      <c r="I7" t="s">
        <v>51</v>
      </c>
      <c r="J7">
        <v>175.66</v>
      </c>
      <c r="K7">
        <v>169.85</v>
      </c>
      <c r="L7">
        <v>160.36000000000001</v>
      </c>
      <c r="M7">
        <v>148.32</v>
      </c>
      <c r="N7">
        <v>200.15</v>
      </c>
      <c r="O7">
        <v>161.44</v>
      </c>
      <c r="P7">
        <v>209.46</v>
      </c>
      <c r="Q7">
        <v>169.04</v>
      </c>
      <c r="R7">
        <v>32</v>
      </c>
      <c r="S7">
        <v>29.91</v>
      </c>
      <c r="T7">
        <v>21.06</v>
      </c>
      <c r="U7">
        <v>60.5</v>
      </c>
      <c r="V7">
        <v>71.33</v>
      </c>
      <c r="W7">
        <v>0.06</v>
      </c>
      <c r="X7">
        <v>1.81</v>
      </c>
      <c r="Y7">
        <v>1.34</v>
      </c>
      <c r="Z7">
        <v>1.35</v>
      </c>
      <c r="AA7">
        <v>1.4</v>
      </c>
      <c r="AB7">
        <v>2.71</v>
      </c>
      <c r="AC7">
        <v>2.4300000000000002</v>
      </c>
      <c r="AD7">
        <v>4.7050000000000001</v>
      </c>
      <c r="AE7">
        <v>7.2229999999999999</v>
      </c>
      <c r="AF7">
        <v>1.389</v>
      </c>
      <c r="AG7">
        <v>0.98599999999999999</v>
      </c>
      <c r="AH7">
        <v>9.0109999999999992</v>
      </c>
      <c r="AI7">
        <v>7.6050000000000004</v>
      </c>
      <c r="AJ7">
        <v>3.7699999999999997E-2</v>
      </c>
      <c r="AK7">
        <v>4.3900000000000002E-2</v>
      </c>
      <c r="AL7">
        <v>7.8E-2</v>
      </c>
      <c r="AM7">
        <v>1.2E-2</v>
      </c>
      <c r="AN7">
        <v>0.13619999999999999</v>
      </c>
      <c r="AO7">
        <v>0.70850000000000002</v>
      </c>
      <c r="AP7">
        <v>4.1300000000000003E-2</v>
      </c>
      <c r="AQ7">
        <v>6.2799999999999995E-2</v>
      </c>
      <c r="AR7">
        <v>6.9400000000000003E-2</v>
      </c>
      <c r="AS7">
        <v>8.9999999999999993E-3</v>
      </c>
      <c r="AT7">
        <v>0.1168</v>
      </c>
      <c r="AU7">
        <v>0.71289999999999998</v>
      </c>
    </row>
    <row r="8" spans="1:47" x14ac:dyDescent="0.25">
      <c r="A8" t="s">
        <v>97</v>
      </c>
      <c r="B8" t="s">
        <v>5</v>
      </c>
      <c r="C8" t="s">
        <v>6</v>
      </c>
      <c r="D8" t="s">
        <v>37</v>
      </c>
      <c r="E8" t="s">
        <v>91</v>
      </c>
      <c r="F8" t="s">
        <v>49</v>
      </c>
      <c r="G8" t="s">
        <v>44</v>
      </c>
      <c r="H8" t="s">
        <v>41</v>
      </c>
      <c r="I8" t="s">
        <v>51</v>
      </c>
      <c r="J8">
        <v>192.35</v>
      </c>
      <c r="K8">
        <v>187.77</v>
      </c>
      <c r="L8">
        <v>178.4</v>
      </c>
      <c r="M8">
        <v>168.1</v>
      </c>
      <c r="N8">
        <v>216.09</v>
      </c>
      <c r="O8">
        <v>180.11</v>
      </c>
      <c r="P8">
        <v>224.38</v>
      </c>
      <c r="Q8">
        <v>187.68</v>
      </c>
      <c r="R8">
        <v>39.130000000000003</v>
      </c>
      <c r="S8">
        <v>34.380000000000003</v>
      </c>
      <c r="T8">
        <v>21.28</v>
      </c>
      <c r="U8">
        <v>51.78</v>
      </c>
      <c r="V8">
        <v>80.64</v>
      </c>
      <c r="W8">
        <v>0.05</v>
      </c>
      <c r="X8">
        <v>2.15</v>
      </c>
      <c r="Y8">
        <v>0.79</v>
      </c>
      <c r="Z8">
        <v>1.31</v>
      </c>
      <c r="AA8">
        <v>1.41</v>
      </c>
      <c r="AB8">
        <v>2.39</v>
      </c>
      <c r="AC8">
        <v>2.7</v>
      </c>
      <c r="AD8">
        <v>4.6689999999999996</v>
      </c>
      <c r="AE8">
        <v>6.2670000000000003</v>
      </c>
      <c r="AF8">
        <v>1.393</v>
      </c>
      <c r="AG8">
        <v>1.071</v>
      </c>
      <c r="AH8">
        <v>8.9860000000000007</v>
      </c>
      <c r="AI8">
        <v>8.1039999999999992</v>
      </c>
      <c r="AJ8">
        <v>4.1399999999999999E-2</v>
      </c>
      <c r="AK8">
        <v>4.2700000000000002E-2</v>
      </c>
      <c r="AL8">
        <v>7.8200000000000006E-2</v>
      </c>
      <c r="AM8">
        <v>1.21E-2</v>
      </c>
      <c r="AN8">
        <v>0.13669999999999999</v>
      </c>
      <c r="AO8">
        <v>0.70550000000000002</v>
      </c>
      <c r="AP8">
        <v>4.2900000000000001E-2</v>
      </c>
      <c r="AQ8">
        <v>5.4100000000000002E-2</v>
      </c>
      <c r="AR8">
        <v>7.3400000000000007E-2</v>
      </c>
      <c r="AS8">
        <v>9.7000000000000003E-3</v>
      </c>
      <c r="AT8">
        <v>0.12479999999999999</v>
      </c>
      <c r="AU8">
        <v>0.70889999999999997</v>
      </c>
    </row>
    <row r="9" spans="1:47" x14ac:dyDescent="0.25">
      <c r="A9" t="s">
        <v>98</v>
      </c>
      <c r="B9" t="s">
        <v>5</v>
      </c>
      <c r="C9" t="s">
        <v>6</v>
      </c>
      <c r="D9" t="s">
        <v>37</v>
      </c>
      <c r="E9" t="s">
        <v>91</v>
      </c>
      <c r="F9" t="s">
        <v>49</v>
      </c>
      <c r="G9" t="s">
        <v>44</v>
      </c>
      <c r="H9" t="s">
        <v>41</v>
      </c>
      <c r="I9" t="s">
        <v>51</v>
      </c>
      <c r="J9">
        <v>204.39</v>
      </c>
      <c r="K9">
        <v>199.54</v>
      </c>
      <c r="L9">
        <v>190.9</v>
      </c>
      <c r="M9">
        <v>181.87</v>
      </c>
      <c r="N9">
        <v>229.06</v>
      </c>
      <c r="O9">
        <v>194.21</v>
      </c>
      <c r="P9">
        <v>237.75</v>
      </c>
      <c r="Q9">
        <v>200.97</v>
      </c>
      <c r="R9">
        <v>40.31</v>
      </c>
      <c r="S9">
        <v>35.82</v>
      </c>
      <c r="T9">
        <v>21.34</v>
      </c>
      <c r="U9">
        <v>57.87</v>
      </c>
      <c r="V9">
        <v>81.81</v>
      </c>
      <c r="W9">
        <v>0.05</v>
      </c>
      <c r="X9">
        <v>2.4900000000000002</v>
      </c>
      <c r="Y9">
        <v>0.61</v>
      </c>
      <c r="Z9">
        <v>1.31</v>
      </c>
      <c r="AA9">
        <v>1.41</v>
      </c>
      <c r="AB9">
        <v>2.5499999999999998</v>
      </c>
      <c r="AC9">
        <v>2.72</v>
      </c>
      <c r="AD9">
        <v>4.4530000000000003</v>
      </c>
      <c r="AE9">
        <v>4.9930000000000003</v>
      </c>
      <c r="AF9">
        <v>1.4390000000000001</v>
      </c>
      <c r="AG9">
        <v>1.212</v>
      </c>
      <c r="AH9">
        <v>9.1470000000000002</v>
      </c>
      <c r="AI9">
        <v>8.7539999999999996</v>
      </c>
      <c r="AJ9">
        <v>3.8199999999999998E-2</v>
      </c>
      <c r="AK9">
        <v>3.9699999999999999E-2</v>
      </c>
      <c r="AL9">
        <v>7.9799999999999996E-2</v>
      </c>
      <c r="AM9">
        <v>1.2500000000000001E-2</v>
      </c>
      <c r="AN9">
        <v>0.1404</v>
      </c>
      <c r="AO9">
        <v>0.70669999999999999</v>
      </c>
      <c r="AP9">
        <v>4.9500000000000002E-2</v>
      </c>
      <c r="AQ9">
        <v>4.6600000000000003E-2</v>
      </c>
      <c r="AR9">
        <v>7.6300000000000007E-2</v>
      </c>
      <c r="AS9">
        <v>1.0500000000000001E-2</v>
      </c>
      <c r="AT9">
        <v>0.1308</v>
      </c>
      <c r="AU9">
        <v>0.70150000000000001</v>
      </c>
    </row>
    <row r="10" spans="1:47" x14ac:dyDescent="0.25">
      <c r="A10" t="s">
        <v>99</v>
      </c>
      <c r="B10" t="s">
        <v>5</v>
      </c>
      <c r="C10" t="s">
        <v>6</v>
      </c>
      <c r="D10" t="s">
        <v>37</v>
      </c>
      <c r="E10" t="s">
        <v>91</v>
      </c>
      <c r="F10" t="s">
        <v>39</v>
      </c>
      <c r="G10" t="s">
        <v>40</v>
      </c>
      <c r="H10" t="s">
        <v>41</v>
      </c>
      <c r="I10" t="s">
        <v>51</v>
      </c>
      <c r="J10">
        <v>198.46</v>
      </c>
      <c r="K10">
        <v>193.66</v>
      </c>
      <c r="L10">
        <v>185</v>
      </c>
      <c r="M10">
        <v>175.91</v>
      </c>
      <c r="N10">
        <v>220.54</v>
      </c>
      <c r="O10">
        <v>187.81</v>
      </c>
      <c r="P10">
        <v>228.49</v>
      </c>
      <c r="Q10">
        <v>195.05</v>
      </c>
      <c r="R10">
        <v>42.01</v>
      </c>
      <c r="S10">
        <v>38.270000000000003</v>
      </c>
      <c r="T10">
        <v>21.35</v>
      </c>
      <c r="U10">
        <v>63.42</v>
      </c>
      <c r="V10">
        <v>82.32</v>
      </c>
      <c r="W10">
        <v>0.03</v>
      </c>
      <c r="X10">
        <v>2.36</v>
      </c>
      <c r="Y10">
        <v>0.26</v>
      </c>
      <c r="Z10">
        <v>1.3</v>
      </c>
      <c r="AA10">
        <v>1.38</v>
      </c>
      <c r="AB10">
        <v>2.1</v>
      </c>
      <c r="AC10">
        <v>2.13</v>
      </c>
      <c r="AD10">
        <v>5.6589999999999998</v>
      </c>
      <c r="AE10">
        <v>6.7270000000000003</v>
      </c>
      <c r="AF10">
        <v>1.29</v>
      </c>
      <c r="AG10">
        <v>1.032</v>
      </c>
      <c r="AH10">
        <v>8.4510000000000005</v>
      </c>
      <c r="AI10">
        <v>7.7610000000000001</v>
      </c>
      <c r="AJ10">
        <v>3.9899999999999998E-2</v>
      </c>
      <c r="AK10">
        <v>0.05</v>
      </c>
      <c r="AL10">
        <v>7.4800000000000005E-2</v>
      </c>
      <c r="AM10">
        <v>1.14E-2</v>
      </c>
      <c r="AN10">
        <v>0.1298</v>
      </c>
      <c r="AO10">
        <v>0.70899999999999996</v>
      </c>
      <c r="AP10">
        <v>4.6300000000000001E-2</v>
      </c>
      <c r="AQ10">
        <v>6.0600000000000001E-2</v>
      </c>
      <c r="AR10">
        <v>6.9800000000000001E-2</v>
      </c>
      <c r="AS10">
        <v>9.2999999999999992E-3</v>
      </c>
      <c r="AT10">
        <v>0.1179</v>
      </c>
      <c r="AU10">
        <v>0.70850000000000002</v>
      </c>
    </row>
    <row r="11" spans="1:47" x14ac:dyDescent="0.25">
      <c r="A11" t="s">
        <v>100</v>
      </c>
      <c r="B11" t="s">
        <v>5</v>
      </c>
      <c r="C11" t="s">
        <v>6</v>
      </c>
      <c r="D11" t="s">
        <v>37</v>
      </c>
      <c r="E11" t="s">
        <v>91</v>
      </c>
      <c r="F11" t="s">
        <v>39</v>
      </c>
      <c r="G11" t="s">
        <v>40</v>
      </c>
      <c r="H11" t="s">
        <v>41</v>
      </c>
      <c r="I11" t="s">
        <v>51</v>
      </c>
      <c r="J11">
        <v>204.57</v>
      </c>
      <c r="K11">
        <v>199.74</v>
      </c>
      <c r="L11">
        <v>192.08</v>
      </c>
      <c r="M11">
        <v>182.89</v>
      </c>
      <c r="N11">
        <v>229.58</v>
      </c>
      <c r="O11">
        <v>195.88</v>
      </c>
      <c r="P11">
        <v>238.21</v>
      </c>
      <c r="Q11">
        <v>201.57</v>
      </c>
      <c r="R11">
        <v>41.64</v>
      </c>
      <c r="S11">
        <v>38.44</v>
      </c>
      <c r="T11">
        <v>21.34</v>
      </c>
      <c r="U11">
        <v>63.51</v>
      </c>
      <c r="V11">
        <v>81.95</v>
      </c>
      <c r="W11">
        <v>0.04</v>
      </c>
      <c r="X11">
        <v>2.57</v>
      </c>
      <c r="Y11">
        <v>0</v>
      </c>
      <c r="Z11">
        <v>1.33</v>
      </c>
      <c r="AA11">
        <v>1.45</v>
      </c>
      <c r="AB11">
        <v>2.77</v>
      </c>
      <c r="AC11">
        <v>3.17</v>
      </c>
      <c r="AD11">
        <v>4.2640000000000002</v>
      </c>
      <c r="AE11">
        <v>5.3579999999999997</v>
      </c>
      <c r="AF11">
        <v>1.4670000000000001</v>
      </c>
      <c r="AG11">
        <v>1.2170000000000001</v>
      </c>
      <c r="AH11">
        <v>9.2490000000000006</v>
      </c>
      <c r="AI11">
        <v>8.6639999999999997</v>
      </c>
      <c r="AJ11">
        <v>3.7600000000000001E-2</v>
      </c>
      <c r="AK11">
        <v>3.95E-2</v>
      </c>
      <c r="AL11">
        <v>7.9899999999999999E-2</v>
      </c>
      <c r="AM11">
        <v>1.26E-2</v>
      </c>
      <c r="AN11">
        <v>0.14080000000000001</v>
      </c>
      <c r="AO11">
        <v>0.70699999999999996</v>
      </c>
      <c r="AP11">
        <v>4.2599999999999999E-2</v>
      </c>
      <c r="AQ11">
        <v>4.6600000000000003E-2</v>
      </c>
      <c r="AR11">
        <v>7.6799999999999993E-2</v>
      </c>
      <c r="AS11">
        <v>1.0800000000000001E-2</v>
      </c>
      <c r="AT11">
        <v>0.1323</v>
      </c>
      <c r="AU11">
        <v>0.70630000000000004</v>
      </c>
    </row>
    <row r="12" spans="1:47" x14ac:dyDescent="0.25">
      <c r="A12" t="s">
        <v>101</v>
      </c>
      <c r="B12" t="s">
        <v>5</v>
      </c>
      <c r="C12" t="s">
        <v>6</v>
      </c>
      <c r="D12" t="s">
        <v>37</v>
      </c>
      <c r="E12" t="s">
        <v>91</v>
      </c>
      <c r="F12" t="s">
        <v>49</v>
      </c>
      <c r="G12" t="s">
        <v>40</v>
      </c>
      <c r="H12" t="s">
        <v>41</v>
      </c>
      <c r="I12" t="s">
        <v>51</v>
      </c>
      <c r="J12">
        <v>171.67</v>
      </c>
      <c r="K12">
        <v>165.36</v>
      </c>
      <c r="L12">
        <v>156.49</v>
      </c>
      <c r="M12">
        <v>141.58000000000001</v>
      </c>
      <c r="N12">
        <v>200.42</v>
      </c>
      <c r="O12">
        <v>158.19</v>
      </c>
      <c r="P12">
        <v>210.91</v>
      </c>
      <c r="Q12">
        <v>164.89</v>
      </c>
      <c r="R12">
        <v>26.67</v>
      </c>
      <c r="S12">
        <v>22.22</v>
      </c>
      <c r="T12">
        <v>19.53</v>
      </c>
      <c r="U12">
        <v>113.29</v>
      </c>
      <c r="V12">
        <v>100.83</v>
      </c>
      <c r="W12">
        <v>0.05</v>
      </c>
      <c r="X12">
        <v>1.79</v>
      </c>
      <c r="Y12">
        <v>-0.53</v>
      </c>
      <c r="Z12">
        <v>1.1200000000000001</v>
      </c>
      <c r="AA12">
        <v>1.17</v>
      </c>
      <c r="AB12">
        <v>1.59</v>
      </c>
      <c r="AC12">
        <v>1.71</v>
      </c>
      <c r="AD12">
        <v>4.508</v>
      </c>
      <c r="AE12">
        <v>5.8239999999999998</v>
      </c>
      <c r="AF12">
        <v>1.375</v>
      </c>
      <c r="AG12">
        <v>1.0940000000000001</v>
      </c>
      <c r="AH12">
        <v>9.1950000000000003</v>
      </c>
      <c r="AI12">
        <v>8.4060000000000006</v>
      </c>
      <c r="AJ12">
        <v>3.5099999999999999E-2</v>
      </c>
      <c r="AK12">
        <v>4.0399999999999998E-2</v>
      </c>
      <c r="AL12">
        <v>8.0199999999999994E-2</v>
      </c>
      <c r="AM12">
        <v>1.2E-2</v>
      </c>
      <c r="AN12">
        <v>0.14019999999999999</v>
      </c>
      <c r="AO12">
        <v>0.70940000000000003</v>
      </c>
      <c r="AP12">
        <v>4.8300000000000003E-2</v>
      </c>
      <c r="AQ12">
        <v>5.1299999999999998E-2</v>
      </c>
      <c r="AR12">
        <v>7.4399999999999994E-2</v>
      </c>
      <c r="AS12">
        <v>9.7000000000000003E-3</v>
      </c>
      <c r="AT12">
        <v>0.1263</v>
      </c>
      <c r="AU12">
        <v>0.70409999999999995</v>
      </c>
    </row>
    <row r="13" spans="1:47" x14ac:dyDescent="0.25">
      <c r="A13" t="s">
        <v>102</v>
      </c>
      <c r="B13" t="s">
        <v>5</v>
      </c>
      <c r="C13" t="s">
        <v>6</v>
      </c>
      <c r="D13" t="s">
        <v>37</v>
      </c>
      <c r="E13" t="s">
        <v>91</v>
      </c>
      <c r="F13" t="s">
        <v>49</v>
      </c>
      <c r="G13" t="s">
        <v>40</v>
      </c>
      <c r="H13" t="s">
        <v>41</v>
      </c>
      <c r="I13" t="s">
        <v>51</v>
      </c>
      <c r="J13">
        <v>178.75</v>
      </c>
      <c r="K13">
        <v>173.18</v>
      </c>
      <c r="L13">
        <v>164.43</v>
      </c>
      <c r="M13">
        <v>152.96</v>
      </c>
      <c r="N13">
        <v>203.38</v>
      </c>
      <c r="O13">
        <v>167.61</v>
      </c>
      <c r="P13">
        <v>212.44</v>
      </c>
      <c r="Q13">
        <v>174.08</v>
      </c>
      <c r="R13">
        <v>30.96</v>
      </c>
      <c r="S13">
        <v>24.07</v>
      </c>
      <c r="T13">
        <v>19.100000000000001</v>
      </c>
      <c r="U13">
        <v>85.72</v>
      </c>
      <c r="V13">
        <v>101.66</v>
      </c>
      <c r="W13">
        <v>0.06</v>
      </c>
      <c r="X13">
        <v>2.04</v>
      </c>
      <c r="Y13">
        <v>0.65</v>
      </c>
      <c r="Z13">
        <v>1.02</v>
      </c>
      <c r="AA13">
        <v>1.1499999999999999</v>
      </c>
      <c r="AB13">
        <v>1.63</v>
      </c>
      <c r="AC13">
        <v>1.64</v>
      </c>
      <c r="AD13">
        <v>4.9000000000000004</v>
      </c>
      <c r="AE13">
        <v>7.3339999999999996</v>
      </c>
      <c r="AF13">
        <v>1.3640000000000001</v>
      </c>
      <c r="AG13">
        <v>0.97599999999999998</v>
      </c>
      <c r="AH13">
        <v>8.9339999999999993</v>
      </c>
      <c r="AI13">
        <v>7.5049999999999999</v>
      </c>
      <c r="AJ13">
        <v>3.5900000000000001E-2</v>
      </c>
      <c r="AK13">
        <v>4.5699999999999998E-2</v>
      </c>
      <c r="AL13">
        <v>7.7299999999999994E-2</v>
      </c>
      <c r="AM13">
        <v>1.18E-2</v>
      </c>
      <c r="AN13">
        <v>0.1348</v>
      </c>
      <c r="AO13">
        <v>0.71050000000000002</v>
      </c>
      <c r="AP13">
        <v>4.2500000000000003E-2</v>
      </c>
      <c r="AQ13">
        <v>6.3100000000000003E-2</v>
      </c>
      <c r="AR13">
        <v>6.9099999999999995E-2</v>
      </c>
      <c r="AS13">
        <v>8.9999999999999993E-3</v>
      </c>
      <c r="AT13">
        <v>0.1162</v>
      </c>
      <c r="AU13">
        <v>0.71209999999999996</v>
      </c>
    </row>
    <row r="14" spans="1:47" x14ac:dyDescent="0.25">
      <c r="A14" t="s">
        <v>103</v>
      </c>
      <c r="B14" t="s">
        <v>5</v>
      </c>
      <c r="C14" t="s">
        <v>6</v>
      </c>
      <c r="D14" t="s">
        <v>37</v>
      </c>
      <c r="E14" t="s">
        <v>91</v>
      </c>
      <c r="F14" t="s">
        <v>39</v>
      </c>
      <c r="G14" t="s">
        <v>44</v>
      </c>
      <c r="H14" t="s">
        <v>41</v>
      </c>
      <c r="I14" t="s">
        <v>51</v>
      </c>
      <c r="J14">
        <v>168.26</v>
      </c>
      <c r="K14">
        <v>162.19</v>
      </c>
      <c r="L14">
        <v>153.16999999999999</v>
      </c>
      <c r="M14">
        <v>140.46</v>
      </c>
      <c r="N14">
        <v>194.07</v>
      </c>
      <c r="O14">
        <v>153.87</v>
      </c>
      <c r="P14">
        <v>203.37</v>
      </c>
      <c r="Q14">
        <v>161.84</v>
      </c>
      <c r="R14">
        <v>28.41</v>
      </c>
      <c r="S14">
        <v>24.51</v>
      </c>
      <c r="T14">
        <v>20.99</v>
      </c>
      <c r="U14">
        <v>47.72</v>
      </c>
      <c r="V14">
        <v>59.14</v>
      </c>
      <c r="W14">
        <v>0.03</v>
      </c>
      <c r="X14">
        <v>1.56</v>
      </c>
      <c r="Y14">
        <v>-0.31</v>
      </c>
      <c r="Z14">
        <v>1.17</v>
      </c>
      <c r="AA14">
        <v>1.1399999999999999</v>
      </c>
      <c r="AB14">
        <v>2.0699999999999998</v>
      </c>
      <c r="AC14">
        <v>1.86</v>
      </c>
      <c r="AD14">
        <v>4.7240000000000002</v>
      </c>
      <c r="AE14">
        <v>5.98</v>
      </c>
      <c r="AF14">
        <v>1.3680000000000001</v>
      </c>
      <c r="AG14">
        <v>1.0389999999999999</v>
      </c>
      <c r="AH14">
        <v>9.0009999999999994</v>
      </c>
      <c r="AI14">
        <v>8.1219999999999999</v>
      </c>
      <c r="AJ14">
        <v>3.9399999999999998E-2</v>
      </c>
      <c r="AK14">
        <v>4.1399999999999999E-2</v>
      </c>
      <c r="AL14">
        <v>7.9100000000000004E-2</v>
      </c>
      <c r="AM14">
        <v>1.2E-2</v>
      </c>
      <c r="AN14">
        <v>0.13830000000000001</v>
      </c>
      <c r="AO14">
        <v>0.70650000000000002</v>
      </c>
      <c r="AP14">
        <v>6.1100000000000002E-2</v>
      </c>
      <c r="AQ14">
        <v>5.5800000000000002E-2</v>
      </c>
      <c r="AR14">
        <v>7.0999999999999994E-2</v>
      </c>
      <c r="AS14">
        <v>8.9999999999999993E-3</v>
      </c>
      <c r="AT14">
        <v>0.11940000000000001</v>
      </c>
      <c r="AU14">
        <v>0.69640000000000002</v>
      </c>
    </row>
    <row r="15" spans="1:47" x14ac:dyDescent="0.25">
      <c r="A15" t="s">
        <v>104</v>
      </c>
      <c r="B15" t="s">
        <v>5</v>
      </c>
      <c r="C15" t="s">
        <v>6</v>
      </c>
      <c r="D15" t="s">
        <v>37</v>
      </c>
      <c r="E15" t="s">
        <v>91</v>
      </c>
      <c r="F15" t="s">
        <v>39</v>
      </c>
      <c r="G15" t="s">
        <v>44</v>
      </c>
      <c r="H15" t="s">
        <v>41</v>
      </c>
      <c r="I15" t="s">
        <v>51</v>
      </c>
      <c r="J15">
        <v>188.55</v>
      </c>
      <c r="K15">
        <v>183.5</v>
      </c>
      <c r="L15">
        <v>174.25</v>
      </c>
      <c r="M15">
        <v>163.68</v>
      </c>
      <c r="N15">
        <v>214.87</v>
      </c>
      <c r="O15">
        <v>177.64</v>
      </c>
      <c r="P15">
        <v>224.09</v>
      </c>
      <c r="Q15">
        <v>185.24</v>
      </c>
      <c r="R15">
        <v>32.619999999999997</v>
      </c>
      <c r="S15">
        <v>26.33</v>
      </c>
      <c r="T15">
        <v>21.23</v>
      </c>
      <c r="U15">
        <v>69.16</v>
      </c>
      <c r="V15">
        <v>76.290000000000006</v>
      </c>
      <c r="W15">
        <v>0.02</v>
      </c>
      <c r="X15">
        <v>1.98</v>
      </c>
      <c r="Y15">
        <v>-0.56999999999999995</v>
      </c>
      <c r="Z15">
        <v>1.17</v>
      </c>
      <c r="AA15">
        <v>1.26</v>
      </c>
      <c r="AB15">
        <v>1.96</v>
      </c>
      <c r="AC15">
        <v>2.48</v>
      </c>
      <c r="AD15">
        <v>4.6719999999999997</v>
      </c>
      <c r="AE15">
        <v>5.4050000000000002</v>
      </c>
      <c r="AF15">
        <v>1.407</v>
      </c>
      <c r="AG15">
        <v>1.143</v>
      </c>
      <c r="AH15">
        <v>9.1029999999999998</v>
      </c>
      <c r="AI15">
        <v>8.5250000000000004</v>
      </c>
      <c r="AJ15">
        <v>3.2500000000000001E-2</v>
      </c>
      <c r="AK15">
        <v>4.3799999999999999E-2</v>
      </c>
      <c r="AL15">
        <v>7.85E-2</v>
      </c>
      <c r="AM15">
        <v>1.21E-2</v>
      </c>
      <c r="AN15">
        <v>0.13750000000000001</v>
      </c>
      <c r="AO15">
        <v>0.71220000000000006</v>
      </c>
      <c r="AP15">
        <v>5.0099999999999999E-2</v>
      </c>
      <c r="AQ15">
        <v>4.9099999999999998E-2</v>
      </c>
      <c r="AR15">
        <v>7.51E-2</v>
      </c>
      <c r="AS15">
        <v>0.01</v>
      </c>
      <c r="AT15">
        <v>0.12820000000000001</v>
      </c>
      <c r="AU15">
        <v>0.70189999999999997</v>
      </c>
    </row>
    <row r="16" spans="1:47" x14ac:dyDescent="0.25">
      <c r="A16" t="s">
        <v>105</v>
      </c>
      <c r="B16" t="s">
        <v>5</v>
      </c>
      <c r="C16" t="s">
        <v>6</v>
      </c>
      <c r="D16" t="s">
        <v>37</v>
      </c>
      <c r="E16" t="s">
        <v>91</v>
      </c>
      <c r="F16" t="s">
        <v>49</v>
      </c>
      <c r="G16" t="s">
        <v>44</v>
      </c>
      <c r="H16" t="s">
        <v>41</v>
      </c>
      <c r="I16" t="s">
        <v>51</v>
      </c>
      <c r="J16">
        <v>185.82</v>
      </c>
      <c r="K16">
        <v>180.97</v>
      </c>
      <c r="L16">
        <v>172.18</v>
      </c>
      <c r="M16">
        <v>160.91</v>
      </c>
      <c r="N16">
        <v>208.06</v>
      </c>
      <c r="O16">
        <v>174.36</v>
      </c>
      <c r="P16">
        <v>216.12</v>
      </c>
      <c r="Q16">
        <v>182</v>
      </c>
      <c r="R16">
        <v>37.700000000000003</v>
      </c>
      <c r="S16">
        <v>30.3</v>
      </c>
      <c r="T16">
        <v>21.6</v>
      </c>
      <c r="U16">
        <v>121.04</v>
      </c>
      <c r="V16">
        <v>92.92</v>
      </c>
      <c r="W16">
        <v>0.02</v>
      </c>
      <c r="X16">
        <v>1.97</v>
      </c>
      <c r="Y16">
        <v>0.81</v>
      </c>
      <c r="Z16">
        <v>1.08</v>
      </c>
      <c r="AA16">
        <v>1.19</v>
      </c>
      <c r="AB16">
        <v>1.34</v>
      </c>
      <c r="AC16">
        <v>1.68</v>
      </c>
      <c r="AD16">
        <v>5.7119999999999997</v>
      </c>
      <c r="AE16">
        <v>5.8680000000000003</v>
      </c>
      <c r="AF16">
        <v>1.2549999999999999</v>
      </c>
      <c r="AG16">
        <v>1.0369999999999999</v>
      </c>
      <c r="AH16">
        <v>8.5350000000000001</v>
      </c>
      <c r="AI16">
        <v>8.2370000000000001</v>
      </c>
      <c r="AJ16">
        <v>3.5099999999999999E-2</v>
      </c>
      <c r="AK16">
        <v>5.1499999999999997E-2</v>
      </c>
      <c r="AL16">
        <v>7.4899999999999994E-2</v>
      </c>
      <c r="AM16">
        <v>1.09E-2</v>
      </c>
      <c r="AN16">
        <v>0.12920000000000001</v>
      </c>
      <c r="AO16">
        <v>0.71319999999999995</v>
      </c>
      <c r="AP16">
        <v>5.6399999999999999E-2</v>
      </c>
      <c r="AQ16">
        <v>5.5E-2</v>
      </c>
      <c r="AR16">
        <v>7.1900000000000006E-2</v>
      </c>
      <c r="AS16">
        <v>8.9999999999999993E-3</v>
      </c>
      <c r="AT16">
        <v>0.121</v>
      </c>
      <c r="AU16">
        <v>0.6996</v>
      </c>
    </row>
    <row r="17" spans="1:47" x14ac:dyDescent="0.25">
      <c r="A17" t="s">
        <v>106</v>
      </c>
      <c r="B17" t="s">
        <v>5</v>
      </c>
      <c r="C17" t="s">
        <v>6</v>
      </c>
      <c r="D17" t="s">
        <v>37</v>
      </c>
      <c r="E17" t="s">
        <v>91</v>
      </c>
      <c r="F17" t="s">
        <v>49</v>
      </c>
      <c r="G17" t="s">
        <v>44</v>
      </c>
      <c r="H17" t="s">
        <v>41</v>
      </c>
      <c r="I17" t="s">
        <v>51</v>
      </c>
      <c r="J17">
        <v>188.37</v>
      </c>
      <c r="K17">
        <v>183.34</v>
      </c>
      <c r="L17">
        <v>174.44</v>
      </c>
      <c r="M17">
        <v>163.85</v>
      </c>
      <c r="N17">
        <v>210.64</v>
      </c>
      <c r="O17">
        <v>177.3</v>
      </c>
      <c r="P17">
        <v>218.83</v>
      </c>
      <c r="Q17">
        <v>184.42</v>
      </c>
      <c r="R17">
        <v>39.17</v>
      </c>
      <c r="S17">
        <v>32.04</v>
      </c>
      <c r="T17">
        <v>21.73</v>
      </c>
      <c r="U17">
        <v>122.71</v>
      </c>
      <c r="V17">
        <v>97.08</v>
      </c>
      <c r="W17">
        <v>0.02</v>
      </c>
      <c r="X17">
        <v>2.04</v>
      </c>
      <c r="Y17">
        <v>0.81</v>
      </c>
      <c r="Z17">
        <v>1.1399999999999999</v>
      </c>
      <c r="AA17">
        <v>1.28</v>
      </c>
      <c r="AB17">
        <v>1.59</v>
      </c>
      <c r="AC17">
        <v>1.85</v>
      </c>
      <c r="AD17">
        <v>4.952</v>
      </c>
      <c r="AE17">
        <v>5.9569999999999999</v>
      </c>
      <c r="AF17">
        <v>1.3260000000000001</v>
      </c>
      <c r="AG17">
        <v>1.028</v>
      </c>
      <c r="AH17">
        <v>8.9369999999999994</v>
      </c>
      <c r="AI17">
        <v>8.15</v>
      </c>
      <c r="AJ17">
        <v>3.4700000000000002E-2</v>
      </c>
      <c r="AK17">
        <v>4.7600000000000003E-2</v>
      </c>
      <c r="AL17">
        <v>7.6799999999999993E-2</v>
      </c>
      <c r="AM17">
        <v>1.14E-2</v>
      </c>
      <c r="AN17">
        <v>0.13320000000000001</v>
      </c>
      <c r="AO17">
        <v>0.71209999999999996</v>
      </c>
      <c r="AP17">
        <v>5.4699999999999999E-2</v>
      </c>
      <c r="AQ17">
        <v>5.4899999999999997E-2</v>
      </c>
      <c r="AR17">
        <v>7.22E-2</v>
      </c>
      <c r="AS17">
        <v>9.1000000000000004E-3</v>
      </c>
      <c r="AT17">
        <v>0.1215</v>
      </c>
      <c r="AU17">
        <v>0.70079999999999998</v>
      </c>
    </row>
    <row r="18" spans="1:47" x14ac:dyDescent="0.25">
      <c r="A18" t="s">
        <v>107</v>
      </c>
      <c r="B18" t="s">
        <v>5</v>
      </c>
      <c r="C18" t="s">
        <v>6</v>
      </c>
      <c r="D18" t="s">
        <v>37</v>
      </c>
      <c r="E18" t="s">
        <v>91</v>
      </c>
      <c r="F18" t="s">
        <v>49</v>
      </c>
      <c r="G18" t="s">
        <v>44</v>
      </c>
      <c r="H18" t="s">
        <v>41</v>
      </c>
      <c r="I18" t="s">
        <v>51</v>
      </c>
      <c r="J18">
        <v>171.34</v>
      </c>
      <c r="K18">
        <v>166.22</v>
      </c>
      <c r="L18">
        <v>157.07</v>
      </c>
      <c r="M18">
        <v>145.28</v>
      </c>
      <c r="N18">
        <v>194.94</v>
      </c>
      <c r="O18">
        <v>161.30000000000001</v>
      </c>
      <c r="P18">
        <v>203.78</v>
      </c>
      <c r="Q18">
        <v>168.12</v>
      </c>
      <c r="R18">
        <v>31.94</v>
      </c>
      <c r="S18">
        <v>25.78</v>
      </c>
      <c r="T18">
        <v>25.82</v>
      </c>
      <c r="U18">
        <v>64.78</v>
      </c>
      <c r="V18">
        <v>81.81</v>
      </c>
      <c r="W18">
        <v>-0.04</v>
      </c>
      <c r="X18">
        <v>1.54</v>
      </c>
      <c r="Y18">
        <v>0.13</v>
      </c>
      <c r="Z18">
        <v>1.08</v>
      </c>
      <c r="AA18">
        <v>1.2</v>
      </c>
      <c r="AB18">
        <v>1.37</v>
      </c>
      <c r="AC18">
        <v>1.57</v>
      </c>
      <c r="AD18">
        <v>6.0590000000000002</v>
      </c>
      <c r="AE18">
        <v>6.93</v>
      </c>
      <c r="AF18">
        <v>1.18</v>
      </c>
      <c r="AG18">
        <v>0.91100000000000003</v>
      </c>
      <c r="AH18">
        <v>8.3870000000000005</v>
      </c>
      <c r="AI18">
        <v>7.74</v>
      </c>
      <c r="AJ18">
        <v>3.1300000000000001E-2</v>
      </c>
      <c r="AK18">
        <v>5.6300000000000003E-2</v>
      </c>
      <c r="AL18">
        <v>7.3200000000000001E-2</v>
      </c>
      <c r="AM18">
        <v>1.03E-2</v>
      </c>
      <c r="AN18">
        <v>0.12520000000000001</v>
      </c>
      <c r="AO18">
        <v>0.7177</v>
      </c>
      <c r="AP18">
        <v>5.0299999999999997E-2</v>
      </c>
      <c r="AQ18">
        <v>6.2199999999999998E-2</v>
      </c>
      <c r="AR18">
        <v>6.93E-2</v>
      </c>
      <c r="AS18">
        <v>8.2000000000000007E-3</v>
      </c>
      <c r="AT18">
        <v>0.1152</v>
      </c>
      <c r="AU18">
        <v>0.70660000000000001</v>
      </c>
    </row>
    <row r="19" spans="1:47" x14ac:dyDescent="0.25">
      <c r="A19" t="s">
        <v>108</v>
      </c>
      <c r="B19" t="s">
        <v>5</v>
      </c>
      <c r="C19" t="s">
        <v>6</v>
      </c>
      <c r="D19" t="s">
        <v>37</v>
      </c>
      <c r="E19" t="s">
        <v>91</v>
      </c>
      <c r="F19" t="s">
        <v>39</v>
      </c>
      <c r="G19" t="s">
        <v>44</v>
      </c>
      <c r="H19" t="s">
        <v>41</v>
      </c>
      <c r="I19" t="s">
        <v>51</v>
      </c>
      <c r="J19">
        <v>177.46</v>
      </c>
      <c r="K19">
        <v>173.32</v>
      </c>
      <c r="L19">
        <v>163.59</v>
      </c>
      <c r="M19">
        <v>153.44</v>
      </c>
      <c r="N19">
        <v>202.54</v>
      </c>
      <c r="O19">
        <v>166.63</v>
      </c>
      <c r="P19">
        <v>211.53</v>
      </c>
      <c r="Q19">
        <v>174.91</v>
      </c>
      <c r="R19">
        <v>36.369999999999997</v>
      </c>
      <c r="S19">
        <v>30.14</v>
      </c>
      <c r="T19">
        <v>18.52</v>
      </c>
      <c r="U19">
        <v>84.54</v>
      </c>
      <c r="V19">
        <v>89.99</v>
      </c>
      <c r="W19">
        <v>0.1</v>
      </c>
      <c r="X19">
        <v>1.97</v>
      </c>
      <c r="Y19">
        <v>1.1100000000000001</v>
      </c>
      <c r="Z19">
        <v>1.23</v>
      </c>
      <c r="AA19">
        <v>1.25</v>
      </c>
      <c r="AB19">
        <v>1.86</v>
      </c>
      <c r="AC19">
        <v>2.0099999999999998</v>
      </c>
      <c r="AD19">
        <v>6.2009999999999996</v>
      </c>
      <c r="AE19">
        <v>6.29</v>
      </c>
      <c r="AF19">
        <v>1.1739999999999999</v>
      </c>
      <c r="AG19">
        <v>0.96</v>
      </c>
      <c r="AH19">
        <v>8.3650000000000002</v>
      </c>
      <c r="AI19">
        <v>8.2870000000000008</v>
      </c>
      <c r="AJ19">
        <v>2.7699999999999999E-2</v>
      </c>
      <c r="AK19">
        <v>5.6500000000000002E-2</v>
      </c>
      <c r="AL19">
        <v>7.3499999999999996E-2</v>
      </c>
      <c r="AM19">
        <v>1.03E-2</v>
      </c>
      <c r="AN19">
        <v>0.12570000000000001</v>
      </c>
      <c r="AO19">
        <v>0.72040000000000004</v>
      </c>
      <c r="AP19">
        <v>3.9399999999999998E-2</v>
      </c>
      <c r="AQ19">
        <v>5.5899999999999998E-2</v>
      </c>
      <c r="AR19">
        <v>7.3800000000000004E-2</v>
      </c>
      <c r="AS19">
        <v>8.5000000000000006E-3</v>
      </c>
      <c r="AT19">
        <v>0.1234</v>
      </c>
      <c r="AU19">
        <v>0.71250000000000002</v>
      </c>
    </row>
    <row r="20" spans="1:47" x14ac:dyDescent="0.25">
      <c r="A20" t="s">
        <v>111</v>
      </c>
      <c r="B20" t="s">
        <v>5</v>
      </c>
      <c r="C20" t="s">
        <v>6</v>
      </c>
      <c r="D20" t="s">
        <v>37</v>
      </c>
      <c r="E20" t="s">
        <v>91</v>
      </c>
      <c r="F20" t="s">
        <v>49</v>
      </c>
      <c r="G20" t="s">
        <v>40</v>
      </c>
      <c r="H20" t="s">
        <v>41</v>
      </c>
      <c r="I20" t="s">
        <v>51</v>
      </c>
      <c r="J20">
        <v>184.44</v>
      </c>
      <c r="K20">
        <v>179.56</v>
      </c>
      <c r="L20">
        <v>171.44</v>
      </c>
      <c r="M20">
        <v>161.41</v>
      </c>
      <c r="N20">
        <v>216.46</v>
      </c>
      <c r="O20">
        <v>174.7</v>
      </c>
      <c r="P20">
        <v>213.81</v>
      </c>
      <c r="Q20">
        <v>180.69</v>
      </c>
      <c r="R20">
        <v>36.65</v>
      </c>
      <c r="S20">
        <v>31.92</v>
      </c>
      <c r="T20">
        <v>21.2</v>
      </c>
      <c r="U20">
        <v>88.42</v>
      </c>
      <c r="V20">
        <v>128.66999999999999</v>
      </c>
      <c r="W20">
        <v>0.04</v>
      </c>
      <c r="X20">
        <v>2.0299999999999998</v>
      </c>
      <c r="Y20">
        <v>-0.48</v>
      </c>
      <c r="Z20">
        <v>1.29</v>
      </c>
      <c r="AA20">
        <v>1.44</v>
      </c>
      <c r="AB20">
        <v>2.17</v>
      </c>
      <c r="AC20">
        <v>2.38</v>
      </c>
      <c r="AD20">
        <v>5.7240000000000002</v>
      </c>
      <c r="AE20">
        <v>6.9630000000000001</v>
      </c>
      <c r="AF20">
        <v>0.96099999999999997</v>
      </c>
      <c r="AG20">
        <v>0.92300000000000004</v>
      </c>
      <c r="AH20">
        <v>8.3759999999999994</v>
      </c>
      <c r="AI20">
        <v>7.8959999999999999</v>
      </c>
      <c r="AJ20">
        <v>5.7299999999999997E-2</v>
      </c>
      <c r="AK20">
        <v>5.2499999999999998E-2</v>
      </c>
      <c r="AL20">
        <v>7.3700000000000002E-2</v>
      </c>
      <c r="AM20">
        <v>8.3999999999999995E-3</v>
      </c>
      <c r="AN20">
        <v>0.123</v>
      </c>
      <c r="AO20">
        <v>0.6986</v>
      </c>
      <c r="AP20">
        <v>3.5700000000000003E-2</v>
      </c>
      <c r="AQ20">
        <v>6.4000000000000001E-2</v>
      </c>
      <c r="AR20">
        <v>7.0099999999999996E-2</v>
      </c>
      <c r="AS20">
        <v>8.0999999999999996E-3</v>
      </c>
      <c r="AT20">
        <v>0.1164</v>
      </c>
      <c r="AU20">
        <v>0.71779999999999999</v>
      </c>
    </row>
    <row r="21" spans="1:47" x14ac:dyDescent="0.25">
      <c r="A21" t="s">
        <v>109</v>
      </c>
      <c r="B21" t="s">
        <v>47</v>
      </c>
      <c r="C21" t="s">
        <v>6</v>
      </c>
      <c r="D21" t="s">
        <v>37</v>
      </c>
      <c r="E21" t="s">
        <v>91</v>
      </c>
      <c r="F21" t="s">
        <v>49</v>
      </c>
      <c r="G21" t="s">
        <v>40</v>
      </c>
      <c r="H21" t="s">
        <v>41</v>
      </c>
      <c r="I21" t="s">
        <v>51</v>
      </c>
      <c r="J21">
        <v>180.91</v>
      </c>
      <c r="K21">
        <v>175.62</v>
      </c>
      <c r="L21">
        <v>167.76</v>
      </c>
      <c r="M21">
        <v>157.6</v>
      </c>
      <c r="N21">
        <v>212.7</v>
      </c>
      <c r="O21">
        <v>172.28</v>
      </c>
      <c r="P21">
        <v>214.91</v>
      </c>
      <c r="Q21">
        <v>177.83</v>
      </c>
      <c r="R21">
        <v>40.340000000000003</v>
      </c>
      <c r="S21">
        <v>35.770000000000003</v>
      </c>
      <c r="T21">
        <v>27.22</v>
      </c>
      <c r="U21">
        <v>132.56</v>
      </c>
      <c r="V21">
        <v>136.66</v>
      </c>
      <c r="W21">
        <v>0.04</v>
      </c>
      <c r="X21">
        <v>1.9</v>
      </c>
      <c r="Y21">
        <v>-0.2</v>
      </c>
      <c r="Z21">
        <v>1.31</v>
      </c>
      <c r="AA21">
        <v>1.61</v>
      </c>
      <c r="AB21">
        <v>1.75</v>
      </c>
      <c r="AC21">
        <v>2.37</v>
      </c>
      <c r="AD21">
        <v>6.5860000000000003</v>
      </c>
      <c r="AE21">
        <v>9.2669999999999995</v>
      </c>
      <c r="AF21">
        <v>1.1399999999999999</v>
      </c>
      <c r="AG21">
        <v>0.67700000000000005</v>
      </c>
      <c r="AH21">
        <v>8.1329999999999991</v>
      </c>
      <c r="AI21">
        <v>6.24</v>
      </c>
      <c r="AJ21">
        <v>2.8299999999999999E-2</v>
      </c>
      <c r="AK21">
        <v>5.9700000000000003E-2</v>
      </c>
      <c r="AL21">
        <v>7.1800000000000003E-2</v>
      </c>
      <c r="AM21">
        <v>1.01E-2</v>
      </c>
      <c r="AN21">
        <v>0.1225</v>
      </c>
      <c r="AO21">
        <v>0.72089999999999999</v>
      </c>
      <c r="AP21">
        <v>6.3700000000000007E-2</v>
      </c>
      <c r="AQ21">
        <v>8.7499999999999994E-2</v>
      </c>
      <c r="AR21">
        <v>5.5500000000000001E-2</v>
      </c>
      <c r="AS21">
        <v>6.0000000000000001E-3</v>
      </c>
      <c r="AT21">
        <v>8.9300000000000004E-2</v>
      </c>
      <c r="AU21">
        <v>0.70530000000000004</v>
      </c>
    </row>
    <row r="22" spans="1:47" x14ac:dyDescent="0.25">
      <c r="A22" t="s">
        <v>110</v>
      </c>
      <c r="B22" t="s">
        <v>47</v>
      </c>
      <c r="C22" t="s">
        <v>6</v>
      </c>
      <c r="D22" t="s">
        <v>37</v>
      </c>
      <c r="E22" t="s">
        <v>91</v>
      </c>
      <c r="F22" t="s">
        <v>49</v>
      </c>
      <c r="G22" t="s">
        <v>40</v>
      </c>
      <c r="H22" t="s">
        <v>41</v>
      </c>
      <c r="I22" t="s">
        <v>51</v>
      </c>
      <c r="J22">
        <v>168.05</v>
      </c>
      <c r="K22">
        <v>162.53</v>
      </c>
      <c r="L22">
        <v>153.55000000000001</v>
      </c>
      <c r="M22">
        <v>141.12</v>
      </c>
      <c r="N22">
        <v>203.23</v>
      </c>
      <c r="O22">
        <v>156.94</v>
      </c>
      <c r="P22">
        <v>200.41</v>
      </c>
      <c r="Q22">
        <v>163.22</v>
      </c>
      <c r="R22">
        <v>25.61</v>
      </c>
      <c r="S22">
        <v>21.53</v>
      </c>
      <c r="T22">
        <v>23.28</v>
      </c>
      <c r="U22">
        <v>78.42</v>
      </c>
      <c r="V22">
        <v>126.46</v>
      </c>
      <c r="W22">
        <v>-0.04</v>
      </c>
      <c r="X22">
        <v>1.54</v>
      </c>
      <c r="Y22">
        <v>0.09</v>
      </c>
      <c r="Z22">
        <v>1.19</v>
      </c>
      <c r="AA22">
        <v>1.3</v>
      </c>
      <c r="AB22">
        <v>1.36</v>
      </c>
      <c r="AC22">
        <v>1.55</v>
      </c>
      <c r="AD22">
        <v>8.1199999999999992</v>
      </c>
      <c r="AE22">
        <v>11.175000000000001</v>
      </c>
      <c r="AF22">
        <v>0.90700000000000003</v>
      </c>
      <c r="AG22">
        <v>0.60699999999999998</v>
      </c>
      <c r="AH22">
        <v>7.0830000000000002</v>
      </c>
      <c r="AI22">
        <v>5.2729999999999997</v>
      </c>
      <c r="AJ22">
        <v>4.2299999999999997E-2</v>
      </c>
      <c r="AK22">
        <v>7.3300000000000004E-2</v>
      </c>
      <c r="AL22">
        <v>6.4100000000000004E-2</v>
      </c>
      <c r="AM22">
        <v>8.2000000000000007E-3</v>
      </c>
      <c r="AN22">
        <v>0.1067</v>
      </c>
      <c r="AO22">
        <v>0.7157</v>
      </c>
      <c r="AP22">
        <v>4.4699999999999997E-2</v>
      </c>
      <c r="AQ22">
        <v>0.1079</v>
      </c>
      <c r="AR22">
        <v>4.6899999999999997E-2</v>
      </c>
      <c r="AS22">
        <v>5.4000000000000003E-3</v>
      </c>
      <c r="AT22">
        <v>7.4899999999999994E-2</v>
      </c>
      <c r="AU22">
        <v>0.72550000000000003</v>
      </c>
    </row>
    <row r="23" spans="1:47" x14ac:dyDescent="0.25">
      <c r="A23" t="s">
        <v>112</v>
      </c>
      <c r="B23" t="s">
        <v>35</v>
      </c>
      <c r="C23" t="s">
        <v>6</v>
      </c>
      <c r="D23" t="s">
        <v>37</v>
      </c>
      <c r="E23" t="s">
        <v>91</v>
      </c>
      <c r="F23" t="s">
        <v>49</v>
      </c>
      <c r="G23" t="s">
        <v>40</v>
      </c>
      <c r="H23" t="s">
        <v>41</v>
      </c>
      <c r="I23" t="s">
        <v>51</v>
      </c>
      <c r="J23">
        <v>190.76</v>
      </c>
      <c r="K23">
        <v>184.17</v>
      </c>
      <c r="L23">
        <v>175.52</v>
      </c>
      <c r="M23">
        <v>164.34</v>
      </c>
      <c r="N23">
        <v>214.76</v>
      </c>
      <c r="O23">
        <v>176.7</v>
      </c>
      <c r="P23">
        <v>223.5</v>
      </c>
      <c r="Q23">
        <v>182.99</v>
      </c>
      <c r="R23">
        <v>33.75</v>
      </c>
      <c r="S23">
        <v>27.54</v>
      </c>
      <c r="T23">
        <v>18.239999999999998</v>
      </c>
      <c r="U23">
        <v>259.64999999999998</v>
      </c>
      <c r="V23">
        <v>2291.6999999999998</v>
      </c>
      <c r="W23">
        <v>1032.0899999999999</v>
      </c>
      <c r="X23">
        <v>1.96</v>
      </c>
      <c r="Y23">
        <v>0.67</v>
      </c>
      <c r="Z23">
        <v>1.47</v>
      </c>
      <c r="AA23">
        <v>0.57999999999999996</v>
      </c>
      <c r="AB23">
        <v>2.4300000000000002</v>
      </c>
      <c r="AC23">
        <v>0.05</v>
      </c>
      <c r="AD23">
        <v>8.0760000000000005</v>
      </c>
      <c r="AE23">
        <v>14.234</v>
      </c>
      <c r="AF23">
        <v>0.58699999999999997</v>
      </c>
      <c r="AG23">
        <v>0.106</v>
      </c>
      <c r="AH23">
        <v>8.1010000000000009</v>
      </c>
      <c r="AI23">
        <v>3.419</v>
      </c>
      <c r="AJ23">
        <v>4.2299999999999997E-2</v>
      </c>
      <c r="AK23">
        <v>7.3099999999999998E-2</v>
      </c>
      <c r="AL23">
        <v>7.2300000000000003E-2</v>
      </c>
      <c r="AM23">
        <v>5.1999999999999998E-3</v>
      </c>
      <c r="AN23">
        <v>0.1153</v>
      </c>
      <c r="AO23">
        <v>0.75349999999999995</v>
      </c>
      <c r="AP23">
        <v>5.9200000000000003E-2</v>
      </c>
      <c r="AQ23">
        <v>0.13739999999999999</v>
      </c>
      <c r="AR23">
        <v>3.2300000000000002E-2</v>
      </c>
      <c r="AS23">
        <v>1E-3</v>
      </c>
      <c r="AT23">
        <v>4.6399999999999997E-2</v>
      </c>
      <c r="AU23">
        <v>0.72570000000000001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Ave</vt:lpstr>
      <vt:lpstr>Uncertainty</vt:lpstr>
      <vt:lpstr>210</vt:lpstr>
      <vt:lpstr>240</vt:lpstr>
      <vt:lpstr>270</vt:lpstr>
      <vt:lpstr>300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Falkenstein-Smith, Ryan L. (Fed)</dc:creator>
  <cp:lastModifiedBy>Falkenstein-Smith, Ryan L. (Fed)</cp:lastModifiedBy>
  <dcterms:created xsi:type="dcterms:W3CDTF">2024-05-20T16:22:31Z</dcterms:created>
  <dcterms:modified xsi:type="dcterms:W3CDTF">2024-05-21T18:12:10Z</dcterms:modified>
</cp:coreProperties>
</file>