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obs\Documents\GitHub\MSDS-6372-Project-2--Glass\Analysis\"/>
    </mc:Choice>
  </mc:AlternateContent>
  <bookViews>
    <workbookView xWindow="0" yWindow="0" windowWidth="34335" windowHeight="17280" activeTab="1"/>
  </bookViews>
  <sheets>
    <sheet name="Sheet2" sheetId="2" r:id="rId1"/>
    <sheet name="Sheet1" sheetId="1" r:id="rId2"/>
  </sheets>
  <definedNames>
    <definedName name="_xlchart.v2.0" hidden="1">Sheet1!$G$2</definedName>
    <definedName name="_xlchart.v2.1" hidden="1">Sheet1!$G$3:$G$216</definedName>
    <definedName name="_xlchart.v2.10" hidden="1">Sheet1!$L$2</definedName>
    <definedName name="_xlchart.v2.11" hidden="1">Sheet1!$L$3:$L$216</definedName>
    <definedName name="_xlchart.v2.12" hidden="1">Sheet1!$M$2</definedName>
    <definedName name="_xlchart.v2.13" hidden="1">Sheet1!$M$3:$M$216</definedName>
    <definedName name="_xlchart.v2.14" hidden="1">Sheet1!$N$2</definedName>
    <definedName name="_xlchart.v2.15" hidden="1">Sheet1!$N$3:$N$216</definedName>
    <definedName name="_xlchart.v2.16" hidden="1">Sheet1!$Q$2</definedName>
    <definedName name="_xlchart.v2.17" hidden="1">Sheet1!$Q$3:$Q$216</definedName>
    <definedName name="_xlchart.v2.18" hidden="1">Sheet1!$R$2</definedName>
    <definedName name="_xlchart.v2.19" hidden="1">Sheet1!$R$3:$R$216</definedName>
    <definedName name="_xlchart.v2.2" hidden="1">Sheet1!$H$2</definedName>
    <definedName name="_xlchart.v2.20" hidden="1">Sheet1!$S$2</definedName>
    <definedName name="_xlchart.v2.21" hidden="1">Sheet1!$S$3:$S$216</definedName>
    <definedName name="_xlchart.v2.22" hidden="1">Sheet1!$T$2</definedName>
    <definedName name="_xlchart.v2.23" hidden="1">Sheet1!$T$3:$T$216</definedName>
    <definedName name="_xlchart.v2.24" hidden="1">Sheet1!$U$2</definedName>
    <definedName name="_xlchart.v2.25" hidden="1">Sheet1!$U$3:$U$216</definedName>
    <definedName name="_xlchart.v2.26" hidden="1">Sheet1!$V$2</definedName>
    <definedName name="_xlchart.v2.27" hidden="1">Sheet1!$V$3:$V$216</definedName>
    <definedName name="_xlchart.v2.28" hidden="1">Sheet1!$W$2</definedName>
    <definedName name="_xlchart.v2.29" hidden="1">Sheet1!$W$3:$W$216</definedName>
    <definedName name="_xlchart.v2.3" hidden="1">Sheet1!$H$3:$H$216</definedName>
    <definedName name="_xlchart.v2.30" hidden="1">Sheet1!$X$2</definedName>
    <definedName name="_xlchart.v2.31" hidden="1">Sheet1!$X$3:$X$216</definedName>
    <definedName name="_xlchart.v2.32" hidden="1">Sheet1!$A$2</definedName>
    <definedName name="_xlchart.v2.33" hidden="1">Sheet1!$B$2</definedName>
    <definedName name="_xlchart.v2.34" hidden="1">Sheet1!$B$3:$B$216</definedName>
    <definedName name="_xlchart.v2.35" hidden="1">Sheet1!$A$3:$A$216</definedName>
    <definedName name="_xlchart.v2.36" hidden="1">Sheet1!$B$2</definedName>
    <definedName name="_xlchart.v2.37" hidden="1">Sheet1!$B$3:$B$216</definedName>
    <definedName name="_xlchart.v2.4" hidden="1">Sheet1!$I$2</definedName>
    <definedName name="_xlchart.v2.5" hidden="1">Sheet1!$I$3:$I$216</definedName>
    <definedName name="_xlchart.v2.6" hidden="1">Sheet1!$J$2</definedName>
    <definedName name="_xlchart.v2.7" hidden="1">Sheet1!$J$3:$J$216</definedName>
    <definedName name="_xlchart.v2.8" hidden="1">Sheet1!$K$2</definedName>
    <definedName name="_xlchart.v2.9" hidden="1">Sheet1!$K$3:$K$216</definedName>
    <definedName name="glass" localSheetId="1">Sheet1!$E$2:$O$216</definedName>
  </definedNames>
  <calcPr calcId="171027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6" i="1" l="1"/>
  <c r="C139" i="1"/>
  <c r="C161" i="1"/>
  <c r="C144" i="1"/>
  <c r="C138" i="1"/>
  <c r="C145" i="1"/>
  <c r="C155" i="1"/>
  <c r="C184" i="1"/>
  <c r="C153" i="1"/>
  <c r="C136" i="1"/>
  <c r="C158" i="1"/>
  <c r="C137" i="1"/>
  <c r="C147" i="1"/>
  <c r="C159" i="1"/>
  <c r="C157" i="1"/>
  <c r="C169" i="1"/>
  <c r="C195" i="1"/>
  <c r="C183" i="1"/>
  <c r="C142" i="1"/>
  <c r="C148" i="1"/>
  <c r="C186" i="1"/>
  <c r="C143" i="1"/>
  <c r="C149" i="1"/>
  <c r="C140" i="1"/>
  <c r="C160" i="1"/>
  <c r="C172" i="1"/>
  <c r="C141" i="1"/>
  <c r="C162" i="1"/>
  <c r="C170" i="1"/>
  <c r="C163" i="1"/>
  <c r="C146" i="1"/>
  <c r="C165" i="1"/>
  <c r="C150" i="1"/>
  <c r="C168" i="1"/>
  <c r="C135" i="1"/>
  <c r="C182" i="1"/>
  <c r="C174" i="1"/>
  <c r="C197" i="1"/>
  <c r="C198" i="1"/>
  <c r="C173" i="1"/>
  <c r="C154" i="1"/>
  <c r="C167" i="1"/>
  <c r="C196" i="1"/>
  <c r="C171" i="1"/>
  <c r="C180" i="1"/>
  <c r="C178" i="1"/>
  <c r="C203" i="1"/>
  <c r="C199" i="1"/>
  <c r="C179" i="1"/>
  <c r="C202" i="1"/>
  <c r="C185" i="1"/>
  <c r="C175" i="1"/>
  <c r="C177" i="1"/>
  <c r="C166" i="1"/>
  <c r="C164" i="1"/>
  <c r="C134" i="1"/>
  <c r="C176" i="1"/>
  <c r="C151" i="1"/>
  <c r="C152" i="1"/>
  <c r="C181" i="1"/>
  <c r="C187" i="1"/>
  <c r="C193" i="1"/>
  <c r="C200" i="1"/>
  <c r="C194" i="1"/>
  <c r="C188" i="1"/>
  <c r="C190" i="1"/>
  <c r="C191" i="1"/>
  <c r="C192" i="1"/>
  <c r="C201" i="1"/>
  <c r="C60" i="1"/>
  <c r="C114" i="1"/>
  <c r="C66" i="1"/>
  <c r="C76" i="1"/>
  <c r="C69" i="1"/>
  <c r="C62" i="1"/>
  <c r="C78" i="1"/>
  <c r="C74" i="1"/>
  <c r="C71" i="1"/>
  <c r="C63" i="1"/>
  <c r="C65" i="1"/>
  <c r="C67" i="1"/>
  <c r="C80" i="1"/>
  <c r="C68" i="1"/>
  <c r="C58" i="1"/>
  <c r="C73" i="1"/>
  <c r="C59" i="1"/>
  <c r="C79" i="1"/>
  <c r="C72" i="1"/>
  <c r="C77" i="1"/>
  <c r="C109" i="1"/>
  <c r="C70" i="1"/>
  <c r="C61" i="1"/>
  <c r="C64" i="1"/>
  <c r="C75" i="1"/>
  <c r="C116" i="1"/>
  <c r="C110" i="1"/>
  <c r="C98" i="1"/>
  <c r="C91" i="1"/>
  <c r="C102" i="1"/>
  <c r="C82" i="1"/>
  <c r="C97" i="1"/>
  <c r="C106" i="1"/>
  <c r="C129" i="1"/>
  <c r="C125" i="1"/>
  <c r="C126" i="1"/>
  <c r="C132" i="1"/>
  <c r="C133" i="1"/>
  <c r="C124" i="1"/>
  <c r="C105" i="1"/>
  <c r="C128" i="1"/>
  <c r="C130" i="1"/>
  <c r="C131" i="1"/>
  <c r="C118" i="1"/>
  <c r="C113" i="1"/>
  <c r="C112" i="1"/>
  <c r="C107" i="1"/>
  <c r="C94" i="1"/>
  <c r="C87" i="1"/>
  <c r="C81" i="1"/>
  <c r="C111" i="1"/>
  <c r="C85" i="1"/>
  <c r="C90" i="1"/>
  <c r="C93" i="1"/>
  <c r="C122" i="1"/>
  <c r="C117" i="1"/>
  <c r="C86" i="1"/>
  <c r="C121" i="1"/>
  <c r="C120" i="1"/>
  <c r="C119" i="1"/>
  <c r="C123" i="1"/>
  <c r="C127" i="1"/>
  <c r="C104" i="1"/>
  <c r="C100" i="1"/>
  <c r="C103" i="1"/>
  <c r="C99" i="1"/>
  <c r="C101" i="1"/>
  <c r="C96" i="1"/>
  <c r="C88" i="1"/>
  <c r="C89" i="1"/>
  <c r="C92" i="1"/>
  <c r="C115" i="1"/>
  <c r="C84" i="1"/>
  <c r="C95" i="1"/>
  <c r="C83" i="1"/>
  <c r="C108" i="1"/>
  <c r="C49" i="1"/>
  <c r="C41" i="1"/>
  <c r="C47" i="1"/>
  <c r="C43" i="1"/>
  <c r="C46" i="1"/>
  <c r="C56" i="1"/>
  <c r="C51" i="1"/>
  <c r="C42" i="1"/>
  <c r="C48" i="1"/>
  <c r="C44" i="1"/>
  <c r="C45" i="1"/>
  <c r="C55" i="1"/>
  <c r="C50" i="1"/>
  <c r="C52" i="1"/>
  <c r="C53" i="1"/>
  <c r="C54" i="1"/>
  <c r="C57" i="1"/>
  <c r="C206" i="1"/>
  <c r="C208" i="1"/>
  <c r="C215" i="1"/>
  <c r="C214" i="1"/>
  <c r="C209" i="1"/>
  <c r="C207" i="1"/>
  <c r="C210" i="1"/>
  <c r="C216" i="1"/>
  <c r="C204" i="1"/>
  <c r="C205" i="1"/>
  <c r="C211" i="1"/>
  <c r="C212" i="1"/>
  <c r="C213" i="1"/>
  <c r="C37" i="1"/>
  <c r="C39" i="1"/>
  <c r="C34" i="1"/>
  <c r="C35" i="1"/>
  <c r="C33" i="1"/>
  <c r="C36" i="1"/>
  <c r="C38" i="1"/>
  <c r="C40" i="1"/>
  <c r="C32" i="1"/>
  <c r="C3" i="1"/>
  <c r="C27" i="1"/>
  <c r="C30" i="1"/>
  <c r="C29" i="1"/>
  <c r="C31" i="1"/>
  <c r="C11" i="1"/>
  <c r="C9" i="1"/>
  <c r="C13" i="1"/>
  <c r="C23" i="1"/>
  <c r="C20" i="1"/>
  <c r="C7" i="1"/>
  <c r="C8" i="1"/>
  <c r="C24" i="1"/>
  <c r="C6" i="1"/>
  <c r="C10" i="1"/>
  <c r="C4" i="1"/>
  <c r="C18" i="1"/>
  <c r="C5" i="1"/>
  <c r="C19" i="1"/>
  <c r="C12" i="1"/>
  <c r="C25" i="1"/>
  <c r="C16" i="1"/>
  <c r="C26" i="1"/>
  <c r="C15" i="1"/>
  <c r="C14" i="1"/>
  <c r="C21" i="1"/>
  <c r="C28" i="1"/>
  <c r="C17" i="1"/>
  <c r="C22" i="1"/>
  <c r="C189" i="1"/>
  <c r="AF80" i="1" l="1"/>
  <c r="AF81" i="1" s="1"/>
  <c r="AF82" i="1" s="1"/>
  <c r="AF83" i="1" s="1"/>
  <c r="AF84" i="1" s="1"/>
  <c r="AF85" i="1" s="1"/>
  <c r="AF86" i="1" s="1"/>
  <c r="AF79" i="1"/>
  <c r="Q4" i="1"/>
  <c r="R4" i="1"/>
  <c r="S4" i="1"/>
  <c r="T4" i="1"/>
  <c r="U4" i="1"/>
  <c r="V4" i="1"/>
  <c r="W4" i="1"/>
  <c r="X4" i="1"/>
  <c r="Q5" i="1"/>
  <c r="R5" i="1"/>
  <c r="S5" i="1"/>
  <c r="T5" i="1"/>
  <c r="U5" i="1"/>
  <c r="V5" i="1"/>
  <c r="W5" i="1"/>
  <c r="X5" i="1"/>
  <c r="Q6" i="1"/>
  <c r="R6" i="1"/>
  <c r="S6" i="1"/>
  <c r="T6" i="1"/>
  <c r="U6" i="1"/>
  <c r="V6" i="1"/>
  <c r="W6" i="1"/>
  <c r="X6" i="1"/>
  <c r="Q7" i="1"/>
  <c r="R7" i="1"/>
  <c r="S7" i="1"/>
  <c r="T7" i="1"/>
  <c r="U7" i="1"/>
  <c r="V7" i="1"/>
  <c r="W7" i="1"/>
  <c r="X7" i="1"/>
  <c r="Q8" i="1"/>
  <c r="R8" i="1"/>
  <c r="S8" i="1"/>
  <c r="T8" i="1"/>
  <c r="U8" i="1"/>
  <c r="V8" i="1"/>
  <c r="W8" i="1"/>
  <c r="X8" i="1"/>
  <c r="Q9" i="1"/>
  <c r="R9" i="1"/>
  <c r="S9" i="1"/>
  <c r="T9" i="1"/>
  <c r="U9" i="1"/>
  <c r="V9" i="1"/>
  <c r="W9" i="1"/>
  <c r="X9" i="1"/>
  <c r="Q10" i="1"/>
  <c r="R10" i="1"/>
  <c r="S10" i="1"/>
  <c r="T10" i="1"/>
  <c r="U10" i="1"/>
  <c r="V10" i="1"/>
  <c r="W10" i="1"/>
  <c r="X10" i="1"/>
  <c r="Q11" i="1"/>
  <c r="R11" i="1"/>
  <c r="S11" i="1"/>
  <c r="T11" i="1"/>
  <c r="U11" i="1"/>
  <c r="V11" i="1"/>
  <c r="W11" i="1"/>
  <c r="X11" i="1"/>
  <c r="Q12" i="1"/>
  <c r="R12" i="1"/>
  <c r="S12" i="1"/>
  <c r="T12" i="1"/>
  <c r="U12" i="1"/>
  <c r="V12" i="1"/>
  <c r="W12" i="1"/>
  <c r="X12" i="1"/>
  <c r="Q13" i="1"/>
  <c r="R13" i="1"/>
  <c r="S13" i="1"/>
  <c r="T13" i="1"/>
  <c r="U13" i="1"/>
  <c r="V13" i="1"/>
  <c r="W13" i="1"/>
  <c r="X13" i="1"/>
  <c r="Q14" i="1"/>
  <c r="R14" i="1"/>
  <c r="S14" i="1"/>
  <c r="T14" i="1"/>
  <c r="U14" i="1"/>
  <c r="V14" i="1"/>
  <c r="W14" i="1"/>
  <c r="X14" i="1"/>
  <c r="Q15" i="1"/>
  <c r="R15" i="1"/>
  <c r="S15" i="1"/>
  <c r="T15" i="1"/>
  <c r="U15" i="1"/>
  <c r="V15" i="1"/>
  <c r="W15" i="1"/>
  <c r="X15" i="1"/>
  <c r="Q16" i="1"/>
  <c r="R16" i="1"/>
  <c r="S16" i="1"/>
  <c r="T16" i="1"/>
  <c r="U16" i="1"/>
  <c r="V16" i="1"/>
  <c r="W16" i="1"/>
  <c r="X16" i="1"/>
  <c r="Q17" i="1"/>
  <c r="R17" i="1"/>
  <c r="S17" i="1"/>
  <c r="T17" i="1"/>
  <c r="U17" i="1"/>
  <c r="V17" i="1"/>
  <c r="W17" i="1"/>
  <c r="X17" i="1"/>
  <c r="Q18" i="1"/>
  <c r="R18" i="1"/>
  <c r="S18" i="1"/>
  <c r="T18" i="1"/>
  <c r="U18" i="1"/>
  <c r="V18" i="1"/>
  <c r="W18" i="1"/>
  <c r="X18" i="1"/>
  <c r="Q19" i="1"/>
  <c r="R19" i="1"/>
  <c r="S19" i="1"/>
  <c r="T19" i="1"/>
  <c r="U19" i="1"/>
  <c r="V19" i="1"/>
  <c r="W19" i="1"/>
  <c r="X19" i="1"/>
  <c r="Q20" i="1"/>
  <c r="R20" i="1"/>
  <c r="S20" i="1"/>
  <c r="T20" i="1"/>
  <c r="U20" i="1"/>
  <c r="V20" i="1"/>
  <c r="W20" i="1"/>
  <c r="X20" i="1"/>
  <c r="Q21" i="1"/>
  <c r="R21" i="1"/>
  <c r="S21" i="1"/>
  <c r="T21" i="1"/>
  <c r="U21" i="1"/>
  <c r="V21" i="1"/>
  <c r="W21" i="1"/>
  <c r="X21" i="1"/>
  <c r="Q22" i="1"/>
  <c r="R22" i="1"/>
  <c r="S22" i="1"/>
  <c r="T22" i="1"/>
  <c r="U22" i="1"/>
  <c r="V22" i="1"/>
  <c r="W22" i="1"/>
  <c r="X22" i="1"/>
  <c r="Q23" i="1"/>
  <c r="R23" i="1"/>
  <c r="S23" i="1"/>
  <c r="T23" i="1"/>
  <c r="U23" i="1"/>
  <c r="V23" i="1"/>
  <c r="W23" i="1"/>
  <c r="X23" i="1"/>
  <c r="Q24" i="1"/>
  <c r="R24" i="1"/>
  <c r="S24" i="1"/>
  <c r="T24" i="1"/>
  <c r="U24" i="1"/>
  <c r="V24" i="1"/>
  <c r="W24" i="1"/>
  <c r="X24" i="1"/>
  <c r="Q25" i="1"/>
  <c r="R25" i="1"/>
  <c r="S25" i="1"/>
  <c r="T25" i="1"/>
  <c r="U25" i="1"/>
  <c r="V25" i="1"/>
  <c r="W25" i="1"/>
  <c r="X25" i="1"/>
  <c r="Q26" i="1"/>
  <c r="R26" i="1"/>
  <c r="S26" i="1"/>
  <c r="T26" i="1"/>
  <c r="U26" i="1"/>
  <c r="V26" i="1"/>
  <c r="W26" i="1"/>
  <c r="X26" i="1"/>
  <c r="Q27" i="1"/>
  <c r="R27" i="1"/>
  <c r="S27" i="1"/>
  <c r="T27" i="1"/>
  <c r="U27" i="1"/>
  <c r="V27" i="1"/>
  <c r="W27" i="1"/>
  <c r="X27" i="1"/>
  <c r="Q28" i="1"/>
  <c r="R28" i="1"/>
  <c r="S28" i="1"/>
  <c r="T28" i="1"/>
  <c r="U28" i="1"/>
  <c r="V28" i="1"/>
  <c r="W28" i="1"/>
  <c r="X28" i="1"/>
  <c r="Q29" i="1"/>
  <c r="R29" i="1"/>
  <c r="S29" i="1"/>
  <c r="T29" i="1"/>
  <c r="U29" i="1"/>
  <c r="V29" i="1"/>
  <c r="W29" i="1"/>
  <c r="X29" i="1"/>
  <c r="Q30" i="1"/>
  <c r="R30" i="1"/>
  <c r="S30" i="1"/>
  <c r="T30" i="1"/>
  <c r="U30" i="1"/>
  <c r="V30" i="1"/>
  <c r="W30" i="1"/>
  <c r="X30" i="1"/>
  <c r="Q31" i="1"/>
  <c r="R31" i="1"/>
  <c r="S31" i="1"/>
  <c r="T31" i="1"/>
  <c r="U31" i="1"/>
  <c r="V31" i="1"/>
  <c r="W31" i="1"/>
  <c r="X31" i="1"/>
  <c r="Q32" i="1"/>
  <c r="R32" i="1"/>
  <c r="S32" i="1"/>
  <c r="T32" i="1"/>
  <c r="U32" i="1"/>
  <c r="V32" i="1"/>
  <c r="W32" i="1"/>
  <c r="X32" i="1"/>
  <c r="Q33" i="1"/>
  <c r="R33" i="1"/>
  <c r="S33" i="1"/>
  <c r="T33" i="1"/>
  <c r="U33" i="1"/>
  <c r="V33" i="1"/>
  <c r="W33" i="1"/>
  <c r="X33" i="1"/>
  <c r="Q34" i="1"/>
  <c r="R34" i="1"/>
  <c r="S34" i="1"/>
  <c r="T34" i="1"/>
  <c r="U34" i="1"/>
  <c r="V34" i="1"/>
  <c r="W34" i="1"/>
  <c r="X34" i="1"/>
  <c r="Q35" i="1"/>
  <c r="R35" i="1"/>
  <c r="S35" i="1"/>
  <c r="T35" i="1"/>
  <c r="U35" i="1"/>
  <c r="V35" i="1"/>
  <c r="W35" i="1"/>
  <c r="X35" i="1"/>
  <c r="Q36" i="1"/>
  <c r="R36" i="1"/>
  <c r="S36" i="1"/>
  <c r="T36" i="1"/>
  <c r="U36" i="1"/>
  <c r="V36" i="1"/>
  <c r="W36" i="1"/>
  <c r="X36" i="1"/>
  <c r="Q37" i="1"/>
  <c r="R37" i="1"/>
  <c r="S37" i="1"/>
  <c r="T37" i="1"/>
  <c r="U37" i="1"/>
  <c r="V37" i="1"/>
  <c r="W37" i="1"/>
  <c r="X37" i="1"/>
  <c r="Q38" i="1"/>
  <c r="R38" i="1"/>
  <c r="S38" i="1"/>
  <c r="T38" i="1"/>
  <c r="U38" i="1"/>
  <c r="V38" i="1"/>
  <c r="W38" i="1"/>
  <c r="X38" i="1"/>
  <c r="Q39" i="1"/>
  <c r="R39" i="1"/>
  <c r="S39" i="1"/>
  <c r="T39" i="1"/>
  <c r="U39" i="1"/>
  <c r="V39" i="1"/>
  <c r="W39" i="1"/>
  <c r="X39" i="1"/>
  <c r="Q40" i="1"/>
  <c r="R40" i="1"/>
  <c r="S40" i="1"/>
  <c r="T40" i="1"/>
  <c r="U40" i="1"/>
  <c r="V40" i="1"/>
  <c r="W40" i="1"/>
  <c r="X40" i="1"/>
  <c r="Q41" i="1"/>
  <c r="R41" i="1"/>
  <c r="S41" i="1"/>
  <c r="T41" i="1"/>
  <c r="U41" i="1"/>
  <c r="V41" i="1"/>
  <c r="W41" i="1"/>
  <c r="X41" i="1"/>
  <c r="Q42" i="1"/>
  <c r="R42" i="1"/>
  <c r="S42" i="1"/>
  <c r="T42" i="1"/>
  <c r="U42" i="1"/>
  <c r="V42" i="1"/>
  <c r="W42" i="1"/>
  <c r="X42" i="1"/>
  <c r="Q43" i="1"/>
  <c r="R43" i="1"/>
  <c r="S43" i="1"/>
  <c r="T43" i="1"/>
  <c r="U43" i="1"/>
  <c r="V43" i="1"/>
  <c r="W43" i="1"/>
  <c r="X43" i="1"/>
  <c r="Q44" i="1"/>
  <c r="R44" i="1"/>
  <c r="S44" i="1"/>
  <c r="T44" i="1"/>
  <c r="U44" i="1"/>
  <c r="V44" i="1"/>
  <c r="W44" i="1"/>
  <c r="X44" i="1"/>
  <c r="Q45" i="1"/>
  <c r="R45" i="1"/>
  <c r="S45" i="1"/>
  <c r="T45" i="1"/>
  <c r="U45" i="1"/>
  <c r="V45" i="1"/>
  <c r="W45" i="1"/>
  <c r="X45" i="1"/>
  <c r="Q46" i="1"/>
  <c r="R46" i="1"/>
  <c r="S46" i="1"/>
  <c r="T46" i="1"/>
  <c r="U46" i="1"/>
  <c r="V46" i="1"/>
  <c r="W46" i="1"/>
  <c r="X46" i="1"/>
  <c r="Q47" i="1"/>
  <c r="R47" i="1"/>
  <c r="S47" i="1"/>
  <c r="T47" i="1"/>
  <c r="U47" i="1"/>
  <c r="V47" i="1"/>
  <c r="W47" i="1"/>
  <c r="X47" i="1"/>
  <c r="Q48" i="1"/>
  <c r="R48" i="1"/>
  <c r="S48" i="1"/>
  <c r="T48" i="1"/>
  <c r="U48" i="1"/>
  <c r="V48" i="1"/>
  <c r="W48" i="1"/>
  <c r="X48" i="1"/>
  <c r="Q49" i="1"/>
  <c r="R49" i="1"/>
  <c r="S49" i="1"/>
  <c r="T49" i="1"/>
  <c r="U49" i="1"/>
  <c r="V49" i="1"/>
  <c r="W49" i="1"/>
  <c r="X49" i="1"/>
  <c r="Q50" i="1"/>
  <c r="R50" i="1"/>
  <c r="S50" i="1"/>
  <c r="T50" i="1"/>
  <c r="U50" i="1"/>
  <c r="V50" i="1"/>
  <c r="W50" i="1"/>
  <c r="X50" i="1"/>
  <c r="Q51" i="1"/>
  <c r="R51" i="1"/>
  <c r="S51" i="1"/>
  <c r="T51" i="1"/>
  <c r="U51" i="1"/>
  <c r="V51" i="1"/>
  <c r="W51" i="1"/>
  <c r="X51" i="1"/>
  <c r="Q52" i="1"/>
  <c r="R52" i="1"/>
  <c r="S52" i="1"/>
  <c r="T52" i="1"/>
  <c r="U52" i="1"/>
  <c r="V52" i="1"/>
  <c r="W52" i="1"/>
  <c r="X52" i="1"/>
  <c r="Q53" i="1"/>
  <c r="R53" i="1"/>
  <c r="S53" i="1"/>
  <c r="T53" i="1"/>
  <c r="U53" i="1"/>
  <c r="V53" i="1"/>
  <c r="W53" i="1"/>
  <c r="X53" i="1"/>
  <c r="Q54" i="1"/>
  <c r="R54" i="1"/>
  <c r="S54" i="1"/>
  <c r="T54" i="1"/>
  <c r="U54" i="1"/>
  <c r="V54" i="1"/>
  <c r="W54" i="1"/>
  <c r="X54" i="1"/>
  <c r="Q55" i="1"/>
  <c r="R55" i="1"/>
  <c r="S55" i="1"/>
  <c r="T55" i="1"/>
  <c r="U55" i="1"/>
  <c r="V55" i="1"/>
  <c r="W55" i="1"/>
  <c r="X55" i="1"/>
  <c r="Q56" i="1"/>
  <c r="R56" i="1"/>
  <c r="S56" i="1"/>
  <c r="T56" i="1"/>
  <c r="U56" i="1"/>
  <c r="V56" i="1"/>
  <c r="W56" i="1"/>
  <c r="X56" i="1"/>
  <c r="Q57" i="1"/>
  <c r="R57" i="1"/>
  <c r="S57" i="1"/>
  <c r="T57" i="1"/>
  <c r="U57" i="1"/>
  <c r="V57" i="1"/>
  <c r="W57" i="1"/>
  <c r="X57" i="1"/>
  <c r="Q58" i="1"/>
  <c r="R58" i="1"/>
  <c r="S58" i="1"/>
  <c r="T58" i="1"/>
  <c r="U58" i="1"/>
  <c r="V58" i="1"/>
  <c r="W58" i="1"/>
  <c r="X58" i="1"/>
  <c r="Q59" i="1"/>
  <c r="R59" i="1"/>
  <c r="S59" i="1"/>
  <c r="T59" i="1"/>
  <c r="U59" i="1"/>
  <c r="V59" i="1"/>
  <c r="W59" i="1"/>
  <c r="X59" i="1"/>
  <c r="Q60" i="1"/>
  <c r="R60" i="1"/>
  <c r="S60" i="1"/>
  <c r="T60" i="1"/>
  <c r="U60" i="1"/>
  <c r="V60" i="1"/>
  <c r="W60" i="1"/>
  <c r="X60" i="1"/>
  <c r="Q61" i="1"/>
  <c r="R61" i="1"/>
  <c r="S61" i="1"/>
  <c r="T61" i="1"/>
  <c r="U61" i="1"/>
  <c r="V61" i="1"/>
  <c r="W61" i="1"/>
  <c r="X61" i="1"/>
  <c r="Q62" i="1"/>
  <c r="R62" i="1"/>
  <c r="S62" i="1"/>
  <c r="T62" i="1"/>
  <c r="U62" i="1"/>
  <c r="V62" i="1"/>
  <c r="W62" i="1"/>
  <c r="X62" i="1"/>
  <c r="Q63" i="1"/>
  <c r="R63" i="1"/>
  <c r="S63" i="1"/>
  <c r="T63" i="1"/>
  <c r="U63" i="1"/>
  <c r="V63" i="1"/>
  <c r="W63" i="1"/>
  <c r="X63" i="1"/>
  <c r="Q64" i="1"/>
  <c r="R64" i="1"/>
  <c r="S64" i="1"/>
  <c r="T64" i="1"/>
  <c r="U64" i="1"/>
  <c r="V64" i="1"/>
  <c r="W64" i="1"/>
  <c r="X64" i="1"/>
  <c r="Q65" i="1"/>
  <c r="R65" i="1"/>
  <c r="S65" i="1"/>
  <c r="T65" i="1"/>
  <c r="U65" i="1"/>
  <c r="V65" i="1"/>
  <c r="W65" i="1"/>
  <c r="X65" i="1"/>
  <c r="Q66" i="1"/>
  <c r="R66" i="1"/>
  <c r="S66" i="1"/>
  <c r="T66" i="1"/>
  <c r="U66" i="1"/>
  <c r="V66" i="1"/>
  <c r="W66" i="1"/>
  <c r="X66" i="1"/>
  <c r="Q67" i="1"/>
  <c r="R67" i="1"/>
  <c r="S67" i="1"/>
  <c r="T67" i="1"/>
  <c r="U67" i="1"/>
  <c r="V67" i="1"/>
  <c r="W67" i="1"/>
  <c r="X67" i="1"/>
  <c r="Q68" i="1"/>
  <c r="R68" i="1"/>
  <c r="S68" i="1"/>
  <c r="T68" i="1"/>
  <c r="U68" i="1"/>
  <c r="V68" i="1"/>
  <c r="W68" i="1"/>
  <c r="X68" i="1"/>
  <c r="Q69" i="1"/>
  <c r="R69" i="1"/>
  <c r="S69" i="1"/>
  <c r="T69" i="1"/>
  <c r="U69" i="1"/>
  <c r="V69" i="1"/>
  <c r="W69" i="1"/>
  <c r="X69" i="1"/>
  <c r="Q70" i="1"/>
  <c r="R70" i="1"/>
  <c r="S70" i="1"/>
  <c r="T70" i="1"/>
  <c r="U70" i="1"/>
  <c r="V70" i="1"/>
  <c r="W70" i="1"/>
  <c r="X70" i="1"/>
  <c r="Q71" i="1"/>
  <c r="R71" i="1"/>
  <c r="S71" i="1"/>
  <c r="T71" i="1"/>
  <c r="U71" i="1"/>
  <c r="V71" i="1"/>
  <c r="W71" i="1"/>
  <c r="X71" i="1"/>
  <c r="Q72" i="1"/>
  <c r="R72" i="1"/>
  <c r="S72" i="1"/>
  <c r="T72" i="1"/>
  <c r="U72" i="1"/>
  <c r="V72" i="1"/>
  <c r="W72" i="1"/>
  <c r="X72" i="1"/>
  <c r="Q73" i="1"/>
  <c r="R73" i="1"/>
  <c r="S73" i="1"/>
  <c r="T73" i="1"/>
  <c r="U73" i="1"/>
  <c r="V73" i="1"/>
  <c r="W73" i="1"/>
  <c r="X73" i="1"/>
  <c r="Q74" i="1"/>
  <c r="R74" i="1"/>
  <c r="S74" i="1"/>
  <c r="T74" i="1"/>
  <c r="U74" i="1"/>
  <c r="V74" i="1"/>
  <c r="W74" i="1"/>
  <c r="X74" i="1"/>
  <c r="Q75" i="1"/>
  <c r="R75" i="1"/>
  <c r="S75" i="1"/>
  <c r="T75" i="1"/>
  <c r="U75" i="1"/>
  <c r="V75" i="1"/>
  <c r="W75" i="1"/>
  <c r="X75" i="1"/>
  <c r="Q76" i="1"/>
  <c r="R76" i="1"/>
  <c r="S76" i="1"/>
  <c r="T76" i="1"/>
  <c r="U76" i="1"/>
  <c r="V76" i="1"/>
  <c r="W76" i="1"/>
  <c r="X76" i="1"/>
  <c r="Q77" i="1"/>
  <c r="R77" i="1"/>
  <c r="S77" i="1"/>
  <c r="T77" i="1"/>
  <c r="U77" i="1"/>
  <c r="V77" i="1"/>
  <c r="W77" i="1"/>
  <c r="X77" i="1"/>
  <c r="Q78" i="1"/>
  <c r="R78" i="1"/>
  <c r="S78" i="1"/>
  <c r="T78" i="1"/>
  <c r="U78" i="1"/>
  <c r="V78" i="1"/>
  <c r="W78" i="1"/>
  <c r="X78" i="1"/>
  <c r="Q79" i="1"/>
  <c r="R79" i="1"/>
  <c r="S79" i="1"/>
  <c r="T79" i="1"/>
  <c r="U79" i="1"/>
  <c r="V79" i="1"/>
  <c r="W79" i="1"/>
  <c r="X79" i="1"/>
  <c r="Q80" i="1"/>
  <c r="R80" i="1"/>
  <c r="S80" i="1"/>
  <c r="T80" i="1"/>
  <c r="U80" i="1"/>
  <c r="V80" i="1"/>
  <c r="W80" i="1"/>
  <c r="X80" i="1"/>
  <c r="Q81" i="1"/>
  <c r="R81" i="1"/>
  <c r="S81" i="1"/>
  <c r="T81" i="1"/>
  <c r="U81" i="1"/>
  <c r="V81" i="1"/>
  <c r="W81" i="1"/>
  <c r="X81" i="1"/>
  <c r="Q82" i="1"/>
  <c r="R82" i="1"/>
  <c r="S82" i="1"/>
  <c r="T82" i="1"/>
  <c r="U82" i="1"/>
  <c r="V82" i="1"/>
  <c r="W82" i="1"/>
  <c r="X82" i="1"/>
  <c r="Q83" i="1"/>
  <c r="R83" i="1"/>
  <c r="S83" i="1"/>
  <c r="T83" i="1"/>
  <c r="U83" i="1"/>
  <c r="V83" i="1"/>
  <c r="W83" i="1"/>
  <c r="X83" i="1"/>
  <c r="Q84" i="1"/>
  <c r="R84" i="1"/>
  <c r="S84" i="1"/>
  <c r="T84" i="1"/>
  <c r="U84" i="1"/>
  <c r="V84" i="1"/>
  <c r="W84" i="1"/>
  <c r="X84" i="1"/>
  <c r="Q85" i="1"/>
  <c r="R85" i="1"/>
  <c r="S85" i="1"/>
  <c r="T85" i="1"/>
  <c r="U85" i="1"/>
  <c r="V85" i="1"/>
  <c r="W85" i="1"/>
  <c r="X85" i="1"/>
  <c r="Q86" i="1"/>
  <c r="R86" i="1"/>
  <c r="S86" i="1"/>
  <c r="T86" i="1"/>
  <c r="U86" i="1"/>
  <c r="V86" i="1"/>
  <c r="W86" i="1"/>
  <c r="X86" i="1"/>
  <c r="Q87" i="1"/>
  <c r="R87" i="1"/>
  <c r="S87" i="1"/>
  <c r="T87" i="1"/>
  <c r="U87" i="1"/>
  <c r="V87" i="1"/>
  <c r="W87" i="1"/>
  <c r="X87" i="1"/>
  <c r="Q88" i="1"/>
  <c r="R88" i="1"/>
  <c r="S88" i="1"/>
  <c r="T88" i="1"/>
  <c r="U88" i="1"/>
  <c r="V88" i="1"/>
  <c r="W88" i="1"/>
  <c r="X88" i="1"/>
  <c r="Q89" i="1"/>
  <c r="R89" i="1"/>
  <c r="S89" i="1"/>
  <c r="T89" i="1"/>
  <c r="U89" i="1"/>
  <c r="V89" i="1"/>
  <c r="W89" i="1"/>
  <c r="X89" i="1"/>
  <c r="Q90" i="1"/>
  <c r="R90" i="1"/>
  <c r="S90" i="1"/>
  <c r="T90" i="1"/>
  <c r="U90" i="1"/>
  <c r="V90" i="1"/>
  <c r="W90" i="1"/>
  <c r="X90" i="1"/>
  <c r="Q91" i="1"/>
  <c r="R91" i="1"/>
  <c r="S91" i="1"/>
  <c r="T91" i="1"/>
  <c r="U91" i="1"/>
  <c r="V91" i="1"/>
  <c r="W91" i="1"/>
  <c r="X91" i="1"/>
  <c r="Q92" i="1"/>
  <c r="R92" i="1"/>
  <c r="S92" i="1"/>
  <c r="T92" i="1"/>
  <c r="U92" i="1"/>
  <c r="V92" i="1"/>
  <c r="W92" i="1"/>
  <c r="X92" i="1"/>
  <c r="Q93" i="1"/>
  <c r="R93" i="1"/>
  <c r="S93" i="1"/>
  <c r="T93" i="1"/>
  <c r="U93" i="1"/>
  <c r="V93" i="1"/>
  <c r="W93" i="1"/>
  <c r="X93" i="1"/>
  <c r="Q94" i="1"/>
  <c r="R94" i="1"/>
  <c r="S94" i="1"/>
  <c r="T94" i="1"/>
  <c r="U94" i="1"/>
  <c r="V94" i="1"/>
  <c r="W94" i="1"/>
  <c r="X94" i="1"/>
  <c r="Q95" i="1"/>
  <c r="R95" i="1"/>
  <c r="S95" i="1"/>
  <c r="T95" i="1"/>
  <c r="U95" i="1"/>
  <c r="V95" i="1"/>
  <c r="W95" i="1"/>
  <c r="X95" i="1"/>
  <c r="Q96" i="1"/>
  <c r="R96" i="1"/>
  <c r="S96" i="1"/>
  <c r="T96" i="1"/>
  <c r="U96" i="1"/>
  <c r="V96" i="1"/>
  <c r="W96" i="1"/>
  <c r="X96" i="1"/>
  <c r="Q97" i="1"/>
  <c r="R97" i="1"/>
  <c r="S97" i="1"/>
  <c r="T97" i="1"/>
  <c r="U97" i="1"/>
  <c r="V97" i="1"/>
  <c r="W97" i="1"/>
  <c r="X97" i="1"/>
  <c r="Q98" i="1"/>
  <c r="R98" i="1"/>
  <c r="S98" i="1"/>
  <c r="T98" i="1"/>
  <c r="U98" i="1"/>
  <c r="V98" i="1"/>
  <c r="W98" i="1"/>
  <c r="X98" i="1"/>
  <c r="Q99" i="1"/>
  <c r="R99" i="1"/>
  <c r="S99" i="1"/>
  <c r="T99" i="1"/>
  <c r="U99" i="1"/>
  <c r="V99" i="1"/>
  <c r="W99" i="1"/>
  <c r="X99" i="1"/>
  <c r="Q100" i="1"/>
  <c r="R100" i="1"/>
  <c r="S100" i="1"/>
  <c r="T100" i="1"/>
  <c r="U100" i="1"/>
  <c r="V100" i="1"/>
  <c r="W100" i="1"/>
  <c r="X100" i="1"/>
  <c r="Q101" i="1"/>
  <c r="R101" i="1"/>
  <c r="S101" i="1"/>
  <c r="T101" i="1"/>
  <c r="U101" i="1"/>
  <c r="V101" i="1"/>
  <c r="W101" i="1"/>
  <c r="X101" i="1"/>
  <c r="Q102" i="1"/>
  <c r="R102" i="1"/>
  <c r="S102" i="1"/>
  <c r="T102" i="1"/>
  <c r="U102" i="1"/>
  <c r="V102" i="1"/>
  <c r="W102" i="1"/>
  <c r="X102" i="1"/>
  <c r="Q103" i="1"/>
  <c r="R103" i="1"/>
  <c r="S103" i="1"/>
  <c r="T103" i="1"/>
  <c r="U103" i="1"/>
  <c r="V103" i="1"/>
  <c r="W103" i="1"/>
  <c r="X103" i="1"/>
  <c r="Q104" i="1"/>
  <c r="R104" i="1"/>
  <c r="S104" i="1"/>
  <c r="T104" i="1"/>
  <c r="U104" i="1"/>
  <c r="V104" i="1"/>
  <c r="W104" i="1"/>
  <c r="X104" i="1"/>
  <c r="Q105" i="1"/>
  <c r="R105" i="1"/>
  <c r="S105" i="1"/>
  <c r="T105" i="1"/>
  <c r="U105" i="1"/>
  <c r="V105" i="1"/>
  <c r="W105" i="1"/>
  <c r="X105" i="1"/>
  <c r="Q106" i="1"/>
  <c r="R106" i="1"/>
  <c r="S106" i="1"/>
  <c r="T106" i="1"/>
  <c r="U106" i="1"/>
  <c r="V106" i="1"/>
  <c r="W106" i="1"/>
  <c r="X106" i="1"/>
  <c r="Q107" i="1"/>
  <c r="R107" i="1"/>
  <c r="S107" i="1"/>
  <c r="T107" i="1"/>
  <c r="U107" i="1"/>
  <c r="V107" i="1"/>
  <c r="W107" i="1"/>
  <c r="X107" i="1"/>
  <c r="Q108" i="1"/>
  <c r="R108" i="1"/>
  <c r="S108" i="1"/>
  <c r="T108" i="1"/>
  <c r="U108" i="1"/>
  <c r="V108" i="1"/>
  <c r="W108" i="1"/>
  <c r="X108" i="1"/>
  <c r="Q109" i="1"/>
  <c r="R109" i="1"/>
  <c r="S109" i="1"/>
  <c r="T109" i="1"/>
  <c r="U109" i="1"/>
  <c r="V109" i="1"/>
  <c r="W109" i="1"/>
  <c r="X109" i="1"/>
  <c r="Q110" i="1"/>
  <c r="R110" i="1"/>
  <c r="S110" i="1"/>
  <c r="T110" i="1"/>
  <c r="U110" i="1"/>
  <c r="V110" i="1"/>
  <c r="W110" i="1"/>
  <c r="X110" i="1"/>
  <c r="Q111" i="1"/>
  <c r="R111" i="1"/>
  <c r="S111" i="1"/>
  <c r="T111" i="1"/>
  <c r="U111" i="1"/>
  <c r="V111" i="1"/>
  <c r="W111" i="1"/>
  <c r="X111" i="1"/>
  <c r="Q112" i="1"/>
  <c r="R112" i="1"/>
  <c r="S112" i="1"/>
  <c r="T112" i="1"/>
  <c r="U112" i="1"/>
  <c r="V112" i="1"/>
  <c r="W112" i="1"/>
  <c r="X112" i="1"/>
  <c r="Q113" i="1"/>
  <c r="R113" i="1"/>
  <c r="S113" i="1"/>
  <c r="T113" i="1"/>
  <c r="U113" i="1"/>
  <c r="V113" i="1"/>
  <c r="W113" i="1"/>
  <c r="X113" i="1"/>
  <c r="Q114" i="1"/>
  <c r="R114" i="1"/>
  <c r="S114" i="1"/>
  <c r="T114" i="1"/>
  <c r="U114" i="1"/>
  <c r="V114" i="1"/>
  <c r="W114" i="1"/>
  <c r="X114" i="1"/>
  <c r="Q115" i="1"/>
  <c r="R115" i="1"/>
  <c r="S115" i="1"/>
  <c r="T115" i="1"/>
  <c r="U115" i="1"/>
  <c r="V115" i="1"/>
  <c r="W115" i="1"/>
  <c r="X115" i="1"/>
  <c r="Q116" i="1"/>
  <c r="R116" i="1"/>
  <c r="S116" i="1"/>
  <c r="T116" i="1"/>
  <c r="U116" i="1"/>
  <c r="V116" i="1"/>
  <c r="W116" i="1"/>
  <c r="X116" i="1"/>
  <c r="Q117" i="1"/>
  <c r="R117" i="1"/>
  <c r="S117" i="1"/>
  <c r="T117" i="1"/>
  <c r="U117" i="1"/>
  <c r="V117" i="1"/>
  <c r="W117" i="1"/>
  <c r="X117" i="1"/>
  <c r="Q118" i="1"/>
  <c r="R118" i="1"/>
  <c r="S118" i="1"/>
  <c r="T118" i="1"/>
  <c r="U118" i="1"/>
  <c r="V118" i="1"/>
  <c r="W118" i="1"/>
  <c r="X118" i="1"/>
  <c r="Q119" i="1"/>
  <c r="R119" i="1"/>
  <c r="S119" i="1"/>
  <c r="T119" i="1"/>
  <c r="U119" i="1"/>
  <c r="V119" i="1"/>
  <c r="W119" i="1"/>
  <c r="X119" i="1"/>
  <c r="Q120" i="1"/>
  <c r="R120" i="1"/>
  <c r="S120" i="1"/>
  <c r="T120" i="1"/>
  <c r="U120" i="1"/>
  <c r="V120" i="1"/>
  <c r="W120" i="1"/>
  <c r="X120" i="1"/>
  <c r="Q121" i="1"/>
  <c r="R121" i="1"/>
  <c r="S121" i="1"/>
  <c r="T121" i="1"/>
  <c r="U121" i="1"/>
  <c r="V121" i="1"/>
  <c r="W121" i="1"/>
  <c r="X121" i="1"/>
  <c r="Q122" i="1"/>
  <c r="R122" i="1"/>
  <c r="S122" i="1"/>
  <c r="T122" i="1"/>
  <c r="U122" i="1"/>
  <c r="V122" i="1"/>
  <c r="W122" i="1"/>
  <c r="X122" i="1"/>
  <c r="Q123" i="1"/>
  <c r="R123" i="1"/>
  <c r="S123" i="1"/>
  <c r="T123" i="1"/>
  <c r="U123" i="1"/>
  <c r="V123" i="1"/>
  <c r="W123" i="1"/>
  <c r="X123" i="1"/>
  <c r="Q124" i="1"/>
  <c r="R124" i="1"/>
  <c r="S124" i="1"/>
  <c r="T124" i="1"/>
  <c r="U124" i="1"/>
  <c r="V124" i="1"/>
  <c r="W124" i="1"/>
  <c r="X124" i="1"/>
  <c r="Q125" i="1"/>
  <c r="R125" i="1"/>
  <c r="S125" i="1"/>
  <c r="T125" i="1"/>
  <c r="U125" i="1"/>
  <c r="V125" i="1"/>
  <c r="W125" i="1"/>
  <c r="X125" i="1"/>
  <c r="Q126" i="1"/>
  <c r="R126" i="1"/>
  <c r="S126" i="1"/>
  <c r="T126" i="1"/>
  <c r="U126" i="1"/>
  <c r="V126" i="1"/>
  <c r="W126" i="1"/>
  <c r="X126" i="1"/>
  <c r="Q127" i="1"/>
  <c r="R127" i="1"/>
  <c r="S127" i="1"/>
  <c r="T127" i="1"/>
  <c r="U127" i="1"/>
  <c r="V127" i="1"/>
  <c r="W127" i="1"/>
  <c r="X127" i="1"/>
  <c r="Q128" i="1"/>
  <c r="R128" i="1"/>
  <c r="S128" i="1"/>
  <c r="T128" i="1"/>
  <c r="U128" i="1"/>
  <c r="V128" i="1"/>
  <c r="W128" i="1"/>
  <c r="X128" i="1"/>
  <c r="Q129" i="1"/>
  <c r="R129" i="1"/>
  <c r="S129" i="1"/>
  <c r="T129" i="1"/>
  <c r="U129" i="1"/>
  <c r="V129" i="1"/>
  <c r="W129" i="1"/>
  <c r="X129" i="1"/>
  <c r="Q130" i="1"/>
  <c r="R130" i="1"/>
  <c r="S130" i="1"/>
  <c r="T130" i="1"/>
  <c r="U130" i="1"/>
  <c r="V130" i="1"/>
  <c r="W130" i="1"/>
  <c r="X130" i="1"/>
  <c r="Q131" i="1"/>
  <c r="R131" i="1"/>
  <c r="S131" i="1"/>
  <c r="T131" i="1"/>
  <c r="U131" i="1"/>
  <c r="V131" i="1"/>
  <c r="W131" i="1"/>
  <c r="X131" i="1"/>
  <c r="Q132" i="1"/>
  <c r="R132" i="1"/>
  <c r="S132" i="1"/>
  <c r="T132" i="1"/>
  <c r="U132" i="1"/>
  <c r="V132" i="1"/>
  <c r="W132" i="1"/>
  <c r="X132" i="1"/>
  <c r="Q133" i="1"/>
  <c r="R133" i="1"/>
  <c r="S133" i="1"/>
  <c r="T133" i="1"/>
  <c r="U133" i="1"/>
  <c r="V133" i="1"/>
  <c r="W133" i="1"/>
  <c r="X133" i="1"/>
  <c r="Q134" i="1"/>
  <c r="R134" i="1"/>
  <c r="S134" i="1"/>
  <c r="T134" i="1"/>
  <c r="U134" i="1"/>
  <c r="V134" i="1"/>
  <c r="W134" i="1"/>
  <c r="X134" i="1"/>
  <c r="Q135" i="1"/>
  <c r="R135" i="1"/>
  <c r="S135" i="1"/>
  <c r="T135" i="1"/>
  <c r="U135" i="1"/>
  <c r="V135" i="1"/>
  <c r="W135" i="1"/>
  <c r="X135" i="1"/>
  <c r="Q136" i="1"/>
  <c r="R136" i="1"/>
  <c r="S136" i="1"/>
  <c r="T136" i="1"/>
  <c r="U136" i="1"/>
  <c r="V136" i="1"/>
  <c r="W136" i="1"/>
  <c r="X136" i="1"/>
  <c r="Q137" i="1"/>
  <c r="R137" i="1"/>
  <c r="S137" i="1"/>
  <c r="T137" i="1"/>
  <c r="U137" i="1"/>
  <c r="V137" i="1"/>
  <c r="W137" i="1"/>
  <c r="X137" i="1"/>
  <c r="Q138" i="1"/>
  <c r="R138" i="1"/>
  <c r="S138" i="1"/>
  <c r="T138" i="1"/>
  <c r="U138" i="1"/>
  <c r="V138" i="1"/>
  <c r="W138" i="1"/>
  <c r="X138" i="1"/>
  <c r="Q139" i="1"/>
  <c r="R139" i="1"/>
  <c r="S139" i="1"/>
  <c r="T139" i="1"/>
  <c r="U139" i="1"/>
  <c r="V139" i="1"/>
  <c r="W139" i="1"/>
  <c r="X139" i="1"/>
  <c r="Q140" i="1"/>
  <c r="R140" i="1"/>
  <c r="S140" i="1"/>
  <c r="T140" i="1"/>
  <c r="U140" i="1"/>
  <c r="V140" i="1"/>
  <c r="W140" i="1"/>
  <c r="X140" i="1"/>
  <c r="Q141" i="1"/>
  <c r="R141" i="1"/>
  <c r="S141" i="1"/>
  <c r="T141" i="1"/>
  <c r="U141" i="1"/>
  <c r="V141" i="1"/>
  <c r="W141" i="1"/>
  <c r="X141" i="1"/>
  <c r="Q142" i="1"/>
  <c r="R142" i="1"/>
  <c r="S142" i="1"/>
  <c r="T142" i="1"/>
  <c r="U142" i="1"/>
  <c r="V142" i="1"/>
  <c r="W142" i="1"/>
  <c r="X142" i="1"/>
  <c r="Q143" i="1"/>
  <c r="R143" i="1"/>
  <c r="S143" i="1"/>
  <c r="T143" i="1"/>
  <c r="U143" i="1"/>
  <c r="V143" i="1"/>
  <c r="W143" i="1"/>
  <c r="X143" i="1"/>
  <c r="Q144" i="1"/>
  <c r="R144" i="1"/>
  <c r="S144" i="1"/>
  <c r="T144" i="1"/>
  <c r="U144" i="1"/>
  <c r="V144" i="1"/>
  <c r="W144" i="1"/>
  <c r="X144" i="1"/>
  <c r="Q145" i="1"/>
  <c r="R145" i="1"/>
  <c r="S145" i="1"/>
  <c r="T145" i="1"/>
  <c r="U145" i="1"/>
  <c r="V145" i="1"/>
  <c r="W145" i="1"/>
  <c r="X145" i="1"/>
  <c r="Q146" i="1"/>
  <c r="R146" i="1"/>
  <c r="S146" i="1"/>
  <c r="T146" i="1"/>
  <c r="U146" i="1"/>
  <c r="V146" i="1"/>
  <c r="W146" i="1"/>
  <c r="X146" i="1"/>
  <c r="Q147" i="1"/>
  <c r="R147" i="1"/>
  <c r="S147" i="1"/>
  <c r="T147" i="1"/>
  <c r="U147" i="1"/>
  <c r="V147" i="1"/>
  <c r="W147" i="1"/>
  <c r="X147" i="1"/>
  <c r="Q148" i="1"/>
  <c r="R148" i="1"/>
  <c r="S148" i="1"/>
  <c r="T148" i="1"/>
  <c r="U148" i="1"/>
  <c r="V148" i="1"/>
  <c r="W148" i="1"/>
  <c r="X148" i="1"/>
  <c r="Q149" i="1"/>
  <c r="R149" i="1"/>
  <c r="S149" i="1"/>
  <c r="T149" i="1"/>
  <c r="U149" i="1"/>
  <c r="V149" i="1"/>
  <c r="W149" i="1"/>
  <c r="X149" i="1"/>
  <c r="Q150" i="1"/>
  <c r="R150" i="1"/>
  <c r="S150" i="1"/>
  <c r="T150" i="1"/>
  <c r="U150" i="1"/>
  <c r="V150" i="1"/>
  <c r="W150" i="1"/>
  <c r="X150" i="1"/>
  <c r="Q151" i="1"/>
  <c r="R151" i="1"/>
  <c r="S151" i="1"/>
  <c r="T151" i="1"/>
  <c r="U151" i="1"/>
  <c r="V151" i="1"/>
  <c r="W151" i="1"/>
  <c r="X151" i="1"/>
  <c r="Q152" i="1"/>
  <c r="R152" i="1"/>
  <c r="S152" i="1"/>
  <c r="T152" i="1"/>
  <c r="U152" i="1"/>
  <c r="V152" i="1"/>
  <c r="W152" i="1"/>
  <c r="X152" i="1"/>
  <c r="Q153" i="1"/>
  <c r="R153" i="1"/>
  <c r="S153" i="1"/>
  <c r="T153" i="1"/>
  <c r="U153" i="1"/>
  <c r="V153" i="1"/>
  <c r="W153" i="1"/>
  <c r="X153" i="1"/>
  <c r="Q154" i="1"/>
  <c r="R154" i="1"/>
  <c r="S154" i="1"/>
  <c r="T154" i="1"/>
  <c r="U154" i="1"/>
  <c r="V154" i="1"/>
  <c r="W154" i="1"/>
  <c r="X154" i="1"/>
  <c r="Q155" i="1"/>
  <c r="R155" i="1"/>
  <c r="S155" i="1"/>
  <c r="T155" i="1"/>
  <c r="U155" i="1"/>
  <c r="V155" i="1"/>
  <c r="W155" i="1"/>
  <c r="X155" i="1"/>
  <c r="Q156" i="1"/>
  <c r="R156" i="1"/>
  <c r="S156" i="1"/>
  <c r="T156" i="1"/>
  <c r="U156" i="1"/>
  <c r="V156" i="1"/>
  <c r="W156" i="1"/>
  <c r="X156" i="1"/>
  <c r="Q157" i="1"/>
  <c r="R157" i="1"/>
  <c r="S157" i="1"/>
  <c r="T157" i="1"/>
  <c r="U157" i="1"/>
  <c r="V157" i="1"/>
  <c r="W157" i="1"/>
  <c r="X157" i="1"/>
  <c r="Q158" i="1"/>
  <c r="R158" i="1"/>
  <c r="S158" i="1"/>
  <c r="T158" i="1"/>
  <c r="U158" i="1"/>
  <c r="V158" i="1"/>
  <c r="W158" i="1"/>
  <c r="X158" i="1"/>
  <c r="Q159" i="1"/>
  <c r="R159" i="1"/>
  <c r="S159" i="1"/>
  <c r="T159" i="1"/>
  <c r="U159" i="1"/>
  <c r="V159" i="1"/>
  <c r="W159" i="1"/>
  <c r="X159" i="1"/>
  <c r="Q160" i="1"/>
  <c r="R160" i="1"/>
  <c r="S160" i="1"/>
  <c r="T160" i="1"/>
  <c r="U160" i="1"/>
  <c r="V160" i="1"/>
  <c r="W160" i="1"/>
  <c r="X160" i="1"/>
  <c r="Q161" i="1"/>
  <c r="R161" i="1"/>
  <c r="S161" i="1"/>
  <c r="T161" i="1"/>
  <c r="U161" i="1"/>
  <c r="V161" i="1"/>
  <c r="W161" i="1"/>
  <c r="X161" i="1"/>
  <c r="Q162" i="1"/>
  <c r="R162" i="1"/>
  <c r="S162" i="1"/>
  <c r="T162" i="1"/>
  <c r="U162" i="1"/>
  <c r="V162" i="1"/>
  <c r="W162" i="1"/>
  <c r="X162" i="1"/>
  <c r="Q163" i="1"/>
  <c r="R163" i="1"/>
  <c r="S163" i="1"/>
  <c r="T163" i="1"/>
  <c r="U163" i="1"/>
  <c r="V163" i="1"/>
  <c r="W163" i="1"/>
  <c r="X163" i="1"/>
  <c r="Q164" i="1"/>
  <c r="R164" i="1"/>
  <c r="S164" i="1"/>
  <c r="T164" i="1"/>
  <c r="U164" i="1"/>
  <c r="V164" i="1"/>
  <c r="W164" i="1"/>
  <c r="X164" i="1"/>
  <c r="Q165" i="1"/>
  <c r="R165" i="1"/>
  <c r="S165" i="1"/>
  <c r="T165" i="1"/>
  <c r="U165" i="1"/>
  <c r="V165" i="1"/>
  <c r="W165" i="1"/>
  <c r="X165" i="1"/>
  <c r="Q166" i="1"/>
  <c r="R166" i="1"/>
  <c r="S166" i="1"/>
  <c r="T166" i="1"/>
  <c r="U166" i="1"/>
  <c r="V166" i="1"/>
  <c r="W166" i="1"/>
  <c r="X166" i="1"/>
  <c r="Q167" i="1"/>
  <c r="R167" i="1"/>
  <c r="S167" i="1"/>
  <c r="T167" i="1"/>
  <c r="U167" i="1"/>
  <c r="V167" i="1"/>
  <c r="W167" i="1"/>
  <c r="X167" i="1"/>
  <c r="Q168" i="1"/>
  <c r="R168" i="1"/>
  <c r="S168" i="1"/>
  <c r="T168" i="1"/>
  <c r="U168" i="1"/>
  <c r="V168" i="1"/>
  <c r="W168" i="1"/>
  <c r="X168" i="1"/>
  <c r="Q169" i="1"/>
  <c r="R169" i="1"/>
  <c r="S169" i="1"/>
  <c r="T169" i="1"/>
  <c r="U169" i="1"/>
  <c r="V169" i="1"/>
  <c r="W169" i="1"/>
  <c r="X169" i="1"/>
  <c r="Q170" i="1"/>
  <c r="R170" i="1"/>
  <c r="S170" i="1"/>
  <c r="T170" i="1"/>
  <c r="U170" i="1"/>
  <c r="V170" i="1"/>
  <c r="W170" i="1"/>
  <c r="X170" i="1"/>
  <c r="Q171" i="1"/>
  <c r="R171" i="1"/>
  <c r="S171" i="1"/>
  <c r="T171" i="1"/>
  <c r="U171" i="1"/>
  <c r="V171" i="1"/>
  <c r="W171" i="1"/>
  <c r="X171" i="1"/>
  <c r="Q172" i="1"/>
  <c r="R172" i="1"/>
  <c r="S172" i="1"/>
  <c r="T172" i="1"/>
  <c r="U172" i="1"/>
  <c r="V172" i="1"/>
  <c r="W172" i="1"/>
  <c r="X172" i="1"/>
  <c r="Q173" i="1"/>
  <c r="R173" i="1"/>
  <c r="S173" i="1"/>
  <c r="T173" i="1"/>
  <c r="U173" i="1"/>
  <c r="V173" i="1"/>
  <c r="W173" i="1"/>
  <c r="X173" i="1"/>
  <c r="Q174" i="1"/>
  <c r="R174" i="1"/>
  <c r="S174" i="1"/>
  <c r="T174" i="1"/>
  <c r="U174" i="1"/>
  <c r="V174" i="1"/>
  <c r="W174" i="1"/>
  <c r="X174" i="1"/>
  <c r="Q175" i="1"/>
  <c r="R175" i="1"/>
  <c r="S175" i="1"/>
  <c r="T175" i="1"/>
  <c r="U175" i="1"/>
  <c r="V175" i="1"/>
  <c r="W175" i="1"/>
  <c r="X175" i="1"/>
  <c r="Q176" i="1"/>
  <c r="R176" i="1"/>
  <c r="S176" i="1"/>
  <c r="T176" i="1"/>
  <c r="U176" i="1"/>
  <c r="V176" i="1"/>
  <c r="W176" i="1"/>
  <c r="X176" i="1"/>
  <c r="Q177" i="1"/>
  <c r="R177" i="1"/>
  <c r="S177" i="1"/>
  <c r="T177" i="1"/>
  <c r="U177" i="1"/>
  <c r="V177" i="1"/>
  <c r="W177" i="1"/>
  <c r="X177" i="1"/>
  <c r="Q178" i="1"/>
  <c r="R178" i="1"/>
  <c r="S178" i="1"/>
  <c r="T178" i="1"/>
  <c r="U178" i="1"/>
  <c r="V178" i="1"/>
  <c r="W178" i="1"/>
  <c r="X178" i="1"/>
  <c r="Q179" i="1"/>
  <c r="R179" i="1"/>
  <c r="S179" i="1"/>
  <c r="T179" i="1"/>
  <c r="U179" i="1"/>
  <c r="V179" i="1"/>
  <c r="W179" i="1"/>
  <c r="X179" i="1"/>
  <c r="Q180" i="1"/>
  <c r="R180" i="1"/>
  <c r="S180" i="1"/>
  <c r="T180" i="1"/>
  <c r="U180" i="1"/>
  <c r="V180" i="1"/>
  <c r="W180" i="1"/>
  <c r="X180" i="1"/>
  <c r="Q181" i="1"/>
  <c r="R181" i="1"/>
  <c r="S181" i="1"/>
  <c r="T181" i="1"/>
  <c r="U181" i="1"/>
  <c r="V181" i="1"/>
  <c r="W181" i="1"/>
  <c r="X181" i="1"/>
  <c r="Q182" i="1"/>
  <c r="R182" i="1"/>
  <c r="S182" i="1"/>
  <c r="T182" i="1"/>
  <c r="U182" i="1"/>
  <c r="V182" i="1"/>
  <c r="W182" i="1"/>
  <c r="X182" i="1"/>
  <c r="Q183" i="1"/>
  <c r="R183" i="1"/>
  <c r="S183" i="1"/>
  <c r="T183" i="1"/>
  <c r="U183" i="1"/>
  <c r="V183" i="1"/>
  <c r="W183" i="1"/>
  <c r="X183" i="1"/>
  <c r="Q184" i="1"/>
  <c r="R184" i="1"/>
  <c r="S184" i="1"/>
  <c r="T184" i="1"/>
  <c r="U184" i="1"/>
  <c r="V184" i="1"/>
  <c r="W184" i="1"/>
  <c r="X184" i="1"/>
  <c r="Q185" i="1"/>
  <c r="R185" i="1"/>
  <c r="S185" i="1"/>
  <c r="T185" i="1"/>
  <c r="U185" i="1"/>
  <c r="V185" i="1"/>
  <c r="W185" i="1"/>
  <c r="X185" i="1"/>
  <c r="Q186" i="1"/>
  <c r="R186" i="1"/>
  <c r="S186" i="1"/>
  <c r="T186" i="1"/>
  <c r="U186" i="1"/>
  <c r="V186" i="1"/>
  <c r="W186" i="1"/>
  <c r="X186" i="1"/>
  <c r="Q187" i="1"/>
  <c r="R187" i="1"/>
  <c r="S187" i="1"/>
  <c r="T187" i="1"/>
  <c r="U187" i="1"/>
  <c r="V187" i="1"/>
  <c r="W187" i="1"/>
  <c r="X187" i="1"/>
  <c r="Q188" i="1"/>
  <c r="R188" i="1"/>
  <c r="S188" i="1"/>
  <c r="T188" i="1"/>
  <c r="U188" i="1"/>
  <c r="V188" i="1"/>
  <c r="W188" i="1"/>
  <c r="X188" i="1"/>
  <c r="Q189" i="1"/>
  <c r="R189" i="1"/>
  <c r="S189" i="1"/>
  <c r="T189" i="1"/>
  <c r="U189" i="1"/>
  <c r="V189" i="1"/>
  <c r="W189" i="1"/>
  <c r="X189" i="1"/>
  <c r="Q190" i="1"/>
  <c r="R190" i="1"/>
  <c r="S190" i="1"/>
  <c r="T190" i="1"/>
  <c r="U190" i="1"/>
  <c r="V190" i="1"/>
  <c r="W190" i="1"/>
  <c r="X190" i="1"/>
  <c r="Q191" i="1"/>
  <c r="R191" i="1"/>
  <c r="S191" i="1"/>
  <c r="T191" i="1"/>
  <c r="U191" i="1"/>
  <c r="V191" i="1"/>
  <c r="W191" i="1"/>
  <c r="X191" i="1"/>
  <c r="Q192" i="1"/>
  <c r="R192" i="1"/>
  <c r="S192" i="1"/>
  <c r="T192" i="1"/>
  <c r="U192" i="1"/>
  <c r="V192" i="1"/>
  <c r="W192" i="1"/>
  <c r="X192" i="1"/>
  <c r="Q193" i="1"/>
  <c r="R193" i="1"/>
  <c r="S193" i="1"/>
  <c r="T193" i="1"/>
  <c r="U193" i="1"/>
  <c r="V193" i="1"/>
  <c r="W193" i="1"/>
  <c r="X193" i="1"/>
  <c r="Q194" i="1"/>
  <c r="R194" i="1"/>
  <c r="S194" i="1"/>
  <c r="T194" i="1"/>
  <c r="U194" i="1"/>
  <c r="V194" i="1"/>
  <c r="W194" i="1"/>
  <c r="X194" i="1"/>
  <c r="Q195" i="1"/>
  <c r="R195" i="1"/>
  <c r="S195" i="1"/>
  <c r="T195" i="1"/>
  <c r="U195" i="1"/>
  <c r="V195" i="1"/>
  <c r="W195" i="1"/>
  <c r="X195" i="1"/>
  <c r="Q196" i="1"/>
  <c r="R196" i="1"/>
  <c r="S196" i="1"/>
  <c r="T196" i="1"/>
  <c r="U196" i="1"/>
  <c r="V196" i="1"/>
  <c r="W196" i="1"/>
  <c r="X196" i="1"/>
  <c r="Q197" i="1"/>
  <c r="R197" i="1"/>
  <c r="S197" i="1"/>
  <c r="T197" i="1"/>
  <c r="U197" i="1"/>
  <c r="V197" i="1"/>
  <c r="W197" i="1"/>
  <c r="X197" i="1"/>
  <c r="Q198" i="1"/>
  <c r="R198" i="1"/>
  <c r="S198" i="1"/>
  <c r="T198" i="1"/>
  <c r="U198" i="1"/>
  <c r="V198" i="1"/>
  <c r="W198" i="1"/>
  <c r="X198" i="1"/>
  <c r="Q199" i="1"/>
  <c r="R199" i="1"/>
  <c r="S199" i="1"/>
  <c r="T199" i="1"/>
  <c r="U199" i="1"/>
  <c r="V199" i="1"/>
  <c r="W199" i="1"/>
  <c r="X199" i="1"/>
  <c r="Q200" i="1"/>
  <c r="R200" i="1"/>
  <c r="S200" i="1"/>
  <c r="T200" i="1"/>
  <c r="U200" i="1"/>
  <c r="V200" i="1"/>
  <c r="W200" i="1"/>
  <c r="X200" i="1"/>
  <c r="Q201" i="1"/>
  <c r="R201" i="1"/>
  <c r="S201" i="1"/>
  <c r="T201" i="1"/>
  <c r="U201" i="1"/>
  <c r="V201" i="1"/>
  <c r="W201" i="1"/>
  <c r="X201" i="1"/>
  <c r="Q202" i="1"/>
  <c r="R202" i="1"/>
  <c r="S202" i="1"/>
  <c r="T202" i="1"/>
  <c r="U202" i="1"/>
  <c r="V202" i="1"/>
  <c r="W202" i="1"/>
  <c r="X202" i="1"/>
  <c r="Q203" i="1"/>
  <c r="R203" i="1"/>
  <c r="S203" i="1"/>
  <c r="T203" i="1"/>
  <c r="U203" i="1"/>
  <c r="V203" i="1"/>
  <c r="W203" i="1"/>
  <c r="X203" i="1"/>
  <c r="Q204" i="1"/>
  <c r="R204" i="1"/>
  <c r="S204" i="1"/>
  <c r="T204" i="1"/>
  <c r="U204" i="1"/>
  <c r="V204" i="1"/>
  <c r="W204" i="1"/>
  <c r="X204" i="1"/>
  <c r="Q205" i="1"/>
  <c r="R205" i="1"/>
  <c r="S205" i="1"/>
  <c r="T205" i="1"/>
  <c r="U205" i="1"/>
  <c r="V205" i="1"/>
  <c r="W205" i="1"/>
  <c r="X205" i="1"/>
  <c r="Q206" i="1"/>
  <c r="R206" i="1"/>
  <c r="S206" i="1"/>
  <c r="T206" i="1"/>
  <c r="U206" i="1"/>
  <c r="V206" i="1"/>
  <c r="W206" i="1"/>
  <c r="X206" i="1"/>
  <c r="Q207" i="1"/>
  <c r="R207" i="1"/>
  <c r="S207" i="1"/>
  <c r="T207" i="1"/>
  <c r="U207" i="1"/>
  <c r="V207" i="1"/>
  <c r="W207" i="1"/>
  <c r="X207" i="1"/>
  <c r="Q208" i="1"/>
  <c r="R208" i="1"/>
  <c r="S208" i="1"/>
  <c r="T208" i="1"/>
  <c r="U208" i="1"/>
  <c r="V208" i="1"/>
  <c r="W208" i="1"/>
  <c r="X208" i="1"/>
  <c r="Q209" i="1"/>
  <c r="R209" i="1"/>
  <c r="S209" i="1"/>
  <c r="T209" i="1"/>
  <c r="U209" i="1"/>
  <c r="V209" i="1"/>
  <c r="W209" i="1"/>
  <c r="X209" i="1"/>
  <c r="Q210" i="1"/>
  <c r="R210" i="1"/>
  <c r="S210" i="1"/>
  <c r="T210" i="1"/>
  <c r="U210" i="1"/>
  <c r="V210" i="1"/>
  <c r="W210" i="1"/>
  <c r="X210" i="1"/>
  <c r="Q211" i="1"/>
  <c r="R211" i="1"/>
  <c r="S211" i="1"/>
  <c r="T211" i="1"/>
  <c r="U211" i="1"/>
  <c r="V211" i="1"/>
  <c r="W211" i="1"/>
  <c r="X211" i="1"/>
  <c r="Q212" i="1"/>
  <c r="R212" i="1"/>
  <c r="S212" i="1"/>
  <c r="T212" i="1"/>
  <c r="U212" i="1"/>
  <c r="V212" i="1"/>
  <c r="W212" i="1"/>
  <c r="X212" i="1"/>
  <c r="Q213" i="1"/>
  <c r="R213" i="1"/>
  <c r="S213" i="1"/>
  <c r="T213" i="1"/>
  <c r="U213" i="1"/>
  <c r="V213" i="1"/>
  <c r="W213" i="1"/>
  <c r="X213" i="1"/>
  <c r="Q214" i="1"/>
  <c r="R214" i="1"/>
  <c r="S214" i="1"/>
  <c r="T214" i="1"/>
  <c r="U214" i="1"/>
  <c r="V214" i="1"/>
  <c r="W214" i="1"/>
  <c r="X214" i="1"/>
  <c r="Q215" i="1"/>
  <c r="R215" i="1"/>
  <c r="S215" i="1"/>
  <c r="T215" i="1"/>
  <c r="U215" i="1"/>
  <c r="V215" i="1"/>
  <c r="W215" i="1"/>
  <c r="X215" i="1"/>
  <c r="Q216" i="1"/>
  <c r="R216" i="1"/>
  <c r="S216" i="1"/>
  <c r="T216" i="1"/>
  <c r="U216" i="1"/>
  <c r="V216" i="1"/>
  <c r="W216" i="1"/>
  <c r="X216" i="1"/>
  <c r="R3" i="1"/>
  <c r="S3" i="1"/>
  <c r="T3" i="1"/>
  <c r="U3" i="1"/>
  <c r="V3" i="1"/>
  <c r="W3" i="1"/>
  <c r="X3" i="1"/>
  <c r="Q3" i="1"/>
  <c r="W2" i="1"/>
  <c r="X2" i="1"/>
  <c r="R2" i="1"/>
  <c r="S2" i="1"/>
  <c r="T2" i="1"/>
  <c r="U2" i="1"/>
  <c r="V2" i="1"/>
  <c r="Q2" i="1"/>
  <c r="J1" i="1"/>
  <c r="K1" i="1"/>
  <c r="G1" i="1"/>
  <c r="L1" i="1"/>
  <c r="I1" i="1"/>
  <c r="M1" i="1"/>
  <c r="N1" i="1"/>
  <c r="H1" i="1"/>
</calcChain>
</file>

<file path=xl/connections.xml><?xml version="1.0" encoding="utf-8"?>
<connections xmlns="http://schemas.openxmlformats.org/spreadsheetml/2006/main">
  <connection id="1" name="glass" type="6" refreshedVersion="6" background="1" saveData="1">
    <textPr codePage="437" sourceFile="C:\Users\anobs\Documents\GitHub\MSDS-6372-Project-2--Glass\Data\glas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<sst xmlns="http://schemas.openxmlformats.org/spreadsheetml/2006/main" count="276" uniqueCount="48">
  <si>
    <t>ID</t>
  </si>
  <si>
    <t>RI</t>
  </si>
  <si>
    <t>NA2O</t>
  </si>
  <si>
    <t>MGO</t>
  </si>
  <si>
    <t>AL2O3</t>
  </si>
  <si>
    <t>SIO2</t>
  </si>
  <si>
    <t>K2O</t>
  </si>
  <si>
    <t>CAO</t>
  </si>
  <si>
    <t>BAO</t>
  </si>
  <si>
    <t>FE2O3</t>
  </si>
  <si>
    <t>TYPE</t>
  </si>
  <si>
    <t xml:space="preserve">RI </t>
  </si>
  <si>
    <t xml:space="preserve">SIO2 </t>
  </si>
  <si>
    <t xml:space="preserve">NA2O </t>
  </si>
  <si>
    <t xml:space="preserve">CAO </t>
  </si>
  <si>
    <t xml:space="preserve">MGO </t>
  </si>
  <si>
    <t xml:space="preserve">AL2O3 </t>
  </si>
  <si>
    <t xml:space="preserve">K2O </t>
  </si>
  <si>
    <t xml:space="preserve">BAO </t>
  </si>
  <si>
    <t xml:space="preserve">FE2O3 </t>
  </si>
  <si>
    <t xml:space="preserve"> RI - Refractive Index </t>
  </si>
  <si>
    <t xml:space="preserve">SI02 - Silicon Oxide (Silica Sand) </t>
  </si>
  <si>
    <t xml:space="preserve">NA20 - Sodium Oxide (Soda Ash) </t>
  </si>
  <si>
    <t xml:space="preserve">CA0 - Calcium Oxide (Limestone) </t>
  </si>
  <si>
    <t xml:space="preserve">MGO - Magnesium Oxide </t>
  </si>
  <si>
    <t xml:space="preserve">AL203 - Aluminum Oxide </t>
  </si>
  <si>
    <t xml:space="preserve">K20 - Potassium Oxide (Potash) </t>
  </si>
  <si>
    <t xml:space="preserve">BA0 - Barium Oxide </t>
  </si>
  <si>
    <t xml:space="preserve">FE2O3 - Iron Oxide </t>
  </si>
  <si>
    <t xml:space="preserve"> </t>
  </si>
  <si>
    <t>Variable</t>
  </si>
  <si>
    <t>Label</t>
  </si>
  <si>
    <t>N</t>
  </si>
  <si>
    <t>Mean</t>
  </si>
  <si>
    <t>Minimum</t>
  </si>
  <si>
    <t>Maximum</t>
  </si>
  <si>
    <t>Std Dev</t>
  </si>
  <si>
    <t>Cum. %</t>
  </si>
  <si>
    <t>Type 1</t>
  </si>
  <si>
    <t>Type 2</t>
  </si>
  <si>
    <t>Type 3</t>
  </si>
  <si>
    <t>Type 5</t>
  </si>
  <si>
    <t>Type 6</t>
  </si>
  <si>
    <t>Type 7</t>
  </si>
  <si>
    <t>Row Labels</t>
  </si>
  <si>
    <t>Grand Total</t>
  </si>
  <si>
    <t>Average of RI</t>
  </si>
  <si>
    <t>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</si>
</sst>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2" borderId="1" xfId="0" applyFill="1" applyBorder="1"/>
    <xf numFmtId="0" fontId="0" fillId="3" borderId="1" xfId="0" applyFill="1" applyBorder="1"/>
    <xf numFmtId="43" fontId="0" fillId="4" borderId="1" xfId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</cellXfs>
  <cellStyles count="2">
    <cellStyle name="Comma" xfId="1" builtinId="3"/>
    <cellStyle name="Normal" xfId="0" builtinId="0"/>
  </cellStyles>
  <dxfs count="10">
    <dxf>
      <numFmt numFmtId="164" formatCode="0.00000000"/>
    </dxf>
    <dxf>
      <numFmt numFmtId="165" formatCode="0.0000000"/>
    </dxf>
    <dxf>
      <numFmt numFmtId="166" formatCode="0.000000"/>
    </dxf>
    <dxf>
      <numFmt numFmtId="167" formatCode="0.00000"/>
    </dxf>
    <dxf>
      <numFmt numFmtId="167" formatCode="0.00000"/>
    </dxf>
    <dxf>
      <numFmt numFmtId="166" formatCode="0.000000"/>
    </dxf>
    <dxf>
      <numFmt numFmtId="165" formatCode="0.0000000"/>
    </dxf>
    <dxf>
      <numFmt numFmtId="164" formatCode="0.0000000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Glass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00337237580985"/>
          <c:y val="0.11615740740740743"/>
          <c:w val="0.8561773831134544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TYPE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Sheet1!$F$3:$F$216</c:f>
              <c:numCache>
                <c:formatCode>General</c:formatCode>
                <c:ptCount val="214"/>
                <c:pt idx="0">
                  <c:v>1.52101</c:v>
                </c:pt>
                <c:pt idx="1">
                  <c:v>1.5176099999999999</c:v>
                </c:pt>
                <c:pt idx="2">
                  <c:v>1.5161800000000001</c:v>
                </c:pt>
                <c:pt idx="3">
                  <c:v>1.51766</c:v>
                </c:pt>
                <c:pt idx="4">
                  <c:v>1.51742</c:v>
                </c:pt>
                <c:pt idx="5">
                  <c:v>1.51596</c:v>
                </c:pt>
                <c:pt idx="6">
                  <c:v>1.5174300000000001</c:v>
                </c:pt>
                <c:pt idx="7">
                  <c:v>1.51756</c:v>
                </c:pt>
                <c:pt idx="8">
                  <c:v>1.51918</c:v>
                </c:pt>
                <c:pt idx="9">
                  <c:v>1.51755</c:v>
                </c:pt>
                <c:pt idx="10">
                  <c:v>1.5157099999999999</c:v>
                </c:pt>
                <c:pt idx="11">
                  <c:v>1.51763</c:v>
                </c:pt>
                <c:pt idx="12">
                  <c:v>1.51589</c:v>
                </c:pt>
                <c:pt idx="13">
                  <c:v>1.5174799999999999</c:v>
                </c:pt>
                <c:pt idx="14">
                  <c:v>1.51763</c:v>
                </c:pt>
                <c:pt idx="15">
                  <c:v>1.5176099999999999</c:v>
                </c:pt>
                <c:pt idx="16">
                  <c:v>1.5178400000000001</c:v>
                </c:pt>
                <c:pt idx="17">
                  <c:v>1.52196</c:v>
                </c:pt>
                <c:pt idx="18">
                  <c:v>1.51911</c:v>
                </c:pt>
                <c:pt idx="19">
                  <c:v>1.51735</c:v>
                </c:pt>
                <c:pt idx="20">
                  <c:v>1.5175000000000001</c:v>
                </c:pt>
                <c:pt idx="21">
                  <c:v>1.51966</c:v>
                </c:pt>
                <c:pt idx="22">
                  <c:v>1.51736</c:v>
                </c:pt>
                <c:pt idx="23">
                  <c:v>1.5175099999999999</c:v>
                </c:pt>
                <c:pt idx="24">
                  <c:v>1.5172000000000001</c:v>
                </c:pt>
                <c:pt idx="25">
                  <c:v>1.5176400000000001</c:v>
                </c:pt>
                <c:pt idx="26">
                  <c:v>1.51793</c:v>
                </c:pt>
                <c:pt idx="27">
                  <c:v>1.5172099999999999</c:v>
                </c:pt>
                <c:pt idx="28">
                  <c:v>1.5176799999999999</c:v>
                </c:pt>
                <c:pt idx="29">
                  <c:v>1.5178400000000001</c:v>
                </c:pt>
                <c:pt idx="30">
                  <c:v>1.5176799999999999</c:v>
                </c:pt>
                <c:pt idx="31">
                  <c:v>1.5174700000000001</c:v>
                </c:pt>
                <c:pt idx="32">
                  <c:v>1.5177499999999999</c:v>
                </c:pt>
                <c:pt idx="33">
                  <c:v>1.51753</c:v>
                </c:pt>
                <c:pt idx="34">
                  <c:v>1.51783</c:v>
                </c:pt>
                <c:pt idx="35">
                  <c:v>1.5156700000000001</c:v>
                </c:pt>
                <c:pt idx="36">
                  <c:v>1.5190900000000001</c:v>
                </c:pt>
                <c:pt idx="37">
                  <c:v>1.51797</c:v>
                </c:pt>
                <c:pt idx="38">
                  <c:v>1.52213</c:v>
                </c:pt>
                <c:pt idx="39">
                  <c:v>1.52213</c:v>
                </c:pt>
                <c:pt idx="40">
                  <c:v>1.51793</c:v>
                </c:pt>
                <c:pt idx="41">
                  <c:v>1.51755</c:v>
                </c:pt>
                <c:pt idx="42">
                  <c:v>1.51779</c:v>
                </c:pt>
                <c:pt idx="43">
                  <c:v>1.5221</c:v>
                </c:pt>
                <c:pt idx="44">
                  <c:v>1.51786</c:v>
                </c:pt>
                <c:pt idx="45">
                  <c:v>1.5189999999999999</c:v>
                </c:pt>
                <c:pt idx="46">
                  <c:v>1.5186900000000001</c:v>
                </c:pt>
                <c:pt idx="47">
                  <c:v>1.52667</c:v>
                </c:pt>
                <c:pt idx="48">
                  <c:v>1.52223</c:v>
                </c:pt>
                <c:pt idx="49">
                  <c:v>1.51898</c:v>
                </c:pt>
                <c:pt idx="50">
                  <c:v>1.5232000000000001</c:v>
                </c:pt>
                <c:pt idx="51">
                  <c:v>1.5192600000000001</c:v>
                </c:pt>
                <c:pt idx="52">
                  <c:v>1.5180800000000001</c:v>
                </c:pt>
                <c:pt idx="53">
                  <c:v>1.51837</c:v>
                </c:pt>
                <c:pt idx="54">
                  <c:v>1.5177799999999999</c:v>
                </c:pt>
                <c:pt idx="55">
                  <c:v>1.51769</c:v>
                </c:pt>
                <c:pt idx="56">
                  <c:v>1.5121500000000001</c:v>
                </c:pt>
                <c:pt idx="57">
                  <c:v>1.51824</c:v>
                </c:pt>
                <c:pt idx="58">
                  <c:v>1.5175399999999999</c:v>
                </c:pt>
                <c:pt idx="59">
                  <c:v>1.5175399999999999</c:v>
                </c:pt>
                <c:pt idx="60">
                  <c:v>1.51905</c:v>
                </c:pt>
                <c:pt idx="61">
                  <c:v>1.5197700000000001</c:v>
                </c:pt>
                <c:pt idx="62">
                  <c:v>1.52172</c:v>
                </c:pt>
                <c:pt idx="63">
                  <c:v>1.52227</c:v>
                </c:pt>
                <c:pt idx="64">
                  <c:v>1.52172</c:v>
                </c:pt>
                <c:pt idx="65">
                  <c:v>1.5209900000000001</c:v>
                </c:pt>
                <c:pt idx="66">
                  <c:v>1.52152</c:v>
                </c:pt>
                <c:pt idx="67">
                  <c:v>1.52152</c:v>
                </c:pt>
                <c:pt idx="68">
                  <c:v>1.52152</c:v>
                </c:pt>
                <c:pt idx="69">
                  <c:v>1.5229999999999999</c:v>
                </c:pt>
                <c:pt idx="70">
                  <c:v>1.5157400000000001</c:v>
                </c:pt>
                <c:pt idx="71">
                  <c:v>1.5184800000000001</c:v>
                </c:pt>
                <c:pt idx="72">
                  <c:v>1.51593</c:v>
                </c:pt>
                <c:pt idx="73">
                  <c:v>1.51631</c:v>
                </c:pt>
                <c:pt idx="74">
                  <c:v>1.51596</c:v>
                </c:pt>
                <c:pt idx="75">
                  <c:v>1.5159</c:v>
                </c:pt>
                <c:pt idx="76">
                  <c:v>1.5164500000000001</c:v>
                </c:pt>
                <c:pt idx="77">
                  <c:v>1.51627</c:v>
                </c:pt>
                <c:pt idx="78">
                  <c:v>1.51613</c:v>
                </c:pt>
                <c:pt idx="79">
                  <c:v>1.5159</c:v>
                </c:pt>
                <c:pt idx="80">
                  <c:v>1.5159199999999999</c:v>
                </c:pt>
                <c:pt idx="81">
                  <c:v>1.51593</c:v>
                </c:pt>
                <c:pt idx="82">
                  <c:v>1.5164599999999999</c:v>
                </c:pt>
                <c:pt idx="83">
                  <c:v>1.5159400000000001</c:v>
                </c:pt>
                <c:pt idx="84">
                  <c:v>1.5140899999999999</c:v>
                </c:pt>
                <c:pt idx="85">
                  <c:v>1.5162500000000001</c:v>
                </c:pt>
                <c:pt idx="86">
                  <c:v>1.51569</c:v>
                </c:pt>
                <c:pt idx="87">
                  <c:v>1.5164500000000001</c:v>
                </c:pt>
                <c:pt idx="88">
                  <c:v>1.5161800000000001</c:v>
                </c:pt>
                <c:pt idx="89">
                  <c:v>1.5164</c:v>
                </c:pt>
                <c:pt idx="90">
                  <c:v>1.51841</c:v>
                </c:pt>
                <c:pt idx="91">
                  <c:v>1.5160499999999999</c:v>
                </c:pt>
                <c:pt idx="92">
                  <c:v>1.5158799999999999</c:v>
                </c:pt>
                <c:pt idx="93">
                  <c:v>1.5159</c:v>
                </c:pt>
                <c:pt idx="94">
                  <c:v>1.5162899999999999</c:v>
                </c:pt>
                <c:pt idx="95">
                  <c:v>1.5185999999999999</c:v>
                </c:pt>
                <c:pt idx="96">
                  <c:v>1.51841</c:v>
                </c:pt>
                <c:pt idx="97">
                  <c:v>1.5174300000000001</c:v>
                </c:pt>
                <c:pt idx="98">
                  <c:v>1.5168900000000001</c:v>
                </c:pt>
                <c:pt idx="99">
                  <c:v>1.5181100000000001</c:v>
                </c:pt>
                <c:pt idx="100">
                  <c:v>1.5165500000000001</c:v>
                </c:pt>
                <c:pt idx="101">
                  <c:v>1.5173000000000001</c:v>
                </c:pt>
                <c:pt idx="102">
                  <c:v>1.5182</c:v>
                </c:pt>
                <c:pt idx="103">
                  <c:v>1.52725</c:v>
                </c:pt>
                <c:pt idx="104">
                  <c:v>1.5241</c:v>
                </c:pt>
                <c:pt idx="105">
                  <c:v>1.52475</c:v>
                </c:pt>
                <c:pt idx="106">
                  <c:v>1.53125</c:v>
                </c:pt>
                <c:pt idx="107">
                  <c:v>1.53393</c:v>
                </c:pt>
                <c:pt idx="108">
                  <c:v>1.5222199999999999</c:v>
                </c:pt>
                <c:pt idx="109">
                  <c:v>1.5181800000000001</c:v>
                </c:pt>
                <c:pt idx="110">
                  <c:v>1.52664</c:v>
                </c:pt>
                <c:pt idx="111">
                  <c:v>1.52739</c:v>
                </c:pt>
                <c:pt idx="112">
                  <c:v>1.5277700000000001</c:v>
                </c:pt>
                <c:pt idx="113">
                  <c:v>1.51892</c:v>
                </c:pt>
                <c:pt idx="114">
                  <c:v>1.51847</c:v>
                </c:pt>
                <c:pt idx="115">
                  <c:v>1.5184599999999999</c:v>
                </c:pt>
                <c:pt idx="116">
                  <c:v>1.5182899999999999</c:v>
                </c:pt>
                <c:pt idx="117">
                  <c:v>1.51708</c:v>
                </c:pt>
                <c:pt idx="118">
                  <c:v>1.5167299999999999</c:v>
                </c:pt>
                <c:pt idx="119">
                  <c:v>1.5165200000000001</c:v>
                </c:pt>
                <c:pt idx="120">
                  <c:v>1.51844</c:v>
                </c:pt>
                <c:pt idx="121">
                  <c:v>1.5166299999999999</c:v>
                </c:pt>
                <c:pt idx="122">
                  <c:v>1.5168699999999999</c:v>
                </c:pt>
                <c:pt idx="123">
                  <c:v>1.5170699999999999</c:v>
                </c:pt>
                <c:pt idx="124">
                  <c:v>1.5217700000000001</c:v>
                </c:pt>
                <c:pt idx="125">
                  <c:v>1.5187200000000001</c:v>
                </c:pt>
                <c:pt idx="126">
                  <c:v>1.51667</c:v>
                </c:pt>
                <c:pt idx="127">
                  <c:v>1.52081</c:v>
                </c:pt>
                <c:pt idx="128">
                  <c:v>1.52068</c:v>
                </c:pt>
                <c:pt idx="129">
                  <c:v>1.5202</c:v>
                </c:pt>
                <c:pt idx="130">
                  <c:v>1.5217700000000001</c:v>
                </c:pt>
                <c:pt idx="131">
                  <c:v>1.5261400000000001</c:v>
                </c:pt>
                <c:pt idx="132">
                  <c:v>1.51813</c:v>
                </c:pt>
                <c:pt idx="133">
                  <c:v>1.518</c:v>
                </c:pt>
                <c:pt idx="134">
                  <c:v>1.5181100000000001</c:v>
                </c:pt>
                <c:pt idx="135">
                  <c:v>1.51789</c:v>
                </c:pt>
                <c:pt idx="136">
                  <c:v>1.51806</c:v>
                </c:pt>
                <c:pt idx="137">
                  <c:v>1.51711</c:v>
                </c:pt>
                <c:pt idx="138">
                  <c:v>1.51674</c:v>
                </c:pt>
                <c:pt idx="139">
                  <c:v>1.51674</c:v>
                </c:pt>
                <c:pt idx="140">
                  <c:v>1.5168999999999999</c:v>
                </c:pt>
                <c:pt idx="141">
                  <c:v>1.51851</c:v>
                </c:pt>
                <c:pt idx="142">
                  <c:v>1.5166200000000001</c:v>
                </c:pt>
                <c:pt idx="143">
                  <c:v>1.51709</c:v>
                </c:pt>
                <c:pt idx="144">
                  <c:v>1.5165999999999999</c:v>
                </c:pt>
                <c:pt idx="145">
                  <c:v>1.5183899999999999</c:v>
                </c:pt>
                <c:pt idx="146">
                  <c:v>1.51769</c:v>
                </c:pt>
                <c:pt idx="147">
                  <c:v>1.5161</c:v>
                </c:pt>
                <c:pt idx="148">
                  <c:v>1.5166999999999999</c:v>
                </c:pt>
                <c:pt idx="149">
                  <c:v>1.5164299999999999</c:v>
                </c:pt>
                <c:pt idx="150">
                  <c:v>1.5166500000000001</c:v>
                </c:pt>
                <c:pt idx="151">
                  <c:v>1.5212699999999999</c:v>
                </c:pt>
                <c:pt idx="152">
                  <c:v>1.51779</c:v>
                </c:pt>
                <c:pt idx="153">
                  <c:v>1.5161</c:v>
                </c:pt>
                <c:pt idx="154">
                  <c:v>1.51694</c:v>
                </c:pt>
                <c:pt idx="155">
                  <c:v>1.5164599999999999</c:v>
                </c:pt>
                <c:pt idx="156">
                  <c:v>1.5165500000000001</c:v>
                </c:pt>
                <c:pt idx="157">
                  <c:v>1.52121</c:v>
                </c:pt>
                <c:pt idx="158">
                  <c:v>1.51776</c:v>
                </c:pt>
                <c:pt idx="159">
                  <c:v>1.51796</c:v>
                </c:pt>
                <c:pt idx="160">
                  <c:v>1.5183199999999999</c:v>
                </c:pt>
                <c:pt idx="161">
                  <c:v>1.5193399999999999</c:v>
                </c:pt>
                <c:pt idx="162">
                  <c:v>1.5221100000000001</c:v>
                </c:pt>
                <c:pt idx="163">
                  <c:v>1.5151399999999999</c:v>
                </c:pt>
                <c:pt idx="164">
                  <c:v>1.51915</c:v>
                </c:pt>
                <c:pt idx="165">
                  <c:v>1.5217099999999999</c:v>
                </c:pt>
                <c:pt idx="166">
                  <c:v>1.5215099999999999</c:v>
                </c:pt>
                <c:pt idx="167">
                  <c:v>1.51969</c:v>
                </c:pt>
                <c:pt idx="168">
                  <c:v>1.5166599999999999</c:v>
                </c:pt>
                <c:pt idx="169">
                  <c:v>1.5199400000000001</c:v>
                </c:pt>
                <c:pt idx="170">
                  <c:v>1.52369</c:v>
                </c:pt>
                <c:pt idx="171">
                  <c:v>1.5131600000000001</c:v>
                </c:pt>
                <c:pt idx="172">
                  <c:v>1.5132099999999999</c:v>
                </c:pt>
                <c:pt idx="173">
                  <c:v>1.5204299999999999</c:v>
                </c:pt>
                <c:pt idx="174">
                  <c:v>1.52058</c:v>
                </c:pt>
                <c:pt idx="175">
                  <c:v>1.52119</c:v>
                </c:pt>
                <c:pt idx="176">
                  <c:v>1.51905</c:v>
                </c:pt>
                <c:pt idx="177">
                  <c:v>1.5193700000000001</c:v>
                </c:pt>
                <c:pt idx="178">
                  <c:v>1.5182899999999999</c:v>
                </c:pt>
                <c:pt idx="179">
                  <c:v>1.5185200000000001</c:v>
                </c:pt>
                <c:pt idx="180">
                  <c:v>1.5129900000000001</c:v>
                </c:pt>
                <c:pt idx="181">
                  <c:v>1.51888</c:v>
                </c:pt>
                <c:pt idx="182">
                  <c:v>1.5191600000000001</c:v>
                </c:pt>
                <c:pt idx="183">
                  <c:v>1.51969</c:v>
                </c:pt>
                <c:pt idx="184">
                  <c:v>1.51115</c:v>
                </c:pt>
                <c:pt idx="185">
                  <c:v>1.5113099999999999</c:v>
                </c:pt>
                <c:pt idx="186">
                  <c:v>1.5183800000000001</c:v>
                </c:pt>
                <c:pt idx="187">
                  <c:v>1.52315</c:v>
                </c:pt>
                <c:pt idx="188">
                  <c:v>1.52247</c:v>
                </c:pt>
                <c:pt idx="189">
                  <c:v>1.5236499999999999</c:v>
                </c:pt>
                <c:pt idx="190">
                  <c:v>1.51613</c:v>
                </c:pt>
                <c:pt idx="191">
                  <c:v>1.5160199999999999</c:v>
                </c:pt>
                <c:pt idx="192">
                  <c:v>1.51623</c:v>
                </c:pt>
                <c:pt idx="193">
                  <c:v>1.51719</c:v>
                </c:pt>
                <c:pt idx="194">
                  <c:v>1.5168299999999999</c:v>
                </c:pt>
                <c:pt idx="195">
                  <c:v>1.51545</c:v>
                </c:pt>
                <c:pt idx="196">
                  <c:v>1.51556</c:v>
                </c:pt>
                <c:pt idx="197">
                  <c:v>1.5172699999999999</c:v>
                </c:pt>
                <c:pt idx="198">
                  <c:v>1.5153099999999999</c:v>
                </c:pt>
                <c:pt idx="199">
                  <c:v>1.5160899999999999</c:v>
                </c:pt>
                <c:pt idx="200">
                  <c:v>1.51508</c:v>
                </c:pt>
                <c:pt idx="201">
                  <c:v>1.5165299999999999</c:v>
                </c:pt>
                <c:pt idx="202">
                  <c:v>1.5151399999999999</c:v>
                </c:pt>
                <c:pt idx="203">
                  <c:v>1.51658</c:v>
                </c:pt>
                <c:pt idx="204">
                  <c:v>1.51617</c:v>
                </c:pt>
                <c:pt idx="205">
                  <c:v>1.51732</c:v>
                </c:pt>
                <c:pt idx="206">
                  <c:v>1.5164500000000001</c:v>
                </c:pt>
                <c:pt idx="207">
                  <c:v>1.51831</c:v>
                </c:pt>
                <c:pt idx="208">
                  <c:v>1.5164</c:v>
                </c:pt>
                <c:pt idx="209">
                  <c:v>1.51623</c:v>
                </c:pt>
                <c:pt idx="210">
                  <c:v>1.51685</c:v>
                </c:pt>
                <c:pt idx="211">
                  <c:v>1.5206500000000001</c:v>
                </c:pt>
                <c:pt idx="212">
                  <c:v>1.51651</c:v>
                </c:pt>
                <c:pt idx="213">
                  <c:v>1.51711</c:v>
                </c:pt>
              </c:numCache>
            </c:numRef>
          </c:xVal>
          <c:yVal>
            <c:numRef>
              <c:f>Sheet1!$O$3:$O$216</c:f>
              <c:numCache>
                <c:formatCode>General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9-4320-A11A-0A99D257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802352"/>
        <c:axId val="625799728"/>
      </c:scatterChart>
      <c:valAx>
        <c:axId val="62580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Refractive Index</a:t>
                </a:r>
              </a:p>
            </c:rich>
          </c:tx>
          <c:layout>
            <c:manualLayout>
              <c:xMode val="edge"/>
              <c:yMode val="edge"/>
              <c:x val="0.36720622665147418"/>
              <c:y val="0.91287135836992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99728"/>
        <c:crosses val="autoZero"/>
        <c:crossBetween val="midCat"/>
      </c:valAx>
      <c:valAx>
        <c:axId val="6257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Glass Type</a:t>
                </a:r>
              </a:p>
            </c:rich>
          </c:tx>
          <c:layout>
            <c:manualLayout>
              <c:xMode val="edge"/>
              <c:yMode val="edge"/>
              <c:x val="2.6320551394490316E-2"/>
              <c:y val="0.39666371391076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0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</cx:f>
      </cx:numDim>
    </cx:data>
    <cx:data id="1">
      <cx:numDim type="val">
        <cx:f>_xlchart.v2.3</cx:f>
      </cx:numDim>
    </cx:data>
    <cx:data id="2">
      <cx:numDim type="val">
        <cx:f>_xlchart.v2.5</cx:f>
      </cx:numDim>
    </cx:data>
    <cx:data id="3">
      <cx:numDim type="val">
        <cx:f>_xlchart.v2.7</cx:f>
      </cx:numDim>
    </cx:data>
    <cx:data id="4">
      <cx:numDim type="val">
        <cx:f>_xlchart.v2.9</cx:f>
      </cx:numDim>
    </cx:data>
    <cx:data id="5">
      <cx:numDim type="val">
        <cx:f>_xlchart.v2.11</cx:f>
      </cx:numDim>
    </cx:data>
    <cx:data id="6">
      <cx:numDim type="val">
        <cx:f>_xlchart.v2.13</cx:f>
      </cx:numDim>
    </cx:data>
    <cx:data id="7">
      <cx:numDim type="val">
        <cx:f>_xlchart.v2.15</cx:f>
      </cx:numDim>
    </cx:data>
  </cx:chartData>
  <cx:chart>
    <cx:title pos="t" align="ctr" overlay="0">
      <cx:tx>
        <cx:txData>
          <cx:v>Soda Lime Glass Chemical Composition by percent weight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Soda Lime Glass Chemical Composition by percent weight</a:t>
          </a:r>
        </a:p>
      </cx:txPr>
    </cx:title>
    <cx:plotArea>
      <cx:plotAreaRegion>
        <cx:series layoutId="boxWhisker" uniqueId="{0517D24D-ABB7-47ED-919D-5E117E99701D}">
          <cx:tx>
            <cx:txData>
              <cx:f>_xlchart.v2.0</cx:f>
              <cx:v>SIO2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D3A044A-01BB-44DD-98D5-4EC983CCC8F8}">
          <cx:tx>
            <cx:txData>
              <cx:f>_xlchart.v2.2</cx:f>
              <cx:v>NA2O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59961AFD-FB75-4C7E-8C7F-1F3A2929151F}">
          <cx:tx>
            <cx:txData>
              <cx:f>_xlchart.v2.4</cx:f>
              <cx:v>CAO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6A38873-9140-49BD-B011-0E6CED246EB0}">
          <cx:tx>
            <cx:txData>
              <cx:f>_xlchart.v2.6</cx:f>
              <cx:v>MGO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8231049-5B0E-4B08-830F-3A3687CFDF62}">
          <cx:tx>
            <cx:txData>
              <cx:f>_xlchart.v2.8</cx:f>
              <cx:v>AL2O3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F150FAFB-524C-4FB4-A90C-1786B0884E26}">
          <cx:tx>
            <cx:txData>
              <cx:f>_xlchart.v2.10</cx:f>
              <cx:v>K2O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68F25C5-7346-4EC9-98C1-59B05724A34D}">
          <cx:tx>
            <cx:txData>
              <cx:f>_xlchart.v2.12</cx:f>
              <cx:v>BAO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DC29CA90-DEA5-4BBF-A3E5-012C912CA615}">
          <cx:tx>
            <cx:txData>
              <cx:f>_xlchart.v2.14</cx:f>
              <cx:v>FE2O3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title>
          <cx:tx>
            <cx:txData>
              <cx:v>Percent weight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Percent weight</a:t>
              </a:r>
            </a:p>
          </cx:txPr>
        </cx:title>
        <cx:majorGridlines/>
        <cx:tickLabels/>
      </cx:axis>
    </cx:plotArea>
    <cx:legend pos="b" align="ctr" overlay="0"/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_xlchart.v2.17</cx:f>
      </cx:numDim>
    </cx:data>
    <cx:data id="1">
      <cx:numDim type="val">
        <cx:f>_xlchart.v2.19</cx:f>
      </cx:numDim>
    </cx:data>
    <cx:data id="2">
      <cx:numDim type="val">
        <cx:f>_xlchart.v2.21</cx:f>
      </cx:numDim>
    </cx:data>
    <cx:data id="3">
      <cx:numDim type="val">
        <cx:f>_xlchart.v2.23</cx:f>
      </cx:numDim>
    </cx:data>
    <cx:data id="4">
      <cx:numDim type="val">
        <cx:f>_xlchart.v2.25</cx:f>
      </cx:numDim>
    </cx:data>
    <cx:data id="5">
      <cx:numDim type="val">
        <cx:f>_xlchart.v2.27</cx:f>
      </cx:numDim>
    </cx:data>
    <cx:data id="6">
      <cx:numDim type="val">
        <cx:f>_xlchart.v2.29</cx:f>
      </cx:numDim>
    </cx:data>
    <cx:data id="7">
      <cx:numDim type="val">
        <cx:f>_xlchart.v2.31</cx:f>
      </cx:numDim>
    </cx:data>
  </cx:chartData>
  <cx:chart>
    <cx:title pos="t" align="ctr" overlay="0"/>
    <cx:plotArea>
      <cx:plotAreaRegion>
        <cx:series layoutId="boxWhisker" uniqueId="{499AE250-C337-4BF7-94B5-E0576BD7124A}">
          <cx:tx>
            <cx:txData>
              <cx:f>_xlchart.v2.16</cx:f>
              <cx:v>SIO2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04DFDB7-3F67-4F96-AD81-E8E7BE9DF7AA}">
          <cx:tx>
            <cx:txData>
              <cx:f>_xlchart.v2.18</cx:f>
              <cx:v>NA2O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1991E4C-802E-492A-AEED-CAB3C34B7173}">
          <cx:tx>
            <cx:txData>
              <cx:f>_xlchart.v2.20</cx:f>
              <cx:v>CAO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24CDFEB-F74A-4812-A57B-11D9FB44950B}">
          <cx:tx>
            <cx:txData>
              <cx:f>_xlchart.v2.22</cx:f>
              <cx:v>MGO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81DF186-5DAB-42C4-9A51-AB1E8800D028}">
          <cx:tx>
            <cx:txData>
              <cx:f>_xlchart.v2.24</cx:f>
              <cx:v>AL2O3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96937E4-F7D6-486D-979F-8492FC7BA06E}">
          <cx:tx>
            <cx:txData>
              <cx:f>_xlchart.v2.26</cx:f>
              <cx:v>K2O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9C295227-917D-4D9F-9625-BA07DC8EEBA4}">
          <cx:tx>
            <cx:txData>
              <cx:f>_xlchart.v2.28</cx:f>
              <cx:v>BAO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7E95D056-9266-49AA-A480-77460E2A244C}">
          <cx:tx>
            <cx:txData>
              <cx:f>_xlchart.v2.30</cx:f>
              <cx:v>FE2O3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_xlchart.v2.32</cx:f>
      </cx:strDim>
      <cx:numDim type="val">
        <cx:f>_xlchart.v2.34</cx:f>
      </cx:numDim>
    </cx:data>
  </cx:chartData>
  <cx:chart>
    <cx:title pos="t" align="ctr" overlay="0"/>
    <cx:plotArea>
      <cx:plotAreaRegion>
        <cx:series layoutId="boxWhisker" uniqueId="{8EB7C417-B2EF-48A2-8224-385C69080EB9}" formatIdx="1">
          <cx:tx>
            <cx:txData>
              <cx:f>_xlchart.v2.33</cx:f>
              <cx:v>RI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_xlchart.v2.35</cx:f>
      </cx:strDim>
      <cx:numDim type="val">
        <cx:f>_xlchart.v2.37</cx:f>
      </cx:numDim>
    </cx:data>
  </cx:chartData>
  <cx:chart>
    <cx:title pos="t" align="ctr" overlay="0">
      <cx:tx>
        <cx:txData>
          <cx:v>Refractive Index by Glass Type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Refractive Index by Glass Type</a:t>
          </a:r>
        </a:p>
      </cx:txPr>
    </cx:title>
    <cx:plotArea>
      <cx:plotAreaRegion>
        <cx:series layoutId="boxWhisker" uniqueId="{D9EDA703-44C9-4EE1-BBD0-37B525D242AE}">
          <cx:tx>
            <cx:txData>
              <cx:f>_xlchart.v2.36</cx:f>
              <cx:v>RI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1.22000003"/>
        <cx:tickLabels/>
      </cx:axis>
      <cx:axis id="1">
        <cx:valScaling max="1.5349999999999999" min="1.51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2.emf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471487</xdr:colOff>
      <xdr:row>11</xdr:row>
      <xdr:rowOff>180974</xdr:rowOff>
    </xdr:from>
    <xdr:to>
      <xdr:col>34</xdr:col>
      <xdr:colOff>95250</xdr:colOff>
      <xdr:row>31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92112" y="2276474"/>
              <a:ext cx="7024688" cy="3648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190500</xdr:colOff>
      <xdr:row>34</xdr:row>
      <xdr:rowOff>19050</xdr:rowOff>
    </xdr:from>
    <xdr:to>
      <xdr:col>33</xdr:col>
      <xdr:colOff>495300</xdr:colOff>
      <xdr:row>48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20725" y="6496050"/>
              <a:ext cx="6438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381000</xdr:colOff>
      <xdr:row>174</xdr:row>
      <xdr:rowOff>85725</xdr:rowOff>
    </xdr:from>
    <xdr:to>
      <xdr:col>28</xdr:col>
      <xdr:colOff>2352675</xdr:colOff>
      <xdr:row>190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0</xdr:colOff>
      <xdr:row>196</xdr:row>
      <xdr:rowOff>0</xdr:rowOff>
    </xdr:from>
    <xdr:to>
      <xdr:col>32</xdr:col>
      <xdr:colOff>95250</xdr:colOff>
      <xdr:row>212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72950" y="37338000"/>
          <a:ext cx="4400550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200025</xdr:colOff>
      <xdr:row>183</xdr:row>
      <xdr:rowOff>171450</xdr:rowOff>
    </xdr:from>
    <xdr:to>
      <xdr:col>24</xdr:col>
      <xdr:colOff>504825</xdr:colOff>
      <xdr:row>198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43850" y="35032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123825</xdr:colOff>
      <xdr:row>51</xdr:row>
      <xdr:rowOff>85724</xdr:rowOff>
    </xdr:from>
    <xdr:to>
      <xdr:col>29</xdr:col>
      <xdr:colOff>390525</xdr:colOff>
      <xdr:row>69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44450" y="9801224"/>
              <a:ext cx="4572000" cy="3381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30</xdr:col>
      <xdr:colOff>104775</xdr:colOff>
      <xdr:row>51</xdr:row>
      <xdr:rowOff>76200</xdr:rowOff>
    </xdr:from>
    <xdr:to>
      <xdr:col>37</xdr:col>
      <xdr:colOff>352425</xdr:colOff>
      <xdr:row>69</xdr:row>
      <xdr:rowOff>28575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73700" y="9791700"/>
          <a:ext cx="4562475" cy="3381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ndy Lisbona" refreshedDate="42686.357310995372" createdVersion="6" refreshedVersion="6" minRefreshableVersion="3" recordCount="214">
  <cacheSource type="worksheet">
    <worksheetSource ref="A2:B216" sheet="Sheet1"/>
  </cacheSource>
  <cacheFields count="2">
    <cacheField name="TYPE" numFmtId="0">
      <sharedItems count="6">
        <s v="Type 1"/>
        <s v="Type 2"/>
        <s v="Type 3"/>
        <s v="Type 5"/>
        <s v="Type 6"/>
        <s v="Type 7"/>
      </sharedItems>
    </cacheField>
    <cacheField name="RI" numFmtId="0">
      <sharedItems containsSemiMixedTypes="0" containsString="0" containsNumber="1" minValue="1.51115" maxValue="1.533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4">
  <r>
    <x v="0"/>
    <n v="1.52101"/>
  </r>
  <r>
    <x v="0"/>
    <n v="1.5176099999999999"/>
  </r>
  <r>
    <x v="0"/>
    <n v="1.5161800000000001"/>
  </r>
  <r>
    <x v="0"/>
    <n v="1.51766"/>
  </r>
  <r>
    <x v="0"/>
    <n v="1.51742"/>
  </r>
  <r>
    <x v="0"/>
    <n v="1.51596"/>
  </r>
  <r>
    <x v="0"/>
    <n v="1.5174300000000001"/>
  </r>
  <r>
    <x v="0"/>
    <n v="1.51756"/>
  </r>
  <r>
    <x v="0"/>
    <n v="1.51918"/>
  </r>
  <r>
    <x v="0"/>
    <n v="1.51755"/>
  </r>
  <r>
    <x v="0"/>
    <n v="1.5157099999999999"/>
  </r>
  <r>
    <x v="0"/>
    <n v="1.51763"/>
  </r>
  <r>
    <x v="0"/>
    <n v="1.51589"/>
  </r>
  <r>
    <x v="0"/>
    <n v="1.5174799999999999"/>
  </r>
  <r>
    <x v="0"/>
    <n v="1.51763"/>
  </r>
  <r>
    <x v="0"/>
    <n v="1.5176099999999999"/>
  </r>
  <r>
    <x v="0"/>
    <n v="1.5178400000000001"/>
  </r>
  <r>
    <x v="0"/>
    <n v="1.52196"/>
  </r>
  <r>
    <x v="0"/>
    <n v="1.51911"/>
  </r>
  <r>
    <x v="0"/>
    <n v="1.51735"/>
  </r>
  <r>
    <x v="0"/>
    <n v="1.5175000000000001"/>
  </r>
  <r>
    <x v="0"/>
    <n v="1.51966"/>
  </r>
  <r>
    <x v="0"/>
    <n v="1.51736"/>
  </r>
  <r>
    <x v="0"/>
    <n v="1.5175099999999999"/>
  </r>
  <r>
    <x v="0"/>
    <n v="1.5172000000000001"/>
  </r>
  <r>
    <x v="0"/>
    <n v="1.5176400000000001"/>
  </r>
  <r>
    <x v="0"/>
    <n v="1.51793"/>
  </r>
  <r>
    <x v="0"/>
    <n v="1.5172099999999999"/>
  </r>
  <r>
    <x v="0"/>
    <n v="1.5176799999999999"/>
  </r>
  <r>
    <x v="0"/>
    <n v="1.5178400000000001"/>
  </r>
  <r>
    <x v="0"/>
    <n v="1.5176799999999999"/>
  </r>
  <r>
    <x v="0"/>
    <n v="1.5174700000000001"/>
  </r>
  <r>
    <x v="0"/>
    <n v="1.5177499999999999"/>
  </r>
  <r>
    <x v="0"/>
    <n v="1.51753"/>
  </r>
  <r>
    <x v="0"/>
    <n v="1.51783"/>
  </r>
  <r>
    <x v="0"/>
    <n v="1.5156700000000001"/>
  </r>
  <r>
    <x v="0"/>
    <n v="1.5190900000000001"/>
  </r>
  <r>
    <x v="0"/>
    <n v="1.51797"/>
  </r>
  <r>
    <x v="0"/>
    <n v="1.52213"/>
  </r>
  <r>
    <x v="0"/>
    <n v="1.52213"/>
  </r>
  <r>
    <x v="0"/>
    <n v="1.51793"/>
  </r>
  <r>
    <x v="0"/>
    <n v="1.51755"/>
  </r>
  <r>
    <x v="0"/>
    <n v="1.51779"/>
  </r>
  <r>
    <x v="0"/>
    <n v="1.5221"/>
  </r>
  <r>
    <x v="0"/>
    <n v="1.51786"/>
  </r>
  <r>
    <x v="0"/>
    <n v="1.5189999999999999"/>
  </r>
  <r>
    <x v="0"/>
    <n v="1.5186900000000001"/>
  </r>
  <r>
    <x v="0"/>
    <n v="1.52667"/>
  </r>
  <r>
    <x v="0"/>
    <n v="1.52223"/>
  </r>
  <r>
    <x v="0"/>
    <n v="1.51898"/>
  </r>
  <r>
    <x v="0"/>
    <n v="1.5232000000000001"/>
  </r>
  <r>
    <x v="0"/>
    <n v="1.5192600000000001"/>
  </r>
  <r>
    <x v="0"/>
    <n v="1.5180800000000001"/>
  </r>
  <r>
    <x v="0"/>
    <n v="1.51837"/>
  </r>
  <r>
    <x v="0"/>
    <n v="1.5177799999999999"/>
  </r>
  <r>
    <x v="0"/>
    <n v="1.51769"/>
  </r>
  <r>
    <x v="0"/>
    <n v="1.5121500000000001"/>
  </r>
  <r>
    <x v="0"/>
    <n v="1.51824"/>
  </r>
  <r>
    <x v="0"/>
    <n v="1.5175399999999999"/>
  </r>
  <r>
    <x v="0"/>
    <n v="1.5175399999999999"/>
  </r>
  <r>
    <x v="0"/>
    <n v="1.51905"/>
  </r>
  <r>
    <x v="0"/>
    <n v="1.5197700000000001"/>
  </r>
  <r>
    <x v="0"/>
    <n v="1.52172"/>
  </r>
  <r>
    <x v="0"/>
    <n v="1.52227"/>
  </r>
  <r>
    <x v="0"/>
    <n v="1.52172"/>
  </r>
  <r>
    <x v="0"/>
    <n v="1.5209900000000001"/>
  </r>
  <r>
    <x v="0"/>
    <n v="1.52152"/>
  </r>
  <r>
    <x v="0"/>
    <n v="1.52152"/>
  </r>
  <r>
    <x v="0"/>
    <n v="1.52152"/>
  </r>
  <r>
    <x v="0"/>
    <n v="1.5229999999999999"/>
  </r>
  <r>
    <x v="1"/>
    <n v="1.5157400000000001"/>
  </r>
  <r>
    <x v="1"/>
    <n v="1.5184800000000001"/>
  </r>
  <r>
    <x v="1"/>
    <n v="1.51593"/>
  </r>
  <r>
    <x v="1"/>
    <n v="1.51631"/>
  </r>
  <r>
    <x v="1"/>
    <n v="1.51596"/>
  </r>
  <r>
    <x v="1"/>
    <n v="1.5159"/>
  </r>
  <r>
    <x v="1"/>
    <n v="1.5164500000000001"/>
  </r>
  <r>
    <x v="1"/>
    <n v="1.51627"/>
  </r>
  <r>
    <x v="1"/>
    <n v="1.51613"/>
  </r>
  <r>
    <x v="1"/>
    <n v="1.5159"/>
  </r>
  <r>
    <x v="1"/>
    <n v="1.5159199999999999"/>
  </r>
  <r>
    <x v="1"/>
    <n v="1.51593"/>
  </r>
  <r>
    <x v="1"/>
    <n v="1.5164599999999999"/>
  </r>
  <r>
    <x v="1"/>
    <n v="1.5159400000000001"/>
  </r>
  <r>
    <x v="1"/>
    <n v="1.5140899999999999"/>
  </r>
  <r>
    <x v="1"/>
    <n v="1.5162500000000001"/>
  </r>
  <r>
    <x v="1"/>
    <n v="1.51569"/>
  </r>
  <r>
    <x v="1"/>
    <n v="1.5164500000000001"/>
  </r>
  <r>
    <x v="1"/>
    <n v="1.5161800000000001"/>
  </r>
  <r>
    <x v="1"/>
    <n v="1.5164"/>
  </r>
  <r>
    <x v="1"/>
    <n v="1.51841"/>
  </r>
  <r>
    <x v="1"/>
    <n v="1.5160499999999999"/>
  </r>
  <r>
    <x v="1"/>
    <n v="1.5158799999999999"/>
  </r>
  <r>
    <x v="1"/>
    <n v="1.5159"/>
  </r>
  <r>
    <x v="1"/>
    <n v="1.5162899999999999"/>
  </r>
  <r>
    <x v="1"/>
    <n v="1.5185999999999999"/>
  </r>
  <r>
    <x v="1"/>
    <n v="1.51841"/>
  </r>
  <r>
    <x v="1"/>
    <n v="1.5174300000000001"/>
  </r>
  <r>
    <x v="1"/>
    <n v="1.5168900000000001"/>
  </r>
  <r>
    <x v="1"/>
    <n v="1.5181100000000001"/>
  </r>
  <r>
    <x v="1"/>
    <n v="1.5165500000000001"/>
  </r>
  <r>
    <x v="1"/>
    <n v="1.5173000000000001"/>
  </r>
  <r>
    <x v="1"/>
    <n v="1.5182"/>
  </r>
  <r>
    <x v="1"/>
    <n v="1.52725"/>
  </r>
  <r>
    <x v="1"/>
    <n v="1.5241"/>
  </r>
  <r>
    <x v="1"/>
    <n v="1.52475"/>
  </r>
  <r>
    <x v="1"/>
    <n v="1.53125"/>
  </r>
  <r>
    <x v="1"/>
    <n v="1.53393"/>
  </r>
  <r>
    <x v="1"/>
    <n v="1.5222199999999999"/>
  </r>
  <r>
    <x v="1"/>
    <n v="1.5181800000000001"/>
  </r>
  <r>
    <x v="1"/>
    <n v="1.52664"/>
  </r>
  <r>
    <x v="1"/>
    <n v="1.52739"/>
  </r>
  <r>
    <x v="1"/>
    <n v="1.5277700000000001"/>
  </r>
  <r>
    <x v="1"/>
    <n v="1.51892"/>
  </r>
  <r>
    <x v="1"/>
    <n v="1.51847"/>
  </r>
  <r>
    <x v="1"/>
    <n v="1.5184599999999999"/>
  </r>
  <r>
    <x v="1"/>
    <n v="1.5182899999999999"/>
  </r>
  <r>
    <x v="1"/>
    <n v="1.51708"/>
  </r>
  <r>
    <x v="1"/>
    <n v="1.5167299999999999"/>
  </r>
  <r>
    <x v="1"/>
    <n v="1.5165200000000001"/>
  </r>
  <r>
    <x v="1"/>
    <n v="1.51844"/>
  </r>
  <r>
    <x v="1"/>
    <n v="1.5166299999999999"/>
  </r>
  <r>
    <x v="1"/>
    <n v="1.5168699999999999"/>
  </r>
  <r>
    <x v="1"/>
    <n v="1.5170699999999999"/>
  </r>
  <r>
    <x v="1"/>
    <n v="1.5217700000000001"/>
  </r>
  <r>
    <x v="1"/>
    <n v="1.5187200000000001"/>
  </r>
  <r>
    <x v="1"/>
    <n v="1.51667"/>
  </r>
  <r>
    <x v="1"/>
    <n v="1.52081"/>
  </r>
  <r>
    <x v="1"/>
    <n v="1.52068"/>
  </r>
  <r>
    <x v="1"/>
    <n v="1.5202"/>
  </r>
  <r>
    <x v="1"/>
    <n v="1.5217700000000001"/>
  </r>
  <r>
    <x v="1"/>
    <n v="1.5261400000000001"/>
  </r>
  <r>
    <x v="1"/>
    <n v="1.51813"/>
  </r>
  <r>
    <x v="1"/>
    <n v="1.518"/>
  </r>
  <r>
    <x v="1"/>
    <n v="1.5181100000000001"/>
  </r>
  <r>
    <x v="1"/>
    <n v="1.51789"/>
  </r>
  <r>
    <x v="1"/>
    <n v="1.51806"/>
  </r>
  <r>
    <x v="1"/>
    <n v="1.51711"/>
  </r>
  <r>
    <x v="1"/>
    <n v="1.51674"/>
  </r>
  <r>
    <x v="1"/>
    <n v="1.51674"/>
  </r>
  <r>
    <x v="1"/>
    <n v="1.5168999999999999"/>
  </r>
  <r>
    <x v="1"/>
    <n v="1.51851"/>
  </r>
  <r>
    <x v="1"/>
    <n v="1.5166200000000001"/>
  </r>
  <r>
    <x v="1"/>
    <n v="1.51709"/>
  </r>
  <r>
    <x v="1"/>
    <n v="1.5165999999999999"/>
  </r>
  <r>
    <x v="1"/>
    <n v="1.5183899999999999"/>
  </r>
  <r>
    <x v="2"/>
    <n v="1.51769"/>
  </r>
  <r>
    <x v="2"/>
    <n v="1.5161"/>
  </r>
  <r>
    <x v="2"/>
    <n v="1.5166999999999999"/>
  </r>
  <r>
    <x v="2"/>
    <n v="1.5164299999999999"/>
  </r>
  <r>
    <x v="2"/>
    <n v="1.5166500000000001"/>
  </r>
  <r>
    <x v="2"/>
    <n v="1.5212699999999999"/>
  </r>
  <r>
    <x v="2"/>
    <n v="1.51779"/>
  </r>
  <r>
    <x v="2"/>
    <n v="1.5161"/>
  </r>
  <r>
    <x v="2"/>
    <n v="1.51694"/>
  </r>
  <r>
    <x v="2"/>
    <n v="1.5164599999999999"/>
  </r>
  <r>
    <x v="2"/>
    <n v="1.5165500000000001"/>
  </r>
  <r>
    <x v="2"/>
    <n v="1.52121"/>
  </r>
  <r>
    <x v="2"/>
    <n v="1.51776"/>
  </r>
  <r>
    <x v="2"/>
    <n v="1.51796"/>
  </r>
  <r>
    <x v="2"/>
    <n v="1.5183199999999999"/>
  </r>
  <r>
    <x v="2"/>
    <n v="1.5193399999999999"/>
  </r>
  <r>
    <x v="2"/>
    <n v="1.5221100000000001"/>
  </r>
  <r>
    <x v="3"/>
    <n v="1.5151399999999999"/>
  </r>
  <r>
    <x v="3"/>
    <n v="1.51915"/>
  </r>
  <r>
    <x v="3"/>
    <n v="1.5217099999999999"/>
  </r>
  <r>
    <x v="3"/>
    <n v="1.5215099999999999"/>
  </r>
  <r>
    <x v="3"/>
    <n v="1.51969"/>
  </r>
  <r>
    <x v="3"/>
    <n v="1.5166599999999999"/>
  </r>
  <r>
    <x v="3"/>
    <n v="1.5199400000000001"/>
  </r>
  <r>
    <x v="3"/>
    <n v="1.52369"/>
  </r>
  <r>
    <x v="3"/>
    <n v="1.5131600000000001"/>
  </r>
  <r>
    <x v="3"/>
    <n v="1.5132099999999999"/>
  </r>
  <r>
    <x v="3"/>
    <n v="1.5204299999999999"/>
  </r>
  <r>
    <x v="3"/>
    <n v="1.52058"/>
  </r>
  <r>
    <x v="3"/>
    <n v="1.52119"/>
  </r>
  <r>
    <x v="4"/>
    <n v="1.51905"/>
  </r>
  <r>
    <x v="4"/>
    <n v="1.5193700000000001"/>
  </r>
  <r>
    <x v="4"/>
    <n v="1.5182899999999999"/>
  </r>
  <r>
    <x v="4"/>
    <n v="1.5185200000000001"/>
  </r>
  <r>
    <x v="4"/>
    <n v="1.5129900000000001"/>
  </r>
  <r>
    <x v="4"/>
    <n v="1.51888"/>
  </r>
  <r>
    <x v="4"/>
    <n v="1.5191600000000001"/>
  </r>
  <r>
    <x v="4"/>
    <n v="1.51969"/>
  </r>
  <r>
    <x v="4"/>
    <n v="1.51115"/>
  </r>
  <r>
    <x v="5"/>
    <n v="1.5113099999999999"/>
  </r>
  <r>
    <x v="5"/>
    <n v="1.5183800000000001"/>
  </r>
  <r>
    <x v="5"/>
    <n v="1.52315"/>
  </r>
  <r>
    <x v="5"/>
    <n v="1.52247"/>
  </r>
  <r>
    <x v="5"/>
    <n v="1.5236499999999999"/>
  </r>
  <r>
    <x v="5"/>
    <n v="1.51613"/>
  </r>
  <r>
    <x v="5"/>
    <n v="1.5160199999999999"/>
  </r>
  <r>
    <x v="5"/>
    <n v="1.51623"/>
  </r>
  <r>
    <x v="5"/>
    <n v="1.51719"/>
  </r>
  <r>
    <x v="5"/>
    <n v="1.5168299999999999"/>
  </r>
  <r>
    <x v="5"/>
    <n v="1.51545"/>
  </r>
  <r>
    <x v="5"/>
    <n v="1.51556"/>
  </r>
  <r>
    <x v="5"/>
    <n v="1.5172699999999999"/>
  </r>
  <r>
    <x v="5"/>
    <n v="1.5153099999999999"/>
  </r>
  <r>
    <x v="5"/>
    <n v="1.5160899999999999"/>
  </r>
  <r>
    <x v="5"/>
    <n v="1.51508"/>
  </r>
  <r>
    <x v="5"/>
    <n v="1.5165299999999999"/>
  </r>
  <r>
    <x v="5"/>
    <n v="1.5151399999999999"/>
  </r>
  <r>
    <x v="5"/>
    <n v="1.51658"/>
  </r>
  <r>
    <x v="5"/>
    <n v="1.51617"/>
  </r>
  <r>
    <x v="5"/>
    <n v="1.51732"/>
  </r>
  <r>
    <x v="5"/>
    <n v="1.5164500000000001"/>
  </r>
  <r>
    <x v="5"/>
    <n v="1.51831"/>
  </r>
  <r>
    <x v="5"/>
    <n v="1.5164"/>
  </r>
  <r>
    <x v="5"/>
    <n v="1.51623"/>
  </r>
  <r>
    <x v="5"/>
    <n v="1.51685"/>
  </r>
  <r>
    <x v="5"/>
    <n v="1.5206500000000001"/>
  </r>
  <r>
    <x v="5"/>
    <n v="1.51651"/>
  </r>
  <r>
    <x v="5"/>
    <n v="1.517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2">
    <pivotField axis="axisRow" showAll="0" sortType="a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7">
    <i>
      <x v="5"/>
    </i>
    <i>
      <x v="4"/>
    </i>
    <i>
      <x v="2"/>
    </i>
    <i>
      <x v="1"/>
    </i>
    <i>
      <x/>
    </i>
    <i>
      <x v="3"/>
    </i>
    <i t="grand">
      <x/>
    </i>
  </rowItems>
  <colItems count="1">
    <i/>
  </colItems>
  <dataFields count="1">
    <dataField name="Average of RI" fld="1" subtotal="average" baseField="0" baseItem="0"/>
  </dataFields>
  <formats count="4">
    <format dxfId="7">
      <pivotArea collapsedLevelsAreSubtotals="1" fieldPosition="0">
        <references count="1">
          <reference field="0" count="0"/>
        </references>
      </pivotArea>
    </format>
    <format dxfId="6">
      <pivotArea collapsedLevelsAreSubtotals="1" fieldPosition="0">
        <references count="1">
          <reference field="0" count="0"/>
        </references>
      </pivotArea>
    </format>
    <format dxfId="5">
      <pivotArea collapsedLevelsAreSubtotals="1" fieldPosition="0">
        <references count="1">
          <reference field="0" count="0"/>
        </references>
      </pivotArea>
    </format>
    <format dxfId="4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glas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"/>
  <sheetViews>
    <sheetView workbookViewId="0">
      <selection activeCell="G3" sqref="G3:H8"/>
    </sheetView>
  </sheetViews>
  <sheetFormatPr defaultRowHeight="15" x14ac:dyDescent="0.25"/>
  <cols>
    <col min="1" max="1" width="13.140625" bestFit="1" customWidth="1"/>
    <col min="2" max="2" width="12.7109375" bestFit="1" customWidth="1"/>
  </cols>
  <sheetData>
    <row r="3" spans="1:8" x14ac:dyDescent="0.25">
      <c r="A3" s="6" t="s">
        <v>44</v>
      </c>
      <c r="B3" t="s">
        <v>46</v>
      </c>
      <c r="G3" s="7" t="s">
        <v>43</v>
      </c>
      <c r="H3">
        <v>1</v>
      </c>
    </row>
    <row r="4" spans="1:8" x14ac:dyDescent="0.25">
      <c r="A4" s="7" t="s">
        <v>43</v>
      </c>
      <c r="B4" s="9">
        <v>1.5171162068965516</v>
      </c>
      <c r="G4" s="7" t="s">
        <v>42</v>
      </c>
      <c r="H4">
        <v>2</v>
      </c>
    </row>
    <row r="5" spans="1:8" x14ac:dyDescent="0.25">
      <c r="A5" s="7" t="s">
        <v>42</v>
      </c>
      <c r="B5" s="9">
        <v>1.5174555555555558</v>
      </c>
      <c r="G5" s="7" t="s">
        <v>40</v>
      </c>
      <c r="H5">
        <v>3</v>
      </c>
    </row>
    <row r="6" spans="1:8" x14ac:dyDescent="0.25">
      <c r="A6" s="7" t="s">
        <v>40</v>
      </c>
      <c r="B6" s="9">
        <v>1.5179635294117644</v>
      </c>
      <c r="G6" s="7" t="s">
        <v>39</v>
      </c>
      <c r="H6">
        <v>4</v>
      </c>
    </row>
    <row r="7" spans="1:8" x14ac:dyDescent="0.25">
      <c r="A7" s="7" t="s">
        <v>39</v>
      </c>
      <c r="B7" s="9">
        <v>1.518618552631579</v>
      </c>
      <c r="G7" s="7" t="s">
        <v>38</v>
      </c>
      <c r="H7">
        <v>5</v>
      </c>
    </row>
    <row r="8" spans="1:8" x14ac:dyDescent="0.25">
      <c r="A8" s="7" t="s">
        <v>38</v>
      </c>
      <c r="B8" s="9">
        <v>1.5187182857142856</v>
      </c>
      <c r="G8" s="7" t="s">
        <v>41</v>
      </c>
      <c r="H8">
        <v>6</v>
      </c>
    </row>
    <row r="9" spans="1:8" x14ac:dyDescent="0.25">
      <c r="A9" s="7" t="s">
        <v>41</v>
      </c>
      <c r="B9" s="9">
        <v>1.5189276923076922</v>
      </c>
    </row>
    <row r="10" spans="1:8" x14ac:dyDescent="0.25">
      <c r="A10" s="7" t="s">
        <v>45</v>
      </c>
      <c r="B10" s="8">
        <v>1.5183654205607469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6"/>
  <sheetViews>
    <sheetView tabSelected="1" topLeftCell="A18" workbookViewId="0">
      <selection activeCell="AE55" sqref="AE55"/>
    </sheetView>
  </sheetViews>
  <sheetFormatPr defaultRowHeight="15" x14ac:dyDescent="0.25"/>
  <cols>
    <col min="1" max="1" width="17" customWidth="1"/>
    <col min="2" max="2" width="8" bestFit="1" customWidth="1"/>
    <col min="3" max="3" width="8" customWidth="1"/>
    <col min="5" max="5" width="4" bestFit="1" customWidth="1"/>
    <col min="6" max="6" width="8" bestFit="1" customWidth="1"/>
    <col min="7" max="7" width="6.140625" bestFit="1" customWidth="1"/>
    <col min="8" max="8" width="5.42578125" bestFit="1" customWidth="1"/>
    <col min="9" max="9" width="6.5703125" bestFit="1" customWidth="1"/>
    <col min="10" max="10" width="6" bestFit="1" customWidth="1"/>
    <col min="11" max="11" width="5" bestFit="1" customWidth="1"/>
    <col min="12" max="12" width="6" bestFit="1" customWidth="1"/>
    <col min="13" max="13" width="5" bestFit="1" customWidth="1"/>
    <col min="14" max="14" width="6.42578125" bestFit="1" customWidth="1"/>
    <col min="15" max="15" width="5.140625" bestFit="1" customWidth="1"/>
    <col min="29" max="29" width="37.140625" customWidth="1"/>
    <col min="34" max="34" width="9.85546875" bestFit="1" customWidth="1"/>
  </cols>
  <sheetData>
    <row r="1" spans="1:39" x14ac:dyDescent="0.25">
      <c r="G1">
        <f t="shared" ref="G1:N1" si="0">AVERAGE(G3:G216)</f>
        <v>72.650934579439252</v>
      </c>
      <c r="H1">
        <f t="shared" si="0"/>
        <v>13.407850467289723</v>
      </c>
      <c r="I1">
        <f t="shared" si="0"/>
        <v>8.9569626168224303</v>
      </c>
      <c r="J1">
        <f t="shared" si="0"/>
        <v>2.684532710280374</v>
      </c>
      <c r="K1">
        <f t="shared" si="0"/>
        <v>1.4449065420560752</v>
      </c>
      <c r="L1">
        <f t="shared" si="0"/>
        <v>0.49705607476635494</v>
      </c>
      <c r="M1">
        <f t="shared" si="0"/>
        <v>0.17504672897196263</v>
      </c>
      <c r="N1">
        <f t="shared" si="0"/>
        <v>5.7009345794392506E-2</v>
      </c>
    </row>
    <row r="2" spans="1:39" x14ac:dyDescent="0.25">
      <c r="A2" t="s">
        <v>10</v>
      </c>
      <c r="B2" t="s">
        <v>1</v>
      </c>
      <c r="C2" t="s">
        <v>47</v>
      </c>
      <c r="E2" t="s">
        <v>0</v>
      </c>
      <c r="F2" t="s">
        <v>1</v>
      </c>
      <c r="G2" t="s">
        <v>5</v>
      </c>
      <c r="H2" t="s">
        <v>2</v>
      </c>
      <c r="I2" t="s">
        <v>7</v>
      </c>
      <c r="J2" t="s">
        <v>3</v>
      </c>
      <c r="K2" t="s">
        <v>4</v>
      </c>
      <c r="L2" t="s">
        <v>6</v>
      </c>
      <c r="M2" t="s">
        <v>8</v>
      </c>
      <c r="N2" t="s">
        <v>9</v>
      </c>
      <c r="O2" t="s">
        <v>10</v>
      </c>
      <c r="Q2" t="str">
        <f>+G2</f>
        <v>SIO2</v>
      </c>
      <c r="R2" t="str">
        <f t="shared" ref="R2:V2" si="1">+H2</f>
        <v>NA2O</v>
      </c>
      <c r="S2" t="str">
        <f t="shared" si="1"/>
        <v>CAO</v>
      </c>
      <c r="T2" t="str">
        <f t="shared" si="1"/>
        <v>MGO</v>
      </c>
      <c r="U2" t="str">
        <f t="shared" si="1"/>
        <v>AL2O3</v>
      </c>
      <c r="V2" t="str">
        <f t="shared" si="1"/>
        <v>K2O</v>
      </c>
      <c r="W2" t="str">
        <f t="shared" ref="W2" si="2">+M2</f>
        <v>BAO</v>
      </c>
      <c r="X2" t="str">
        <f t="shared" ref="X2" si="3">+N2</f>
        <v>FE2O3</v>
      </c>
    </row>
    <row r="3" spans="1:39" x14ac:dyDescent="0.25">
      <c r="A3" t="s">
        <v>43</v>
      </c>
      <c r="B3">
        <v>1.5113099999999999</v>
      </c>
      <c r="C3">
        <f>VLOOKUP(A3,$AL$9:$AM$14,2,)</f>
        <v>1</v>
      </c>
      <c r="E3">
        <v>1</v>
      </c>
      <c r="F3">
        <v>1.52101</v>
      </c>
      <c r="G3">
        <v>71.78</v>
      </c>
      <c r="H3">
        <v>13.64</v>
      </c>
      <c r="I3">
        <v>8.75</v>
      </c>
      <c r="J3">
        <v>4.49</v>
      </c>
      <c r="K3">
        <v>1.1000000000000001</v>
      </c>
      <c r="L3">
        <v>0.06</v>
      </c>
      <c r="M3">
        <v>0</v>
      </c>
      <c r="N3">
        <v>0</v>
      </c>
      <c r="O3">
        <v>1</v>
      </c>
      <c r="Q3">
        <f>LOG(G3+0.000000001)</f>
        <v>1.8560034540032715</v>
      </c>
      <c r="R3">
        <f t="shared" ref="R3:X3" si="4">LOG(H3+0.000000001)</f>
        <v>1.1348143703522999</v>
      </c>
      <c r="S3">
        <f t="shared" si="4"/>
        <v>0.9420080530719469</v>
      </c>
      <c r="T3">
        <f t="shared" si="4"/>
        <v>0.65224634110004798</v>
      </c>
      <c r="U3">
        <f t="shared" si="4"/>
        <v>4.1392685553038273E-2</v>
      </c>
      <c r="V3">
        <f t="shared" si="4"/>
        <v>-1.221848742378115</v>
      </c>
      <c r="W3">
        <f t="shared" si="4"/>
        <v>-9</v>
      </c>
      <c r="X3">
        <f t="shared" si="4"/>
        <v>-9</v>
      </c>
    </row>
    <row r="4" spans="1:39" x14ac:dyDescent="0.25">
      <c r="A4" t="s">
        <v>43</v>
      </c>
      <c r="B4">
        <v>1.51508</v>
      </c>
      <c r="C4">
        <f>VLOOKUP(A4,$AL$9:$AM$14,2,)</f>
        <v>1</v>
      </c>
      <c r="E4">
        <v>2</v>
      </c>
      <c r="F4">
        <v>1.5176099999999999</v>
      </c>
      <c r="G4">
        <v>72.73</v>
      </c>
      <c r="H4">
        <v>13.89</v>
      </c>
      <c r="I4">
        <v>7.83</v>
      </c>
      <c r="J4">
        <v>3.6</v>
      </c>
      <c r="K4">
        <v>1.36</v>
      </c>
      <c r="L4">
        <v>0.48</v>
      </c>
      <c r="M4">
        <v>0</v>
      </c>
      <c r="N4">
        <v>0</v>
      </c>
      <c r="O4">
        <v>1</v>
      </c>
      <c r="Q4">
        <f t="shared" ref="Q4:Q67" si="5">LOG(G4+0.000000001)</f>
        <v>1.8617135875774056</v>
      </c>
      <c r="R4">
        <f t="shared" ref="R4:R67" si="6">LOG(H4+0.000000001)</f>
        <v>1.1427022457688822</v>
      </c>
      <c r="S4">
        <f t="shared" ref="S4:S67" si="7">LOG(I4+0.000000001)</f>
        <v>0.89376176211340885</v>
      </c>
      <c r="T4">
        <f t="shared" ref="T4:T67" si="8">LOG(J4+0.000000001)</f>
        <v>0.55630250088792466</v>
      </c>
      <c r="U4">
        <f t="shared" ref="U4:U67" si="9">LOG(K4+0.000000001)</f>
        <v>0.13353890868955176</v>
      </c>
      <c r="V4">
        <f t="shared" ref="V4:V67" si="10">LOG(L4+0.000000001)</f>
        <v>-0.31875876171963258</v>
      </c>
      <c r="W4">
        <f t="shared" ref="W4:W67" si="11">LOG(M4+0.000000001)</f>
        <v>-9</v>
      </c>
      <c r="X4">
        <f t="shared" ref="X4:X67" si="12">LOG(N4+0.000000001)</f>
        <v>-9</v>
      </c>
    </row>
    <row r="5" spans="1:39" x14ac:dyDescent="0.25">
      <c r="A5" t="s">
        <v>43</v>
      </c>
      <c r="B5">
        <v>1.5151399999999999</v>
      </c>
      <c r="C5">
        <f>VLOOKUP(A5,$AL$9:$AM$14,2,)</f>
        <v>1</v>
      </c>
      <c r="E5">
        <v>3</v>
      </c>
      <c r="F5">
        <v>1.5161800000000001</v>
      </c>
      <c r="G5">
        <v>72.989999999999995</v>
      </c>
      <c r="H5">
        <v>13.53</v>
      </c>
      <c r="I5">
        <v>7.78</v>
      </c>
      <c r="J5">
        <v>3.55</v>
      </c>
      <c r="K5">
        <v>1.54</v>
      </c>
      <c r="L5">
        <v>0.39</v>
      </c>
      <c r="M5">
        <v>0</v>
      </c>
      <c r="N5">
        <v>0</v>
      </c>
      <c r="O5">
        <v>1</v>
      </c>
      <c r="Q5">
        <f t="shared" si="5"/>
        <v>1.8632633636564309</v>
      </c>
      <c r="R5">
        <f t="shared" si="6"/>
        <v>1.1312977966297215</v>
      </c>
      <c r="S5">
        <f t="shared" si="7"/>
        <v>0.89097959704551088</v>
      </c>
      <c r="T5">
        <f t="shared" si="8"/>
        <v>0.55022835317743057</v>
      </c>
      <c r="U5">
        <f t="shared" si="9"/>
        <v>0.18752072111847251</v>
      </c>
      <c r="V5">
        <f t="shared" si="10"/>
        <v>-0.40893539185992517</v>
      </c>
      <c r="W5">
        <f t="shared" si="11"/>
        <v>-9</v>
      </c>
      <c r="X5">
        <f t="shared" si="12"/>
        <v>-9</v>
      </c>
    </row>
    <row r="6" spans="1:39" x14ac:dyDescent="0.25">
      <c r="A6" t="s">
        <v>43</v>
      </c>
      <c r="B6">
        <v>1.5153099999999999</v>
      </c>
      <c r="C6">
        <f>VLOOKUP(A6,$AL$9:$AM$14,2,)</f>
        <v>1</v>
      </c>
      <c r="E6">
        <v>4</v>
      </c>
      <c r="F6">
        <v>1.51766</v>
      </c>
      <c r="G6">
        <v>72.61</v>
      </c>
      <c r="H6">
        <v>13.21</v>
      </c>
      <c r="I6">
        <v>8.2200000000000006</v>
      </c>
      <c r="J6">
        <v>3.69</v>
      </c>
      <c r="K6">
        <v>1.29</v>
      </c>
      <c r="L6">
        <v>0.56999999999999995</v>
      </c>
      <c r="M6">
        <v>0</v>
      </c>
      <c r="N6">
        <v>0</v>
      </c>
      <c r="O6">
        <v>1</v>
      </c>
      <c r="Q6">
        <f t="shared" si="5"/>
        <v>1.8609964367631771</v>
      </c>
      <c r="R6">
        <f t="shared" si="6"/>
        <v>1.1209028176474034</v>
      </c>
      <c r="S6">
        <f t="shared" si="7"/>
        <v>0.91487181759288427</v>
      </c>
      <c r="T6">
        <f t="shared" si="8"/>
        <v>0.5670263662767554</v>
      </c>
      <c r="U6">
        <f t="shared" si="9"/>
        <v>0.11058971063591139</v>
      </c>
      <c r="V6">
        <f t="shared" si="10"/>
        <v>-0.24412514356558851</v>
      </c>
      <c r="W6">
        <f t="shared" si="11"/>
        <v>-9</v>
      </c>
      <c r="X6">
        <f t="shared" si="12"/>
        <v>-9</v>
      </c>
    </row>
    <row r="7" spans="1:39" x14ac:dyDescent="0.25">
      <c r="A7" t="s">
        <v>43</v>
      </c>
      <c r="B7">
        <v>1.51545</v>
      </c>
      <c r="C7">
        <f>VLOOKUP(A7,$AL$9:$AM$14,2,)</f>
        <v>1</v>
      </c>
      <c r="E7">
        <v>5</v>
      </c>
      <c r="F7">
        <v>1.51742</v>
      </c>
      <c r="G7">
        <v>73.08</v>
      </c>
      <c r="H7">
        <v>13.27</v>
      </c>
      <c r="I7">
        <v>8.07</v>
      </c>
      <c r="J7">
        <v>3.62</v>
      </c>
      <c r="K7">
        <v>1.24</v>
      </c>
      <c r="L7">
        <v>0.55000000000000004</v>
      </c>
      <c r="M7">
        <v>0</v>
      </c>
      <c r="N7">
        <v>0</v>
      </c>
      <c r="O7">
        <v>1</v>
      </c>
      <c r="Q7">
        <f t="shared" si="5"/>
        <v>1.8637985386864429</v>
      </c>
      <c r="R7">
        <f t="shared" si="6"/>
        <v>1.1228709228971629</v>
      </c>
      <c r="S7">
        <f t="shared" si="7"/>
        <v>0.90687353477588639</v>
      </c>
      <c r="T7">
        <f t="shared" si="8"/>
        <v>0.55870857065313662</v>
      </c>
      <c r="U7">
        <f t="shared" si="9"/>
        <v>9.3421685512472583E-2</v>
      </c>
      <c r="V7">
        <f t="shared" si="10"/>
        <v>-0.2596373097161298</v>
      </c>
      <c r="W7">
        <f t="shared" si="11"/>
        <v>-9</v>
      </c>
      <c r="X7">
        <f t="shared" si="12"/>
        <v>-9</v>
      </c>
    </row>
    <row r="8" spans="1:39" x14ac:dyDescent="0.25">
      <c r="A8" t="s">
        <v>43</v>
      </c>
      <c r="B8">
        <v>1.51556</v>
      </c>
      <c r="C8">
        <f>VLOOKUP(A8,$AL$9:$AM$14,2,)</f>
        <v>1</v>
      </c>
      <c r="E8">
        <v>6</v>
      </c>
      <c r="F8">
        <v>1.51596</v>
      </c>
      <c r="G8">
        <v>72.97</v>
      </c>
      <c r="H8">
        <v>12.79</v>
      </c>
      <c r="I8">
        <v>8.07</v>
      </c>
      <c r="J8">
        <v>3.61</v>
      </c>
      <c r="K8">
        <v>1.62</v>
      </c>
      <c r="L8">
        <v>0.64</v>
      </c>
      <c r="M8">
        <v>0</v>
      </c>
      <c r="N8">
        <v>0.26</v>
      </c>
      <c r="O8">
        <v>1</v>
      </c>
      <c r="Q8">
        <f t="shared" si="5"/>
        <v>1.8631443462586192</v>
      </c>
      <c r="R8">
        <f t="shared" si="6"/>
        <v>1.1068705445126097</v>
      </c>
      <c r="S8">
        <f t="shared" si="7"/>
        <v>0.90687353477588639</v>
      </c>
      <c r="T8">
        <f t="shared" si="8"/>
        <v>0.55750720202596105</v>
      </c>
      <c r="U8">
        <f t="shared" si="9"/>
        <v>0.209515014810714</v>
      </c>
      <c r="V8">
        <f t="shared" si="10"/>
        <v>-0.19382002533752771</v>
      </c>
      <c r="W8">
        <f t="shared" si="11"/>
        <v>-9</v>
      </c>
      <c r="X8">
        <f t="shared" si="12"/>
        <v>-0.58502665035881862</v>
      </c>
    </row>
    <row r="9" spans="1:39" x14ac:dyDescent="0.25">
      <c r="A9" t="s">
        <v>43</v>
      </c>
      <c r="B9">
        <v>1.5160199999999999</v>
      </c>
      <c r="C9">
        <f>VLOOKUP(A9,$AL$9:$AM$14,2,)</f>
        <v>1</v>
      </c>
      <c r="E9">
        <v>7</v>
      </c>
      <c r="F9">
        <v>1.5174300000000001</v>
      </c>
      <c r="G9">
        <v>73.09</v>
      </c>
      <c r="H9">
        <v>13.3</v>
      </c>
      <c r="I9">
        <v>8.17</v>
      </c>
      <c r="J9">
        <v>3.6</v>
      </c>
      <c r="K9">
        <v>1.1399999999999999</v>
      </c>
      <c r="L9">
        <v>0.57999999999999996</v>
      </c>
      <c r="M9">
        <v>0</v>
      </c>
      <c r="N9">
        <v>0</v>
      </c>
      <c r="O9">
        <v>1</v>
      </c>
      <c r="Q9">
        <f t="shared" si="5"/>
        <v>1.8638579618899149</v>
      </c>
      <c r="R9">
        <f t="shared" si="6"/>
        <v>1.1238516409997394</v>
      </c>
      <c r="S9">
        <f t="shared" si="7"/>
        <v>0.91222205658557276</v>
      </c>
      <c r="T9">
        <f t="shared" si="8"/>
        <v>0.55630250088792466</v>
      </c>
      <c r="U9">
        <f t="shared" si="9"/>
        <v>5.6904851717432661E-2</v>
      </c>
      <c r="V9">
        <f t="shared" si="10"/>
        <v>-0.23657200568827919</v>
      </c>
      <c r="W9">
        <f t="shared" si="11"/>
        <v>-9</v>
      </c>
      <c r="X9">
        <f t="shared" si="12"/>
        <v>-9</v>
      </c>
      <c r="AL9" s="7" t="s">
        <v>43</v>
      </c>
      <c r="AM9">
        <v>1</v>
      </c>
    </row>
    <row r="10" spans="1:39" x14ac:dyDescent="0.25">
      <c r="A10" t="s">
        <v>43</v>
      </c>
      <c r="B10">
        <v>1.5160899999999999</v>
      </c>
      <c r="C10">
        <f>VLOOKUP(A10,$AL$9:$AM$14,2,)</f>
        <v>1</v>
      </c>
      <c r="E10">
        <v>8</v>
      </c>
      <c r="F10">
        <v>1.51756</v>
      </c>
      <c r="G10">
        <v>73.239999999999995</v>
      </c>
      <c r="H10">
        <v>13.15</v>
      </c>
      <c r="I10">
        <v>8.24</v>
      </c>
      <c r="J10">
        <v>3.61</v>
      </c>
      <c r="K10">
        <v>1.05</v>
      </c>
      <c r="L10">
        <v>0.56999999999999995</v>
      </c>
      <c r="M10">
        <v>0</v>
      </c>
      <c r="N10">
        <v>0</v>
      </c>
      <c r="O10">
        <v>1</v>
      </c>
      <c r="Q10">
        <f t="shared" si="5"/>
        <v>1.8647483356355885</v>
      </c>
      <c r="R10">
        <f t="shared" si="6"/>
        <v>1.1189257528588028</v>
      </c>
      <c r="S10">
        <f t="shared" si="7"/>
        <v>0.9159272117498215</v>
      </c>
      <c r="T10">
        <f t="shared" si="8"/>
        <v>0.55750720202596105</v>
      </c>
      <c r="U10">
        <f t="shared" si="9"/>
        <v>2.1189299483551919E-2</v>
      </c>
      <c r="V10">
        <f t="shared" si="10"/>
        <v>-0.24412514356558851</v>
      </c>
      <c r="W10">
        <f t="shared" si="11"/>
        <v>-9</v>
      </c>
      <c r="X10">
        <f t="shared" si="12"/>
        <v>-9</v>
      </c>
      <c r="AL10" s="7" t="s">
        <v>42</v>
      </c>
      <c r="AM10">
        <v>2</v>
      </c>
    </row>
    <row r="11" spans="1:39" x14ac:dyDescent="0.25">
      <c r="A11" t="s">
        <v>43</v>
      </c>
      <c r="B11">
        <v>1.51613</v>
      </c>
      <c r="C11">
        <f>VLOOKUP(A11,$AL$9:$AM$14,2,)</f>
        <v>1</v>
      </c>
      <c r="E11">
        <v>9</v>
      </c>
      <c r="F11">
        <v>1.51918</v>
      </c>
      <c r="G11">
        <v>72.08</v>
      </c>
      <c r="H11">
        <v>14.04</v>
      </c>
      <c r="I11">
        <v>8.3000000000000007</v>
      </c>
      <c r="J11">
        <v>3.58</v>
      </c>
      <c r="K11">
        <v>1.37</v>
      </c>
      <c r="L11">
        <v>0.56000000000000005</v>
      </c>
      <c r="M11">
        <v>0</v>
      </c>
      <c r="N11">
        <v>0</v>
      </c>
      <c r="O11">
        <v>1</v>
      </c>
      <c r="Q11">
        <f t="shared" si="5"/>
        <v>1.8578147779770318</v>
      </c>
      <c r="R11">
        <f t="shared" si="6"/>
        <v>1.1473671078247192</v>
      </c>
      <c r="S11">
        <f t="shared" si="7"/>
        <v>0.91907809242839855</v>
      </c>
      <c r="T11">
        <f t="shared" si="8"/>
        <v>0.55388302676518564</v>
      </c>
      <c r="U11">
        <f t="shared" si="9"/>
        <v>0.1367205674734101</v>
      </c>
      <c r="V11">
        <f t="shared" si="10"/>
        <v>-0.25181197221827373</v>
      </c>
      <c r="W11">
        <f t="shared" si="11"/>
        <v>-9</v>
      </c>
      <c r="X11">
        <f t="shared" si="12"/>
        <v>-9</v>
      </c>
      <c r="AL11" s="7" t="s">
        <v>40</v>
      </c>
      <c r="AM11">
        <v>3</v>
      </c>
    </row>
    <row r="12" spans="1:39" x14ac:dyDescent="0.25">
      <c r="A12" t="s">
        <v>43</v>
      </c>
      <c r="B12">
        <v>1.51617</v>
      </c>
      <c r="C12">
        <f>VLOOKUP(A12,$AL$9:$AM$14,2,)</f>
        <v>1</v>
      </c>
      <c r="E12">
        <v>10</v>
      </c>
      <c r="F12">
        <v>1.51755</v>
      </c>
      <c r="G12">
        <v>72.989999999999995</v>
      </c>
      <c r="H12">
        <v>13</v>
      </c>
      <c r="I12">
        <v>8.4</v>
      </c>
      <c r="J12">
        <v>3.6</v>
      </c>
      <c r="K12">
        <v>1.36</v>
      </c>
      <c r="L12">
        <v>0.56999999999999995</v>
      </c>
      <c r="M12">
        <v>0</v>
      </c>
      <c r="N12">
        <v>0.11</v>
      </c>
      <c r="O12">
        <v>1</v>
      </c>
      <c r="Q12">
        <f t="shared" si="5"/>
        <v>1.8632633636564309</v>
      </c>
      <c r="R12">
        <f t="shared" si="6"/>
        <v>1.113943352340244</v>
      </c>
      <c r="S12">
        <f t="shared" si="7"/>
        <v>0.92427928611358345</v>
      </c>
      <c r="T12">
        <f t="shared" si="8"/>
        <v>0.55630250088792466</v>
      </c>
      <c r="U12">
        <f t="shared" si="9"/>
        <v>0.13353890868955176</v>
      </c>
      <c r="V12">
        <f t="shared" si="10"/>
        <v>-0.24412514356558851</v>
      </c>
      <c r="W12">
        <f t="shared" si="11"/>
        <v>-9</v>
      </c>
      <c r="X12">
        <f t="shared" si="12"/>
        <v>-0.95860731089364337</v>
      </c>
      <c r="AL12" s="7" t="s">
        <v>39</v>
      </c>
      <c r="AM12">
        <v>4</v>
      </c>
    </row>
    <row r="13" spans="1:39" x14ac:dyDescent="0.25">
      <c r="A13" t="s">
        <v>43</v>
      </c>
      <c r="B13">
        <v>1.51623</v>
      </c>
      <c r="C13">
        <f>VLOOKUP(A13,$AL$9:$AM$14,2,)</f>
        <v>1</v>
      </c>
      <c r="E13">
        <v>11</v>
      </c>
      <c r="F13">
        <v>1.5157099999999999</v>
      </c>
      <c r="G13">
        <v>73.2</v>
      </c>
      <c r="H13">
        <v>12.72</v>
      </c>
      <c r="I13">
        <v>8.09</v>
      </c>
      <c r="J13">
        <v>3.46</v>
      </c>
      <c r="K13">
        <v>1.56</v>
      </c>
      <c r="L13">
        <v>0.67</v>
      </c>
      <c r="M13">
        <v>0</v>
      </c>
      <c r="N13">
        <v>0.24</v>
      </c>
      <c r="O13">
        <v>1</v>
      </c>
      <c r="Q13">
        <f t="shared" si="5"/>
        <v>1.8645110810643248</v>
      </c>
      <c r="R13">
        <f t="shared" si="6"/>
        <v>1.1044871113465378</v>
      </c>
      <c r="S13">
        <f t="shared" si="7"/>
        <v>0.90794852166595519</v>
      </c>
      <c r="T13">
        <f t="shared" si="8"/>
        <v>0.53907609891829522</v>
      </c>
      <c r="U13">
        <f t="shared" si="9"/>
        <v>0.19312459863285553</v>
      </c>
      <c r="V13">
        <f t="shared" si="10"/>
        <v>-0.17392519665097284</v>
      </c>
      <c r="W13">
        <f t="shared" si="11"/>
        <v>-9</v>
      </c>
      <c r="X13">
        <f t="shared" si="12"/>
        <v>-0.61978875647883369</v>
      </c>
      <c r="AL13" s="7" t="s">
        <v>38</v>
      </c>
      <c r="AM13">
        <v>5</v>
      </c>
    </row>
    <row r="14" spans="1:39" x14ac:dyDescent="0.25">
      <c r="A14" t="s">
        <v>43</v>
      </c>
      <c r="B14">
        <v>1.51623</v>
      </c>
      <c r="C14">
        <f>VLOOKUP(A14,$AL$9:$AM$14,2,)</f>
        <v>1</v>
      </c>
      <c r="E14">
        <v>12</v>
      </c>
      <c r="F14">
        <v>1.51763</v>
      </c>
      <c r="G14">
        <v>73.010000000000005</v>
      </c>
      <c r="H14">
        <v>12.8</v>
      </c>
      <c r="I14">
        <v>8.56</v>
      </c>
      <c r="J14">
        <v>3.66</v>
      </c>
      <c r="K14">
        <v>1.27</v>
      </c>
      <c r="L14">
        <v>0.6</v>
      </c>
      <c r="M14">
        <v>0</v>
      </c>
      <c r="N14">
        <v>0</v>
      </c>
      <c r="O14">
        <v>1</v>
      </c>
      <c r="Q14">
        <f t="shared" si="5"/>
        <v>1.8633823484467362</v>
      </c>
      <c r="R14">
        <f t="shared" si="6"/>
        <v>1.1072099696817976</v>
      </c>
      <c r="S14">
        <f t="shared" si="7"/>
        <v>0.93247376472788857</v>
      </c>
      <c r="T14">
        <f t="shared" si="8"/>
        <v>0.56348108551307041</v>
      </c>
      <c r="U14">
        <f t="shared" si="9"/>
        <v>0.10380372129792106</v>
      </c>
      <c r="V14">
        <f t="shared" si="10"/>
        <v>-0.22184874889253225</v>
      </c>
      <c r="W14">
        <f t="shared" si="11"/>
        <v>-9</v>
      </c>
      <c r="X14">
        <f t="shared" si="12"/>
        <v>-9</v>
      </c>
      <c r="AL14" s="7" t="s">
        <v>41</v>
      </c>
      <c r="AM14">
        <v>6</v>
      </c>
    </row>
    <row r="15" spans="1:39" x14ac:dyDescent="0.25">
      <c r="A15" t="s">
        <v>43</v>
      </c>
      <c r="B15">
        <v>1.5164</v>
      </c>
      <c r="C15">
        <f>VLOOKUP(A15,$AL$9:$AM$14,2,)</f>
        <v>1</v>
      </c>
      <c r="E15">
        <v>13</v>
      </c>
      <c r="F15">
        <v>1.51589</v>
      </c>
      <c r="G15">
        <v>73.28</v>
      </c>
      <c r="H15">
        <v>12.88</v>
      </c>
      <c r="I15">
        <v>8.0500000000000007</v>
      </c>
      <c r="J15">
        <v>3.43</v>
      </c>
      <c r="K15">
        <v>1.4</v>
      </c>
      <c r="L15">
        <v>0.69</v>
      </c>
      <c r="M15">
        <v>0</v>
      </c>
      <c r="N15">
        <v>0.24</v>
      </c>
      <c r="O15">
        <v>1</v>
      </c>
      <c r="Q15">
        <f t="shared" si="5"/>
        <v>1.8649854606657206</v>
      </c>
      <c r="R15">
        <f t="shared" si="6"/>
        <v>1.1099158630575119</v>
      </c>
      <c r="S15">
        <f t="shared" si="7"/>
        <v>0.90579588042181813</v>
      </c>
      <c r="T15">
        <f t="shared" si="8"/>
        <v>0.53529412016938704</v>
      </c>
      <c r="U15">
        <f t="shared" si="9"/>
        <v>0.14612803598844837</v>
      </c>
      <c r="V15">
        <f t="shared" si="10"/>
        <v>-0.16115090863333245</v>
      </c>
      <c r="W15">
        <f t="shared" si="11"/>
        <v>-9</v>
      </c>
      <c r="X15">
        <f t="shared" si="12"/>
        <v>-0.61978875647883369</v>
      </c>
    </row>
    <row r="16" spans="1:39" x14ac:dyDescent="0.25">
      <c r="A16" t="s">
        <v>43</v>
      </c>
      <c r="B16">
        <v>1.5164500000000001</v>
      </c>
      <c r="C16">
        <f>VLOOKUP(A16,$AL$9:$AM$14,2,)</f>
        <v>1</v>
      </c>
      <c r="E16">
        <v>14</v>
      </c>
      <c r="F16">
        <v>1.5174799999999999</v>
      </c>
      <c r="G16">
        <v>73.209999999999994</v>
      </c>
      <c r="H16">
        <v>12.86</v>
      </c>
      <c r="I16">
        <v>8.3800000000000008</v>
      </c>
      <c r="J16">
        <v>3.56</v>
      </c>
      <c r="K16">
        <v>1.27</v>
      </c>
      <c r="L16">
        <v>0.54</v>
      </c>
      <c r="M16">
        <v>0</v>
      </c>
      <c r="N16">
        <v>0.17</v>
      </c>
      <c r="O16">
        <v>1</v>
      </c>
      <c r="Q16">
        <f t="shared" si="5"/>
        <v>1.8645704068593625</v>
      </c>
      <c r="R16">
        <f t="shared" si="6"/>
        <v>1.1092409686219742</v>
      </c>
      <c r="S16">
        <f t="shared" si="7"/>
        <v>0.92324401868210171</v>
      </c>
      <c r="T16">
        <f t="shared" si="8"/>
        <v>0.55144999809486805</v>
      </c>
      <c r="U16">
        <f t="shared" si="9"/>
        <v>0.10380372129792106</v>
      </c>
      <c r="V16">
        <f t="shared" si="10"/>
        <v>-0.26760623937278244</v>
      </c>
      <c r="W16">
        <f t="shared" si="11"/>
        <v>-9</v>
      </c>
      <c r="X16">
        <f t="shared" si="12"/>
        <v>-0.76955107606705264</v>
      </c>
    </row>
    <row r="17" spans="1:24" x14ac:dyDescent="0.25">
      <c r="A17" t="s">
        <v>43</v>
      </c>
      <c r="B17">
        <v>1.51651</v>
      </c>
      <c r="C17">
        <f>VLOOKUP(A17,$AL$9:$AM$14,2,)</f>
        <v>1</v>
      </c>
      <c r="E17">
        <v>15</v>
      </c>
      <c r="F17">
        <v>1.51763</v>
      </c>
      <c r="G17">
        <v>73.290000000000006</v>
      </c>
      <c r="H17">
        <v>12.61</v>
      </c>
      <c r="I17">
        <v>8.5</v>
      </c>
      <c r="J17">
        <v>3.59</v>
      </c>
      <c r="K17">
        <v>1.31</v>
      </c>
      <c r="L17">
        <v>0.57999999999999996</v>
      </c>
      <c r="M17">
        <v>0</v>
      </c>
      <c r="N17">
        <v>0</v>
      </c>
      <c r="O17">
        <v>1</v>
      </c>
      <c r="Q17">
        <f t="shared" si="5"/>
        <v>1.8650447216990249</v>
      </c>
      <c r="R17">
        <f t="shared" si="6"/>
        <v>1.1007150866075222</v>
      </c>
      <c r="S17">
        <f t="shared" si="7"/>
        <v>0.92941892576538621</v>
      </c>
      <c r="T17">
        <f t="shared" si="8"/>
        <v>0.55509444869929259</v>
      </c>
      <c r="U17">
        <f t="shared" si="9"/>
        <v>0.11727129598728681</v>
      </c>
      <c r="V17">
        <f t="shared" si="10"/>
        <v>-0.23657200568827919</v>
      </c>
      <c r="W17">
        <f t="shared" si="11"/>
        <v>-9</v>
      </c>
      <c r="X17">
        <f t="shared" si="12"/>
        <v>-9</v>
      </c>
    </row>
    <row r="18" spans="1:24" x14ac:dyDescent="0.25">
      <c r="A18" t="s">
        <v>43</v>
      </c>
      <c r="B18">
        <v>1.5165299999999999</v>
      </c>
      <c r="C18">
        <f>VLOOKUP(A18,$AL$9:$AM$14,2,)</f>
        <v>1</v>
      </c>
      <c r="E18">
        <v>16</v>
      </c>
      <c r="F18">
        <v>1.5176099999999999</v>
      </c>
      <c r="G18">
        <v>73.239999999999995</v>
      </c>
      <c r="H18">
        <v>12.81</v>
      </c>
      <c r="I18">
        <v>8.39</v>
      </c>
      <c r="J18">
        <v>3.54</v>
      </c>
      <c r="K18">
        <v>1.23</v>
      </c>
      <c r="L18">
        <v>0.57999999999999996</v>
      </c>
      <c r="M18">
        <v>0</v>
      </c>
      <c r="N18">
        <v>0</v>
      </c>
      <c r="O18">
        <v>1</v>
      </c>
      <c r="Q18">
        <f t="shared" si="5"/>
        <v>1.8647483356355885</v>
      </c>
      <c r="R18">
        <f t="shared" si="6"/>
        <v>1.1075491297785891</v>
      </c>
      <c r="S18">
        <f t="shared" si="7"/>
        <v>0.9237619608804637</v>
      </c>
      <c r="T18">
        <f t="shared" si="8"/>
        <v>0.54900326214846984</v>
      </c>
      <c r="U18">
        <f t="shared" si="9"/>
        <v>8.9905111792482895E-2</v>
      </c>
      <c r="V18">
        <f t="shared" si="10"/>
        <v>-0.23657200568827919</v>
      </c>
      <c r="W18">
        <f t="shared" si="11"/>
        <v>-9</v>
      </c>
      <c r="X18">
        <f t="shared" si="12"/>
        <v>-9</v>
      </c>
    </row>
    <row r="19" spans="1:24" x14ac:dyDescent="0.25">
      <c r="A19" t="s">
        <v>43</v>
      </c>
      <c r="B19">
        <v>1.51658</v>
      </c>
      <c r="C19">
        <f>VLOOKUP(A19,$AL$9:$AM$14,2,)</f>
        <v>1</v>
      </c>
      <c r="E19">
        <v>17</v>
      </c>
      <c r="F19">
        <v>1.5178400000000001</v>
      </c>
      <c r="G19">
        <v>73.11</v>
      </c>
      <c r="H19">
        <v>12.68</v>
      </c>
      <c r="I19">
        <v>8.6999999999999993</v>
      </c>
      <c r="J19">
        <v>3.67</v>
      </c>
      <c r="K19">
        <v>1.1599999999999999</v>
      </c>
      <c r="L19">
        <v>0.61</v>
      </c>
      <c r="M19">
        <v>0</v>
      </c>
      <c r="N19">
        <v>0</v>
      </c>
      <c r="O19">
        <v>1</v>
      </c>
      <c r="Q19">
        <f t="shared" si="5"/>
        <v>1.863976783910327</v>
      </c>
      <c r="R19">
        <f t="shared" si="6"/>
        <v>1.1031192535799643</v>
      </c>
      <c r="S19">
        <f t="shared" si="7"/>
        <v>0.93951925266853742</v>
      </c>
      <c r="T19">
        <f t="shared" si="8"/>
        <v>0.56466606437042566</v>
      </c>
      <c r="U19">
        <f t="shared" si="9"/>
        <v>6.4457989601310273E-2</v>
      </c>
      <c r="V19">
        <f t="shared" si="10"/>
        <v>-0.21467016427727484</v>
      </c>
      <c r="W19">
        <f t="shared" si="11"/>
        <v>-9</v>
      </c>
      <c r="X19">
        <f t="shared" si="12"/>
        <v>-9</v>
      </c>
    </row>
    <row r="20" spans="1:24" x14ac:dyDescent="0.25">
      <c r="A20" t="s">
        <v>43</v>
      </c>
      <c r="B20">
        <v>1.5168299999999999</v>
      </c>
      <c r="C20">
        <f>VLOOKUP(A20,$AL$9:$AM$14,2,)</f>
        <v>1</v>
      </c>
      <c r="E20">
        <v>18</v>
      </c>
      <c r="F20">
        <v>1.52196</v>
      </c>
      <c r="G20">
        <v>71.36</v>
      </c>
      <c r="H20">
        <v>14.36</v>
      </c>
      <c r="I20">
        <v>9.15</v>
      </c>
      <c r="J20">
        <v>3.85</v>
      </c>
      <c r="K20">
        <v>0.89</v>
      </c>
      <c r="L20">
        <v>0.15</v>
      </c>
      <c r="M20">
        <v>0</v>
      </c>
      <c r="N20">
        <v>0</v>
      </c>
      <c r="O20">
        <v>1</v>
      </c>
      <c r="Q20">
        <f t="shared" si="5"/>
        <v>1.8534548413741527</v>
      </c>
      <c r="R20">
        <f t="shared" si="6"/>
        <v>1.1571544399365248</v>
      </c>
      <c r="S20">
        <f t="shared" si="7"/>
        <v>0.96142109411391219</v>
      </c>
      <c r="T20">
        <f t="shared" si="8"/>
        <v>0.58546072962130447</v>
      </c>
      <c r="U20">
        <f t="shared" si="9"/>
        <v>-5.0609992867115892E-2</v>
      </c>
      <c r="V20">
        <f t="shared" si="10"/>
        <v>-0.8239087380490222</v>
      </c>
      <c r="W20">
        <f t="shared" si="11"/>
        <v>-9</v>
      </c>
      <c r="X20">
        <f t="shared" si="12"/>
        <v>-9</v>
      </c>
    </row>
    <row r="21" spans="1:24" x14ac:dyDescent="0.25">
      <c r="A21" t="s">
        <v>43</v>
      </c>
      <c r="B21">
        <v>1.51685</v>
      </c>
      <c r="C21">
        <f>VLOOKUP(A21,$AL$9:$AM$14,2,)</f>
        <v>1</v>
      </c>
      <c r="E21">
        <v>19</v>
      </c>
      <c r="F21">
        <v>1.51911</v>
      </c>
      <c r="G21">
        <v>72.12</v>
      </c>
      <c r="H21">
        <v>13.9</v>
      </c>
      <c r="I21">
        <v>8.89</v>
      </c>
      <c r="J21">
        <v>3.73</v>
      </c>
      <c r="K21">
        <v>1.18</v>
      </c>
      <c r="L21">
        <v>0.06</v>
      </c>
      <c r="M21">
        <v>0</v>
      </c>
      <c r="N21">
        <v>0</v>
      </c>
      <c r="O21">
        <v>1</v>
      </c>
      <c r="Q21">
        <f t="shared" si="5"/>
        <v>1.8580557180563861</v>
      </c>
      <c r="R21">
        <f t="shared" si="6"/>
        <v>1.1430148002853393</v>
      </c>
      <c r="S21">
        <f t="shared" si="7"/>
        <v>0.94890176101906576</v>
      </c>
      <c r="T21">
        <f t="shared" si="8"/>
        <v>0.57170883192512045</v>
      </c>
      <c r="U21">
        <f t="shared" si="9"/>
        <v>7.1882007674171564E-2</v>
      </c>
      <c r="V21">
        <f t="shared" si="10"/>
        <v>-1.221848742378115</v>
      </c>
      <c r="W21">
        <f t="shared" si="11"/>
        <v>-9</v>
      </c>
      <c r="X21">
        <f t="shared" si="12"/>
        <v>-9</v>
      </c>
    </row>
    <row r="22" spans="1:24" x14ac:dyDescent="0.25">
      <c r="A22" t="s">
        <v>43</v>
      </c>
      <c r="B22">
        <v>1.51711</v>
      </c>
      <c r="C22">
        <f>VLOOKUP(A22,$AL$9:$AM$14,2,)</f>
        <v>1</v>
      </c>
      <c r="E22">
        <v>20</v>
      </c>
      <c r="F22">
        <v>1.51735</v>
      </c>
      <c r="G22">
        <v>72.73</v>
      </c>
      <c r="H22">
        <v>13.02</v>
      </c>
      <c r="I22">
        <v>8.44</v>
      </c>
      <c r="J22">
        <v>3.54</v>
      </c>
      <c r="K22">
        <v>1.69</v>
      </c>
      <c r="L22">
        <v>0.54</v>
      </c>
      <c r="M22">
        <v>0</v>
      </c>
      <c r="N22">
        <v>7.0000000000000007E-2</v>
      </c>
      <c r="O22">
        <v>1</v>
      </c>
      <c r="Q22">
        <f t="shared" si="5"/>
        <v>1.8617135875774056</v>
      </c>
      <c r="R22">
        <f t="shared" si="6"/>
        <v>1.1146109842655292</v>
      </c>
      <c r="S22">
        <f t="shared" si="7"/>
        <v>0.92634244667711174</v>
      </c>
      <c r="T22">
        <f t="shared" si="8"/>
        <v>0.54900326214846984</v>
      </c>
      <c r="U22">
        <f t="shared" si="9"/>
        <v>0.22788670487065252</v>
      </c>
      <c r="V22">
        <f t="shared" si="10"/>
        <v>-0.26760623937278244</v>
      </c>
      <c r="W22">
        <f t="shared" si="11"/>
        <v>-9</v>
      </c>
      <c r="X22">
        <f t="shared" si="12"/>
        <v>-1.1549019537815364</v>
      </c>
    </row>
    <row r="23" spans="1:24" x14ac:dyDescent="0.25">
      <c r="A23" t="s">
        <v>43</v>
      </c>
      <c r="B23">
        <v>1.51719</v>
      </c>
      <c r="C23">
        <f>VLOOKUP(A23,$AL$9:$AM$14,2,)</f>
        <v>1</v>
      </c>
      <c r="E23">
        <v>21</v>
      </c>
      <c r="F23">
        <v>1.5175000000000001</v>
      </c>
      <c r="G23">
        <v>72.75</v>
      </c>
      <c r="H23">
        <v>12.82</v>
      </c>
      <c r="I23">
        <v>8.52</v>
      </c>
      <c r="J23">
        <v>3.55</v>
      </c>
      <c r="K23">
        <v>1.49</v>
      </c>
      <c r="L23">
        <v>0.54</v>
      </c>
      <c r="M23">
        <v>0</v>
      </c>
      <c r="N23">
        <v>0.19</v>
      </c>
      <c r="O23">
        <v>1</v>
      </c>
      <c r="Q23">
        <f t="shared" si="5"/>
        <v>1.8618329976639145</v>
      </c>
      <c r="R23">
        <f t="shared" si="6"/>
        <v>1.107888025216675</v>
      </c>
      <c r="S23">
        <f t="shared" si="7"/>
        <v>0.93043959481767358</v>
      </c>
      <c r="T23">
        <f t="shared" si="8"/>
        <v>0.55022835317743057</v>
      </c>
      <c r="U23">
        <f t="shared" si="9"/>
        <v>0.17318626870374687</v>
      </c>
      <c r="V23">
        <f t="shared" si="10"/>
        <v>-0.26760623937278244</v>
      </c>
      <c r="W23">
        <f t="shared" si="11"/>
        <v>-9</v>
      </c>
      <c r="X23">
        <f t="shared" si="12"/>
        <v>-0.72124639676141056</v>
      </c>
    </row>
    <row r="24" spans="1:24" x14ac:dyDescent="0.25">
      <c r="A24" t="s">
        <v>43</v>
      </c>
      <c r="B24">
        <v>1.5172699999999999</v>
      </c>
      <c r="C24">
        <f>VLOOKUP(A24,$AL$9:$AM$14,2,)</f>
        <v>1</v>
      </c>
      <c r="E24">
        <v>22</v>
      </c>
      <c r="F24">
        <v>1.51966</v>
      </c>
      <c r="G24">
        <v>72.02</v>
      </c>
      <c r="H24">
        <v>14.77</v>
      </c>
      <c r="I24">
        <v>9</v>
      </c>
      <c r="J24">
        <v>3.75</v>
      </c>
      <c r="K24">
        <v>0.28999999999999998</v>
      </c>
      <c r="L24">
        <v>0.03</v>
      </c>
      <c r="M24">
        <v>0</v>
      </c>
      <c r="N24">
        <v>0</v>
      </c>
      <c r="O24">
        <v>1</v>
      </c>
      <c r="Q24">
        <f t="shared" si="5"/>
        <v>1.8574531170412967</v>
      </c>
      <c r="R24">
        <f t="shared" si="6"/>
        <v>1.1693804953413534</v>
      </c>
      <c r="S24">
        <f t="shared" si="7"/>
        <v>0.95424250948757983</v>
      </c>
      <c r="T24">
        <f t="shared" si="8"/>
        <v>0.57403126784353076</v>
      </c>
      <c r="U24">
        <f t="shared" si="9"/>
        <v>-0.53760200060347674</v>
      </c>
      <c r="V24">
        <f t="shared" si="10"/>
        <v>-1.5228787308038552</v>
      </c>
      <c r="W24">
        <f t="shared" si="11"/>
        <v>-9</v>
      </c>
      <c r="X24">
        <f t="shared" si="12"/>
        <v>-9</v>
      </c>
    </row>
    <row r="25" spans="1:24" x14ac:dyDescent="0.25">
      <c r="A25" t="s">
        <v>43</v>
      </c>
      <c r="B25">
        <v>1.51732</v>
      </c>
      <c r="C25">
        <f>VLOOKUP(A25,$AL$9:$AM$14,2,)</f>
        <v>1</v>
      </c>
      <c r="E25">
        <v>23</v>
      </c>
      <c r="F25">
        <v>1.51736</v>
      </c>
      <c r="G25">
        <v>72.790000000000006</v>
      </c>
      <c r="H25">
        <v>12.78</v>
      </c>
      <c r="I25">
        <v>8.6999999999999993</v>
      </c>
      <c r="J25">
        <v>3.62</v>
      </c>
      <c r="K25">
        <v>1.29</v>
      </c>
      <c r="L25">
        <v>0.59</v>
      </c>
      <c r="M25">
        <v>0</v>
      </c>
      <c r="N25">
        <v>0</v>
      </c>
      <c r="O25">
        <v>1</v>
      </c>
      <c r="Q25">
        <f t="shared" si="5"/>
        <v>1.8620717193859606</v>
      </c>
      <c r="R25">
        <f t="shared" si="6"/>
        <v>1.1065308538563636</v>
      </c>
      <c r="S25">
        <f t="shared" si="7"/>
        <v>0.93951925266853742</v>
      </c>
      <c r="T25">
        <f t="shared" si="8"/>
        <v>0.55870857065313662</v>
      </c>
      <c r="U25">
        <f t="shared" si="9"/>
        <v>0.11058971063591139</v>
      </c>
      <c r="V25">
        <f t="shared" si="10"/>
        <v>-0.2291479876217635</v>
      </c>
      <c r="W25">
        <f t="shared" si="11"/>
        <v>-9</v>
      </c>
      <c r="X25">
        <f t="shared" si="12"/>
        <v>-9</v>
      </c>
    </row>
    <row r="26" spans="1:24" x14ac:dyDescent="0.25">
      <c r="A26" t="s">
        <v>43</v>
      </c>
      <c r="B26">
        <v>1.51831</v>
      </c>
      <c r="C26">
        <f>VLOOKUP(A26,$AL$9:$AM$14,2,)</f>
        <v>1</v>
      </c>
      <c r="E26">
        <v>24</v>
      </c>
      <c r="F26">
        <v>1.5175099999999999</v>
      </c>
      <c r="G26">
        <v>73.02</v>
      </c>
      <c r="H26">
        <v>12.81</v>
      </c>
      <c r="I26">
        <v>8.59</v>
      </c>
      <c r="J26">
        <v>3.57</v>
      </c>
      <c r="K26">
        <v>1.35</v>
      </c>
      <c r="L26">
        <v>0.62</v>
      </c>
      <c r="M26">
        <v>0</v>
      </c>
      <c r="N26">
        <v>0</v>
      </c>
      <c r="O26">
        <v>1</v>
      </c>
      <c r="Q26">
        <f t="shared" si="5"/>
        <v>1.8634418286196561</v>
      </c>
      <c r="R26">
        <f t="shared" si="6"/>
        <v>1.1075491297785891</v>
      </c>
      <c r="S26">
        <f t="shared" si="7"/>
        <v>0.93399316388180043</v>
      </c>
      <c r="T26">
        <f t="shared" si="8"/>
        <v>0.55266821623384432</v>
      </c>
      <c r="U26">
        <f t="shared" si="9"/>
        <v>0.13033376881670578</v>
      </c>
      <c r="V26">
        <f t="shared" si="10"/>
        <v>-0.20760830980127118</v>
      </c>
      <c r="W26">
        <f t="shared" si="11"/>
        <v>-9</v>
      </c>
      <c r="X26">
        <f t="shared" si="12"/>
        <v>-9</v>
      </c>
    </row>
    <row r="27" spans="1:24" x14ac:dyDescent="0.25">
      <c r="A27" t="s">
        <v>43</v>
      </c>
      <c r="B27">
        <v>1.5183800000000001</v>
      </c>
      <c r="C27">
        <f>VLOOKUP(A27,$AL$9:$AM$14,2,)</f>
        <v>1</v>
      </c>
      <c r="E27">
        <v>25</v>
      </c>
      <c r="F27">
        <v>1.5172000000000001</v>
      </c>
      <c r="G27">
        <v>72.849999999999994</v>
      </c>
      <c r="H27">
        <v>13.38</v>
      </c>
      <c r="I27">
        <v>8.43</v>
      </c>
      <c r="J27">
        <v>3.5</v>
      </c>
      <c r="K27">
        <v>1.1499999999999999</v>
      </c>
      <c r="L27">
        <v>0.5</v>
      </c>
      <c r="M27">
        <v>0</v>
      </c>
      <c r="N27">
        <v>0</v>
      </c>
      <c r="O27">
        <v>1</v>
      </c>
      <c r="Q27">
        <f t="shared" si="5"/>
        <v>1.8624295561119704</v>
      </c>
      <c r="R27">
        <f t="shared" si="6"/>
        <v>1.1264561134642628</v>
      </c>
      <c r="S27">
        <f t="shared" si="7"/>
        <v>0.92582757467626009</v>
      </c>
      <c r="T27">
        <f t="shared" si="8"/>
        <v>0.54406804447435975</v>
      </c>
      <c r="U27">
        <f t="shared" si="9"/>
        <v>6.0697840731259056E-2</v>
      </c>
      <c r="V27">
        <f t="shared" si="10"/>
        <v>-0.30102999479539228</v>
      </c>
      <c r="W27">
        <f t="shared" si="11"/>
        <v>-9</v>
      </c>
      <c r="X27">
        <f t="shared" si="12"/>
        <v>-9</v>
      </c>
    </row>
    <row r="28" spans="1:24" x14ac:dyDescent="0.25">
      <c r="A28" t="s">
        <v>43</v>
      </c>
      <c r="B28">
        <v>1.5206500000000001</v>
      </c>
      <c r="C28">
        <f>VLOOKUP(A28,$AL$9:$AM$14,2,)</f>
        <v>1</v>
      </c>
      <c r="E28">
        <v>26</v>
      </c>
      <c r="F28">
        <v>1.5176400000000001</v>
      </c>
      <c r="G28">
        <v>73</v>
      </c>
      <c r="H28">
        <v>12.98</v>
      </c>
      <c r="I28">
        <v>8.5299999999999994</v>
      </c>
      <c r="J28">
        <v>3.54</v>
      </c>
      <c r="K28">
        <v>1.21</v>
      </c>
      <c r="L28">
        <v>0.65</v>
      </c>
      <c r="M28">
        <v>0</v>
      </c>
      <c r="N28">
        <v>0</v>
      </c>
      <c r="O28">
        <v>1</v>
      </c>
      <c r="Q28">
        <f t="shared" si="5"/>
        <v>1.8633228601264051</v>
      </c>
      <c r="R28">
        <f t="shared" si="6"/>
        <v>1.1132746924978092</v>
      </c>
      <c r="S28">
        <f t="shared" si="7"/>
        <v>0.93094903121843675</v>
      </c>
      <c r="T28">
        <f t="shared" si="8"/>
        <v>0.54900326214846984</v>
      </c>
      <c r="U28">
        <f t="shared" si="9"/>
        <v>8.2785370675371159E-2</v>
      </c>
      <c r="V28">
        <f t="shared" si="10"/>
        <v>-0.18708664268899908</v>
      </c>
      <c r="W28">
        <f t="shared" si="11"/>
        <v>-9</v>
      </c>
      <c r="X28">
        <f t="shared" si="12"/>
        <v>-9</v>
      </c>
    </row>
    <row r="29" spans="1:24" x14ac:dyDescent="0.25">
      <c r="A29" t="s">
        <v>43</v>
      </c>
      <c r="B29">
        <v>1.52247</v>
      </c>
      <c r="C29">
        <f>VLOOKUP(A29,$AL$9:$AM$14,2,)</f>
        <v>1</v>
      </c>
      <c r="E29">
        <v>27</v>
      </c>
      <c r="F29">
        <v>1.51793</v>
      </c>
      <c r="G29">
        <v>72.64</v>
      </c>
      <c r="H29">
        <v>13.21</v>
      </c>
      <c r="I29">
        <v>8.43</v>
      </c>
      <c r="J29">
        <v>3.48</v>
      </c>
      <c r="K29">
        <v>1.41</v>
      </c>
      <c r="L29">
        <v>0.59</v>
      </c>
      <c r="M29">
        <v>0</v>
      </c>
      <c r="N29">
        <v>0</v>
      </c>
      <c r="O29">
        <v>1</v>
      </c>
      <c r="Q29">
        <f t="shared" si="5"/>
        <v>1.8611758355190073</v>
      </c>
      <c r="R29">
        <f t="shared" si="6"/>
        <v>1.1209028176474034</v>
      </c>
      <c r="S29">
        <f t="shared" si="7"/>
        <v>0.92582757467626009</v>
      </c>
      <c r="T29">
        <f t="shared" si="8"/>
        <v>0.54157924407137814</v>
      </c>
      <c r="U29">
        <f t="shared" si="9"/>
        <v>0.14921911296339016</v>
      </c>
      <c r="V29">
        <f t="shared" si="10"/>
        <v>-0.2291479876217635</v>
      </c>
      <c r="W29">
        <f t="shared" si="11"/>
        <v>-9</v>
      </c>
      <c r="X29">
        <f t="shared" si="12"/>
        <v>-9</v>
      </c>
    </row>
    <row r="30" spans="1:24" x14ac:dyDescent="0.25">
      <c r="A30" t="s">
        <v>43</v>
      </c>
      <c r="B30">
        <v>1.52315</v>
      </c>
      <c r="C30">
        <f>VLOOKUP(A30,$AL$9:$AM$14,2,)</f>
        <v>1</v>
      </c>
      <c r="E30">
        <v>28</v>
      </c>
      <c r="F30">
        <v>1.5172099999999999</v>
      </c>
      <c r="G30">
        <v>73.040000000000006</v>
      </c>
      <c r="H30">
        <v>12.87</v>
      </c>
      <c r="I30">
        <v>8.43</v>
      </c>
      <c r="J30">
        <v>3.48</v>
      </c>
      <c r="K30">
        <v>1.33</v>
      </c>
      <c r="L30">
        <v>0.56000000000000005</v>
      </c>
      <c r="M30">
        <v>0</v>
      </c>
      <c r="N30">
        <v>0</v>
      </c>
      <c r="O30">
        <v>1</v>
      </c>
      <c r="Q30">
        <f t="shared" si="5"/>
        <v>1.8635607645321886</v>
      </c>
      <c r="R30">
        <f t="shared" si="6"/>
        <v>1.1095785469381314</v>
      </c>
      <c r="S30">
        <f t="shared" si="7"/>
        <v>0.92582757467626009</v>
      </c>
      <c r="T30">
        <f t="shared" si="8"/>
        <v>0.54157924407137814</v>
      </c>
      <c r="U30">
        <f t="shared" si="9"/>
        <v>0.12385164129362304</v>
      </c>
      <c r="V30">
        <f t="shared" si="10"/>
        <v>-0.25181197221827373</v>
      </c>
      <c r="W30">
        <f t="shared" si="11"/>
        <v>-9</v>
      </c>
      <c r="X30">
        <f t="shared" si="12"/>
        <v>-9</v>
      </c>
    </row>
    <row r="31" spans="1:24" x14ac:dyDescent="0.25">
      <c r="A31" t="s">
        <v>43</v>
      </c>
      <c r="B31">
        <v>1.5236499999999999</v>
      </c>
      <c r="C31">
        <f>VLOOKUP(A31,$AL$9:$AM$14,2,)</f>
        <v>1</v>
      </c>
      <c r="E31">
        <v>29</v>
      </c>
      <c r="F31">
        <v>1.5176799999999999</v>
      </c>
      <c r="G31">
        <v>73.150000000000006</v>
      </c>
      <c r="H31">
        <v>12.56</v>
      </c>
      <c r="I31">
        <v>8.5399999999999991</v>
      </c>
      <c r="J31">
        <v>3.52</v>
      </c>
      <c r="K31">
        <v>1.43</v>
      </c>
      <c r="L31">
        <v>0.56999999999999995</v>
      </c>
      <c r="M31">
        <v>0</v>
      </c>
      <c r="N31">
        <v>0</v>
      </c>
      <c r="O31">
        <v>1</v>
      </c>
      <c r="Q31">
        <f t="shared" si="5"/>
        <v>1.8642143304672667</v>
      </c>
      <c r="R31">
        <f t="shared" si="6"/>
        <v>1.098989639435755</v>
      </c>
      <c r="S31">
        <f t="shared" si="7"/>
        <v>0.9314578707398592</v>
      </c>
      <c r="T31">
        <f t="shared" si="8"/>
        <v>0.54654266360151016</v>
      </c>
      <c r="U31">
        <f t="shared" si="9"/>
        <v>0.15533603776876426</v>
      </c>
      <c r="V31">
        <f t="shared" si="10"/>
        <v>-0.24412514356558851</v>
      </c>
      <c r="W31">
        <f t="shared" si="11"/>
        <v>-9</v>
      </c>
      <c r="X31">
        <f t="shared" si="12"/>
        <v>-9</v>
      </c>
    </row>
    <row r="32" spans="1:24" x14ac:dyDescent="0.25">
      <c r="A32" t="s">
        <v>42</v>
      </c>
      <c r="B32">
        <v>1.51115</v>
      </c>
      <c r="C32">
        <f>VLOOKUP(A32,$AL$9:$AM$14,2,)</f>
        <v>2</v>
      </c>
      <c r="E32">
        <v>30</v>
      </c>
      <c r="F32">
        <v>1.5178400000000001</v>
      </c>
      <c r="G32">
        <v>72.86</v>
      </c>
      <c r="H32">
        <v>13.08</v>
      </c>
      <c r="I32">
        <v>8.49</v>
      </c>
      <c r="J32">
        <v>3.49</v>
      </c>
      <c r="K32">
        <v>1.28</v>
      </c>
      <c r="L32">
        <v>0.6</v>
      </c>
      <c r="M32">
        <v>0</v>
      </c>
      <c r="N32">
        <v>0</v>
      </c>
      <c r="O32">
        <v>1</v>
      </c>
      <c r="Q32">
        <f t="shared" si="5"/>
        <v>1.8624891669118577</v>
      </c>
      <c r="R32">
        <f t="shared" si="6"/>
        <v>1.1166077440214515</v>
      </c>
      <c r="S32">
        <f t="shared" si="7"/>
        <v>0.92890769029510634</v>
      </c>
      <c r="T32">
        <f t="shared" si="8"/>
        <v>0.54282542708361958</v>
      </c>
      <c r="U32">
        <f t="shared" si="9"/>
        <v>0.10720996998716097</v>
      </c>
      <c r="V32">
        <f t="shared" si="10"/>
        <v>-0.22184874889253225</v>
      </c>
      <c r="W32">
        <f t="shared" si="11"/>
        <v>-9</v>
      </c>
      <c r="X32">
        <f t="shared" si="12"/>
        <v>-9</v>
      </c>
    </row>
    <row r="33" spans="1:24" x14ac:dyDescent="0.25">
      <c r="A33" t="s">
        <v>42</v>
      </c>
      <c r="B33">
        <v>1.5129900000000001</v>
      </c>
      <c r="C33">
        <f>VLOOKUP(A33,$AL$9:$AM$14,2,)</f>
        <v>2</v>
      </c>
      <c r="E33">
        <v>31</v>
      </c>
      <c r="F33">
        <v>1.5176799999999999</v>
      </c>
      <c r="G33">
        <v>73.08</v>
      </c>
      <c r="H33">
        <v>12.65</v>
      </c>
      <c r="I33">
        <v>8.69</v>
      </c>
      <c r="J33">
        <v>3.56</v>
      </c>
      <c r="K33">
        <v>1.3</v>
      </c>
      <c r="L33">
        <v>0.61</v>
      </c>
      <c r="M33">
        <v>0</v>
      </c>
      <c r="N33">
        <v>0.14000000000000001</v>
      </c>
      <c r="O33">
        <v>1</v>
      </c>
      <c r="Q33">
        <f t="shared" si="5"/>
        <v>1.8637985386864429</v>
      </c>
      <c r="R33">
        <f t="shared" si="6"/>
        <v>1.1020905255461684</v>
      </c>
      <c r="S33">
        <f t="shared" si="7"/>
        <v>0.93901977649864277</v>
      </c>
      <c r="T33">
        <f t="shared" si="8"/>
        <v>0.55144999809486805</v>
      </c>
      <c r="U33">
        <f t="shared" si="9"/>
        <v>0.11394335264090949</v>
      </c>
      <c r="V33">
        <f t="shared" si="10"/>
        <v>-0.21467016427727484</v>
      </c>
      <c r="W33">
        <f t="shared" si="11"/>
        <v>-9</v>
      </c>
      <c r="X33">
        <f t="shared" si="12"/>
        <v>-0.85387196121965847</v>
      </c>
    </row>
    <row r="34" spans="1:24" x14ac:dyDescent="0.25">
      <c r="A34" t="s">
        <v>42</v>
      </c>
      <c r="B34">
        <v>1.5182899999999999</v>
      </c>
      <c r="C34">
        <f>VLOOKUP(A34,$AL$9:$AM$14,2,)</f>
        <v>2</v>
      </c>
      <c r="E34">
        <v>32</v>
      </c>
      <c r="F34">
        <v>1.5174700000000001</v>
      </c>
      <c r="G34">
        <v>73.27</v>
      </c>
      <c r="H34">
        <v>12.84</v>
      </c>
      <c r="I34">
        <v>8.5500000000000007</v>
      </c>
      <c r="J34">
        <v>3.5</v>
      </c>
      <c r="K34">
        <v>1.1399999999999999</v>
      </c>
      <c r="L34">
        <v>0.56000000000000005</v>
      </c>
      <c r="M34">
        <v>0</v>
      </c>
      <c r="N34">
        <v>0</v>
      </c>
      <c r="O34">
        <v>1</v>
      </c>
      <c r="Q34">
        <f t="shared" si="5"/>
        <v>1.8649261915449329</v>
      </c>
      <c r="R34">
        <f t="shared" si="6"/>
        <v>1.108565023766658</v>
      </c>
      <c r="S34">
        <f t="shared" si="7"/>
        <v>0.9319661147789674</v>
      </c>
      <c r="T34">
        <f t="shared" si="8"/>
        <v>0.54406804447435975</v>
      </c>
      <c r="U34">
        <f t="shared" si="9"/>
        <v>5.6904851717432661E-2</v>
      </c>
      <c r="V34">
        <f t="shared" si="10"/>
        <v>-0.25181197221827373</v>
      </c>
      <c r="W34">
        <f t="shared" si="11"/>
        <v>-9</v>
      </c>
      <c r="X34">
        <f t="shared" si="12"/>
        <v>-9</v>
      </c>
    </row>
    <row r="35" spans="1:24" x14ac:dyDescent="0.25">
      <c r="A35" t="s">
        <v>42</v>
      </c>
      <c r="B35">
        <v>1.5185200000000001</v>
      </c>
      <c r="C35">
        <f>VLOOKUP(A35,$AL$9:$AM$14,2,)</f>
        <v>2</v>
      </c>
      <c r="E35">
        <v>33</v>
      </c>
      <c r="F35">
        <v>1.5177499999999999</v>
      </c>
      <c r="G35">
        <v>72.97</v>
      </c>
      <c r="H35">
        <v>12.85</v>
      </c>
      <c r="I35">
        <v>8.56</v>
      </c>
      <c r="J35">
        <v>3.48</v>
      </c>
      <c r="K35">
        <v>1.23</v>
      </c>
      <c r="L35">
        <v>0.61</v>
      </c>
      <c r="M35">
        <v>0.09</v>
      </c>
      <c r="N35">
        <v>0.22</v>
      </c>
      <c r="O35">
        <v>1</v>
      </c>
      <c r="Q35">
        <f t="shared" si="5"/>
        <v>1.8631443462586192</v>
      </c>
      <c r="R35">
        <f t="shared" si="6"/>
        <v>1.1089031277011105</v>
      </c>
      <c r="S35">
        <f t="shared" si="7"/>
        <v>0.93247376472788857</v>
      </c>
      <c r="T35">
        <f t="shared" si="8"/>
        <v>0.54157924407137814</v>
      </c>
      <c r="U35">
        <f t="shared" si="9"/>
        <v>8.9905111792482895E-2</v>
      </c>
      <c r="V35">
        <f t="shared" si="10"/>
        <v>-0.21467016427727484</v>
      </c>
      <c r="W35">
        <f t="shared" si="11"/>
        <v>-1.045757485735181</v>
      </c>
      <c r="X35">
        <f t="shared" si="12"/>
        <v>-0.65757731720372792</v>
      </c>
    </row>
    <row r="36" spans="1:24" x14ac:dyDescent="0.25">
      <c r="A36" t="s">
        <v>42</v>
      </c>
      <c r="B36">
        <v>1.51888</v>
      </c>
      <c r="C36">
        <f>VLOOKUP(A36,$AL$9:$AM$14,2,)</f>
        <v>2</v>
      </c>
      <c r="E36">
        <v>34</v>
      </c>
      <c r="F36">
        <v>1.51753</v>
      </c>
      <c r="G36">
        <v>73.39</v>
      </c>
      <c r="H36">
        <v>12.57</v>
      </c>
      <c r="I36">
        <v>8.5500000000000007</v>
      </c>
      <c r="J36">
        <v>3.47</v>
      </c>
      <c r="K36">
        <v>1.38</v>
      </c>
      <c r="L36">
        <v>0.6</v>
      </c>
      <c r="M36">
        <v>0</v>
      </c>
      <c r="N36">
        <v>0.06</v>
      </c>
      <c r="O36">
        <v>1</v>
      </c>
      <c r="Q36">
        <f t="shared" si="5"/>
        <v>1.8656368877055463</v>
      </c>
      <c r="R36">
        <f t="shared" si="6"/>
        <v>1.0993352777205079</v>
      </c>
      <c r="S36">
        <f t="shared" si="7"/>
        <v>0.9319661147789674</v>
      </c>
      <c r="T36">
        <f t="shared" si="8"/>
        <v>0.54032947491603067</v>
      </c>
      <c r="U36">
        <f t="shared" si="9"/>
        <v>0.13987908671594265</v>
      </c>
      <c r="V36">
        <f t="shared" si="10"/>
        <v>-0.22184874889253225</v>
      </c>
      <c r="W36">
        <f t="shared" si="11"/>
        <v>-9</v>
      </c>
      <c r="X36">
        <f t="shared" si="12"/>
        <v>-1.221848742378115</v>
      </c>
    </row>
    <row r="37" spans="1:24" x14ac:dyDescent="0.25">
      <c r="A37" t="s">
        <v>42</v>
      </c>
      <c r="B37">
        <v>1.51905</v>
      </c>
      <c r="C37">
        <f>VLOOKUP(A37,$AL$9:$AM$14,2,)</f>
        <v>2</v>
      </c>
      <c r="E37">
        <v>35</v>
      </c>
      <c r="F37">
        <v>1.51783</v>
      </c>
      <c r="G37">
        <v>72.95</v>
      </c>
      <c r="H37">
        <v>12.69</v>
      </c>
      <c r="I37">
        <v>8.75</v>
      </c>
      <c r="J37">
        <v>3.54</v>
      </c>
      <c r="K37">
        <v>1.34</v>
      </c>
      <c r="L37">
        <v>0.56999999999999995</v>
      </c>
      <c r="M37">
        <v>0</v>
      </c>
      <c r="N37">
        <v>0</v>
      </c>
      <c r="O37">
        <v>1</v>
      </c>
      <c r="Q37">
        <f t="shared" si="5"/>
        <v>1.8630252962354237</v>
      </c>
      <c r="R37">
        <f t="shared" si="6"/>
        <v>1.1034616221289282</v>
      </c>
      <c r="S37">
        <f t="shared" si="7"/>
        <v>0.9420080530719469</v>
      </c>
      <c r="T37">
        <f t="shared" si="8"/>
        <v>0.54900326214846984</v>
      </c>
      <c r="U37">
        <f t="shared" si="9"/>
        <v>0.12710479868890803</v>
      </c>
      <c r="V37">
        <f t="shared" si="10"/>
        <v>-0.24412514356558851</v>
      </c>
      <c r="W37">
        <f t="shared" si="11"/>
        <v>-9</v>
      </c>
      <c r="X37">
        <f t="shared" si="12"/>
        <v>-9</v>
      </c>
    </row>
    <row r="38" spans="1:24" x14ac:dyDescent="0.25">
      <c r="A38" t="s">
        <v>42</v>
      </c>
      <c r="B38">
        <v>1.5191600000000001</v>
      </c>
      <c r="C38">
        <f>VLOOKUP(A38,$AL$9:$AM$14,2,)</f>
        <v>2</v>
      </c>
      <c r="E38">
        <v>36</v>
      </c>
      <c r="F38">
        <v>1.5156700000000001</v>
      </c>
      <c r="G38">
        <v>72.739999999999995</v>
      </c>
      <c r="H38">
        <v>13.29</v>
      </c>
      <c r="I38">
        <v>8.57</v>
      </c>
      <c r="J38">
        <v>3.45</v>
      </c>
      <c r="K38">
        <v>1.21</v>
      </c>
      <c r="L38">
        <v>0.56000000000000005</v>
      </c>
      <c r="M38">
        <v>0</v>
      </c>
      <c r="N38">
        <v>0</v>
      </c>
      <c r="O38">
        <v>1</v>
      </c>
      <c r="Q38">
        <f t="shared" si="5"/>
        <v>1.8617732967246636</v>
      </c>
      <c r="R38">
        <f t="shared" si="6"/>
        <v>1.1235249809754102</v>
      </c>
      <c r="S38">
        <f t="shared" si="7"/>
        <v>0.93298082197387433</v>
      </c>
      <c r="T38">
        <f t="shared" si="8"/>
        <v>0.5378190951991566</v>
      </c>
      <c r="U38">
        <f t="shared" si="9"/>
        <v>8.2785370675371159E-2</v>
      </c>
      <c r="V38">
        <f t="shared" si="10"/>
        <v>-0.25181197221827373</v>
      </c>
      <c r="W38">
        <f t="shared" si="11"/>
        <v>-9</v>
      </c>
      <c r="X38">
        <f t="shared" si="12"/>
        <v>-9</v>
      </c>
    </row>
    <row r="39" spans="1:24" x14ac:dyDescent="0.25">
      <c r="A39" t="s">
        <v>42</v>
      </c>
      <c r="B39">
        <v>1.5193700000000001</v>
      </c>
      <c r="C39">
        <f>VLOOKUP(A39,$AL$9:$AM$14,2,)</f>
        <v>2</v>
      </c>
      <c r="E39">
        <v>37</v>
      </c>
      <c r="F39">
        <v>1.5190900000000001</v>
      </c>
      <c r="G39">
        <v>71.81</v>
      </c>
      <c r="H39">
        <v>13.89</v>
      </c>
      <c r="I39">
        <v>8.7799999999999994</v>
      </c>
      <c r="J39">
        <v>3.53</v>
      </c>
      <c r="K39">
        <v>1.32</v>
      </c>
      <c r="L39">
        <v>0.51</v>
      </c>
      <c r="M39">
        <v>0.11</v>
      </c>
      <c r="N39">
        <v>0</v>
      </c>
      <c r="O39">
        <v>1</v>
      </c>
      <c r="Q39">
        <f t="shared" si="5"/>
        <v>1.8561849267332178</v>
      </c>
      <c r="R39">
        <f t="shared" si="6"/>
        <v>1.1427022457688822</v>
      </c>
      <c r="S39">
        <f t="shared" si="7"/>
        <v>0.94349451595556655</v>
      </c>
      <c r="T39">
        <f t="shared" si="8"/>
        <v>0.54777470551085217</v>
      </c>
      <c r="U39">
        <f t="shared" si="9"/>
        <v>0.12057393153486089</v>
      </c>
      <c r="V39">
        <f t="shared" si="10"/>
        <v>-0.29242982305050585</v>
      </c>
      <c r="W39">
        <f t="shared" si="11"/>
        <v>-0.95860731089364337</v>
      </c>
      <c r="X39">
        <f t="shared" si="12"/>
        <v>-9</v>
      </c>
    </row>
    <row r="40" spans="1:24" x14ac:dyDescent="0.25">
      <c r="A40" t="s">
        <v>42</v>
      </c>
      <c r="B40">
        <v>1.51969</v>
      </c>
      <c r="C40">
        <f>VLOOKUP(A40,$AL$9:$AM$14,2,)</f>
        <v>2</v>
      </c>
      <c r="E40">
        <v>38</v>
      </c>
      <c r="F40">
        <v>1.51797</v>
      </c>
      <c r="G40">
        <v>72.959999999999994</v>
      </c>
      <c r="H40">
        <v>12.74</v>
      </c>
      <c r="I40">
        <v>8.68</v>
      </c>
      <c r="J40">
        <v>3.48</v>
      </c>
      <c r="K40">
        <v>1.35</v>
      </c>
      <c r="L40">
        <v>0.64</v>
      </c>
      <c r="M40">
        <v>0</v>
      </c>
      <c r="N40">
        <v>0</v>
      </c>
      <c r="O40">
        <v>1</v>
      </c>
      <c r="Q40">
        <f t="shared" si="5"/>
        <v>1.8630848253263121</v>
      </c>
      <c r="R40">
        <f t="shared" si="6"/>
        <v>1.1051694280334208</v>
      </c>
      <c r="S40">
        <f t="shared" si="7"/>
        <v>0.93851972522652582</v>
      </c>
      <c r="T40">
        <f t="shared" si="8"/>
        <v>0.54157924407137814</v>
      </c>
      <c r="U40">
        <f t="shared" si="9"/>
        <v>0.13033376881670578</v>
      </c>
      <c r="V40">
        <f t="shared" si="10"/>
        <v>-0.19382002533752771</v>
      </c>
      <c r="W40">
        <f t="shared" si="11"/>
        <v>-9</v>
      </c>
      <c r="X40">
        <f t="shared" si="12"/>
        <v>-9</v>
      </c>
    </row>
    <row r="41" spans="1:24" x14ac:dyDescent="0.25">
      <c r="A41" t="s">
        <v>40</v>
      </c>
      <c r="B41">
        <v>1.5161</v>
      </c>
      <c r="C41">
        <f>VLOOKUP(A41,$AL$9:$AM$14,2,)</f>
        <v>3</v>
      </c>
      <c r="E41">
        <v>39</v>
      </c>
      <c r="F41">
        <v>1.52213</v>
      </c>
      <c r="G41">
        <v>71.77</v>
      </c>
      <c r="H41">
        <v>14.21</v>
      </c>
      <c r="I41">
        <v>9.57</v>
      </c>
      <c r="J41">
        <v>3.82</v>
      </c>
      <c r="K41">
        <v>0.47</v>
      </c>
      <c r="L41">
        <v>0.11</v>
      </c>
      <c r="M41">
        <v>0</v>
      </c>
      <c r="N41">
        <v>0</v>
      </c>
      <c r="O41">
        <v>1</v>
      </c>
      <c r="Q41">
        <f t="shared" si="5"/>
        <v>1.8559429462383672</v>
      </c>
      <c r="R41">
        <f t="shared" si="6"/>
        <v>1.1525940779580324</v>
      </c>
      <c r="S41">
        <f t="shared" si="7"/>
        <v>0.98091193782222441</v>
      </c>
      <c r="T41">
        <f t="shared" si="8"/>
        <v>0.58206336302539841</v>
      </c>
      <c r="U41">
        <f t="shared" si="9"/>
        <v>-0.32790214114025173</v>
      </c>
      <c r="V41">
        <f t="shared" si="10"/>
        <v>-0.95860731089364337</v>
      </c>
      <c r="W41">
        <f t="shared" si="11"/>
        <v>-9</v>
      </c>
      <c r="X41">
        <f t="shared" si="12"/>
        <v>-9</v>
      </c>
    </row>
    <row r="42" spans="1:24" x14ac:dyDescent="0.25">
      <c r="A42" t="s">
        <v>40</v>
      </c>
      <c r="B42">
        <v>1.5161</v>
      </c>
      <c r="C42">
        <f>VLOOKUP(A42,$AL$9:$AM$14,2,)</f>
        <v>3</v>
      </c>
      <c r="E42">
        <v>40</v>
      </c>
      <c r="F42">
        <v>1.52213</v>
      </c>
      <c r="G42">
        <v>71.77</v>
      </c>
      <c r="H42">
        <v>14.21</v>
      </c>
      <c r="I42">
        <v>9.57</v>
      </c>
      <c r="J42">
        <v>3.82</v>
      </c>
      <c r="K42">
        <v>0.47</v>
      </c>
      <c r="L42">
        <v>0.11</v>
      </c>
      <c r="M42">
        <v>0</v>
      </c>
      <c r="N42">
        <v>0</v>
      </c>
      <c r="O42">
        <v>1</v>
      </c>
      <c r="Q42">
        <f t="shared" si="5"/>
        <v>1.8559429462383672</v>
      </c>
      <c r="R42">
        <f t="shared" si="6"/>
        <v>1.1525940779580324</v>
      </c>
      <c r="S42">
        <f t="shared" si="7"/>
        <v>0.98091193782222441</v>
      </c>
      <c r="T42">
        <f t="shared" si="8"/>
        <v>0.58206336302539841</v>
      </c>
      <c r="U42">
        <f t="shared" si="9"/>
        <v>-0.32790214114025173</v>
      </c>
      <c r="V42">
        <f t="shared" si="10"/>
        <v>-0.95860731089364337</v>
      </c>
      <c r="W42">
        <f t="shared" si="11"/>
        <v>-9</v>
      </c>
      <c r="X42">
        <f t="shared" si="12"/>
        <v>-9</v>
      </c>
    </row>
    <row r="43" spans="1:24" x14ac:dyDescent="0.25">
      <c r="A43" t="s">
        <v>40</v>
      </c>
      <c r="B43">
        <v>1.5164299999999999</v>
      </c>
      <c r="C43">
        <f>VLOOKUP(A43,$AL$9:$AM$14,2,)</f>
        <v>3</v>
      </c>
      <c r="E43">
        <v>41</v>
      </c>
      <c r="F43">
        <v>1.51793</v>
      </c>
      <c r="G43">
        <v>73.03</v>
      </c>
      <c r="H43">
        <v>12.79</v>
      </c>
      <c r="I43">
        <v>8.77</v>
      </c>
      <c r="J43">
        <v>3.5</v>
      </c>
      <c r="K43">
        <v>1.1200000000000001</v>
      </c>
      <c r="L43">
        <v>0.64</v>
      </c>
      <c r="M43">
        <v>0</v>
      </c>
      <c r="N43">
        <v>0</v>
      </c>
      <c r="O43">
        <v>1</v>
      </c>
      <c r="Q43">
        <f t="shared" si="5"/>
        <v>1.8635013006473968</v>
      </c>
      <c r="R43">
        <f t="shared" si="6"/>
        <v>1.1068705445126097</v>
      </c>
      <c r="S43">
        <f t="shared" si="7"/>
        <v>0.94299959341556094</v>
      </c>
      <c r="T43">
        <f t="shared" si="8"/>
        <v>0.54406804447435975</v>
      </c>
      <c r="U43">
        <f t="shared" si="9"/>
        <v>4.9218023057944614E-2</v>
      </c>
      <c r="V43">
        <f t="shared" si="10"/>
        <v>-0.19382002533752771</v>
      </c>
      <c r="W43">
        <f t="shared" si="11"/>
        <v>-9</v>
      </c>
      <c r="X43">
        <f t="shared" si="12"/>
        <v>-9</v>
      </c>
    </row>
    <row r="44" spans="1:24" x14ac:dyDescent="0.25">
      <c r="A44" t="s">
        <v>40</v>
      </c>
      <c r="B44">
        <v>1.5164599999999999</v>
      </c>
      <c r="C44">
        <f>VLOOKUP(A44,$AL$9:$AM$14,2,)</f>
        <v>3</v>
      </c>
      <c r="E44">
        <v>42</v>
      </c>
      <c r="F44">
        <v>1.51755</v>
      </c>
      <c r="G44">
        <v>73.2</v>
      </c>
      <c r="H44">
        <v>12.71</v>
      </c>
      <c r="I44">
        <v>8.64</v>
      </c>
      <c r="J44">
        <v>3.42</v>
      </c>
      <c r="K44">
        <v>1.2</v>
      </c>
      <c r="L44">
        <v>0.59</v>
      </c>
      <c r="M44">
        <v>0</v>
      </c>
      <c r="N44">
        <v>0</v>
      </c>
      <c r="O44">
        <v>1</v>
      </c>
      <c r="Q44">
        <f t="shared" si="5"/>
        <v>1.8645110810643248</v>
      </c>
      <c r="R44">
        <f t="shared" si="6"/>
        <v>1.1041455505881776</v>
      </c>
      <c r="S44">
        <f t="shared" si="7"/>
        <v>0.93651374252915887</v>
      </c>
      <c r="T44">
        <f t="shared" si="8"/>
        <v>0.53402610618312174</v>
      </c>
      <c r="U44">
        <f t="shared" si="9"/>
        <v>7.9181246409536915E-2</v>
      </c>
      <c r="V44">
        <f t="shared" si="10"/>
        <v>-0.2291479876217635</v>
      </c>
      <c r="W44">
        <f t="shared" si="11"/>
        <v>-9</v>
      </c>
      <c r="X44">
        <f t="shared" si="12"/>
        <v>-9</v>
      </c>
    </row>
    <row r="45" spans="1:24" x14ac:dyDescent="0.25">
      <c r="A45" t="s">
        <v>40</v>
      </c>
      <c r="B45">
        <v>1.5165500000000001</v>
      </c>
      <c r="C45">
        <f>VLOOKUP(A45,$AL$9:$AM$14,2,)</f>
        <v>3</v>
      </c>
      <c r="E45">
        <v>43</v>
      </c>
      <c r="F45">
        <v>1.51779</v>
      </c>
      <c r="G45">
        <v>72.760000000000005</v>
      </c>
      <c r="H45">
        <v>13.21</v>
      </c>
      <c r="I45">
        <v>8.59</v>
      </c>
      <c r="J45">
        <v>3.39</v>
      </c>
      <c r="K45">
        <v>1.33</v>
      </c>
      <c r="L45">
        <v>0.59</v>
      </c>
      <c r="M45">
        <v>0</v>
      </c>
      <c r="N45">
        <v>0</v>
      </c>
      <c r="O45">
        <v>1</v>
      </c>
      <c r="Q45">
        <f t="shared" si="5"/>
        <v>1.8618926903974149</v>
      </c>
      <c r="R45">
        <f t="shared" si="6"/>
        <v>1.1209028176474034</v>
      </c>
      <c r="S45">
        <f t="shared" si="7"/>
        <v>0.93399316388180043</v>
      </c>
      <c r="T45">
        <f t="shared" si="8"/>
        <v>0.53019969833119263</v>
      </c>
      <c r="U45">
        <f t="shared" si="9"/>
        <v>0.12385164129362304</v>
      </c>
      <c r="V45">
        <f t="shared" si="10"/>
        <v>-0.2291479876217635</v>
      </c>
      <c r="W45">
        <f t="shared" si="11"/>
        <v>-9</v>
      </c>
      <c r="X45">
        <f t="shared" si="12"/>
        <v>-9</v>
      </c>
    </row>
    <row r="46" spans="1:24" x14ac:dyDescent="0.25">
      <c r="A46" t="s">
        <v>40</v>
      </c>
      <c r="B46">
        <v>1.5166500000000001</v>
      </c>
      <c r="C46">
        <f>VLOOKUP(A46,$AL$9:$AM$14,2,)</f>
        <v>3</v>
      </c>
      <c r="E46">
        <v>44</v>
      </c>
      <c r="F46">
        <v>1.5221</v>
      </c>
      <c r="G46">
        <v>71.760000000000005</v>
      </c>
      <c r="H46">
        <v>13.73</v>
      </c>
      <c r="I46">
        <v>9.74</v>
      </c>
      <c r="J46">
        <v>3.84</v>
      </c>
      <c r="K46">
        <v>0.72</v>
      </c>
      <c r="L46">
        <v>0.17</v>
      </c>
      <c r="M46">
        <v>0</v>
      </c>
      <c r="N46">
        <v>0</v>
      </c>
      <c r="O46">
        <v>1</v>
      </c>
      <c r="Q46">
        <f t="shared" si="5"/>
        <v>1.8558824300420877</v>
      </c>
      <c r="R46">
        <f t="shared" si="6"/>
        <v>1.1376705372683862</v>
      </c>
      <c r="S46">
        <f t="shared" si="7"/>
        <v>0.98855895692320428</v>
      </c>
      <c r="T46">
        <f t="shared" si="8"/>
        <v>0.58433122448062835</v>
      </c>
      <c r="U46">
        <f t="shared" si="9"/>
        <v>-0.14266750296554478</v>
      </c>
      <c r="V46">
        <f t="shared" si="10"/>
        <v>-0.76955107606705264</v>
      </c>
      <c r="W46">
        <f t="shared" si="11"/>
        <v>-9</v>
      </c>
      <c r="X46">
        <f t="shared" si="12"/>
        <v>-9</v>
      </c>
    </row>
    <row r="47" spans="1:24" x14ac:dyDescent="0.25">
      <c r="A47" t="s">
        <v>40</v>
      </c>
      <c r="B47">
        <v>1.5166999999999999</v>
      </c>
      <c r="C47">
        <f>VLOOKUP(A47,$AL$9:$AM$14,2,)</f>
        <v>3</v>
      </c>
      <c r="E47">
        <v>45</v>
      </c>
      <c r="F47">
        <v>1.51786</v>
      </c>
      <c r="G47">
        <v>72.95</v>
      </c>
      <c r="H47">
        <v>12.73</v>
      </c>
      <c r="I47">
        <v>8.76</v>
      </c>
      <c r="J47">
        <v>3.43</v>
      </c>
      <c r="K47">
        <v>1.19</v>
      </c>
      <c r="L47">
        <v>0.62</v>
      </c>
      <c r="M47">
        <v>0</v>
      </c>
      <c r="N47">
        <v>0.3</v>
      </c>
      <c r="O47">
        <v>1</v>
      </c>
      <c r="Q47">
        <f t="shared" si="5"/>
        <v>1.8630252962354237</v>
      </c>
      <c r="R47">
        <f t="shared" si="6"/>
        <v>1.1048284036877711</v>
      </c>
      <c r="S47">
        <f t="shared" si="7"/>
        <v>0.94250410621765768</v>
      </c>
      <c r="T47">
        <f t="shared" si="8"/>
        <v>0.53529412016938704</v>
      </c>
      <c r="U47">
        <f t="shared" si="9"/>
        <v>7.5546961757484113E-2</v>
      </c>
      <c r="V47">
        <f t="shared" si="10"/>
        <v>-0.20760830980127118</v>
      </c>
      <c r="W47">
        <f t="shared" si="11"/>
        <v>-9</v>
      </c>
      <c r="X47">
        <f t="shared" si="12"/>
        <v>-0.52287874383268929</v>
      </c>
    </row>
    <row r="48" spans="1:24" x14ac:dyDescent="0.25">
      <c r="A48" t="s">
        <v>40</v>
      </c>
      <c r="B48">
        <v>1.51694</v>
      </c>
      <c r="C48">
        <f>VLOOKUP(A48,$AL$9:$AM$14,2,)</f>
        <v>3</v>
      </c>
      <c r="E48">
        <v>46</v>
      </c>
      <c r="F48">
        <v>1.5189999999999999</v>
      </c>
      <c r="G48">
        <v>71.95</v>
      </c>
      <c r="H48">
        <v>13.49</v>
      </c>
      <c r="I48">
        <v>9</v>
      </c>
      <c r="J48">
        <v>3.48</v>
      </c>
      <c r="K48">
        <v>1.35</v>
      </c>
      <c r="L48">
        <v>0.55000000000000004</v>
      </c>
      <c r="M48">
        <v>0</v>
      </c>
      <c r="N48">
        <v>0</v>
      </c>
      <c r="O48">
        <v>1</v>
      </c>
      <c r="Q48">
        <f t="shared" si="5"/>
        <v>1.85703079827866</v>
      </c>
      <c r="R48">
        <f t="shared" si="6"/>
        <v>1.1300119497040981</v>
      </c>
      <c r="S48">
        <f t="shared" si="7"/>
        <v>0.95424250948757983</v>
      </c>
      <c r="T48">
        <f t="shared" si="8"/>
        <v>0.54157924407137814</v>
      </c>
      <c r="U48">
        <f t="shared" si="9"/>
        <v>0.13033376881670578</v>
      </c>
      <c r="V48">
        <f t="shared" si="10"/>
        <v>-0.2596373097161298</v>
      </c>
      <c r="W48">
        <f t="shared" si="11"/>
        <v>-9</v>
      </c>
      <c r="X48">
        <f t="shared" si="12"/>
        <v>-9</v>
      </c>
    </row>
    <row r="49" spans="1:24" x14ac:dyDescent="0.25">
      <c r="A49" t="s">
        <v>40</v>
      </c>
      <c r="B49">
        <v>1.51769</v>
      </c>
      <c r="C49">
        <f>VLOOKUP(A49,$AL$9:$AM$14,2,)</f>
        <v>3</v>
      </c>
      <c r="E49">
        <v>47</v>
      </c>
      <c r="F49">
        <v>1.5186900000000001</v>
      </c>
      <c r="G49">
        <v>72.72</v>
      </c>
      <c r="H49">
        <v>13.19</v>
      </c>
      <c r="I49">
        <v>8.83</v>
      </c>
      <c r="J49">
        <v>3.37</v>
      </c>
      <c r="K49">
        <v>1.18</v>
      </c>
      <c r="L49">
        <v>0.56999999999999995</v>
      </c>
      <c r="M49">
        <v>0</v>
      </c>
      <c r="N49">
        <v>0.16</v>
      </c>
      <c r="O49">
        <v>1</v>
      </c>
      <c r="Q49">
        <f t="shared" si="5"/>
        <v>1.8616538702198833</v>
      </c>
      <c r="R49">
        <f t="shared" si="6"/>
        <v>1.1202447955792914</v>
      </c>
      <c r="S49">
        <f t="shared" si="7"/>
        <v>0.94596070362675255</v>
      </c>
      <c r="T49">
        <f t="shared" si="8"/>
        <v>0.52762990100020946</v>
      </c>
      <c r="U49">
        <f t="shared" si="9"/>
        <v>7.1882007674171564E-2</v>
      </c>
      <c r="V49">
        <f t="shared" si="10"/>
        <v>-0.24412514356558851</v>
      </c>
      <c r="W49">
        <f t="shared" si="11"/>
        <v>-9</v>
      </c>
      <c r="X49">
        <f t="shared" si="12"/>
        <v>-0.79588001462973468</v>
      </c>
    </row>
    <row r="50" spans="1:24" x14ac:dyDescent="0.25">
      <c r="A50" t="s">
        <v>40</v>
      </c>
      <c r="B50">
        <v>1.51776</v>
      </c>
      <c r="C50">
        <f>VLOOKUP(A50,$AL$9:$AM$14,2,)</f>
        <v>3</v>
      </c>
      <c r="E50">
        <v>48</v>
      </c>
      <c r="F50">
        <v>1.52667</v>
      </c>
      <c r="G50">
        <v>71.569999999999993</v>
      </c>
      <c r="H50">
        <v>13.99</v>
      </c>
      <c r="I50">
        <v>9.82</v>
      </c>
      <c r="J50">
        <v>3.7</v>
      </c>
      <c r="K50">
        <v>0.71</v>
      </c>
      <c r="L50">
        <v>0.02</v>
      </c>
      <c r="M50">
        <v>0</v>
      </c>
      <c r="N50">
        <v>0.1</v>
      </c>
      <c r="O50">
        <v>1</v>
      </c>
      <c r="Q50">
        <f t="shared" si="5"/>
        <v>1.8547310172200102</v>
      </c>
      <c r="R50">
        <f t="shared" si="6"/>
        <v>1.145817714522871</v>
      </c>
      <c r="S50">
        <f t="shared" si="7"/>
        <v>0.9921114878311752</v>
      </c>
      <c r="T50">
        <f t="shared" si="8"/>
        <v>0.56820172418437187</v>
      </c>
      <c r="U50">
        <f t="shared" si="9"/>
        <v>-0.14874165066924239</v>
      </c>
      <c r="V50">
        <f t="shared" si="10"/>
        <v>-1.6989699826212952</v>
      </c>
      <c r="W50">
        <f t="shared" si="11"/>
        <v>-9</v>
      </c>
      <c r="X50">
        <f t="shared" si="12"/>
        <v>-0.99999999565705522</v>
      </c>
    </row>
    <row r="51" spans="1:24" x14ac:dyDescent="0.25">
      <c r="A51" t="s">
        <v>40</v>
      </c>
      <c r="B51">
        <v>1.51779</v>
      </c>
      <c r="C51">
        <f>VLOOKUP(A51,$AL$9:$AM$14,2,)</f>
        <v>3</v>
      </c>
      <c r="E51">
        <v>49</v>
      </c>
      <c r="F51">
        <v>1.52223</v>
      </c>
      <c r="G51">
        <v>71.989999999999995</v>
      </c>
      <c r="H51">
        <v>13.21</v>
      </c>
      <c r="I51">
        <v>10.02</v>
      </c>
      <c r="J51">
        <v>3.77</v>
      </c>
      <c r="K51">
        <v>0.79</v>
      </c>
      <c r="L51">
        <v>0.13</v>
      </c>
      <c r="M51">
        <v>0</v>
      </c>
      <c r="N51">
        <v>0</v>
      </c>
      <c r="O51">
        <v>1</v>
      </c>
      <c r="Q51">
        <f t="shared" si="5"/>
        <v>1.8572721735700741</v>
      </c>
      <c r="R51">
        <f t="shared" si="6"/>
        <v>1.1209028176474034</v>
      </c>
      <c r="S51">
        <f t="shared" si="7"/>
        <v>1.0008677215745696</v>
      </c>
      <c r="T51">
        <f t="shared" si="8"/>
        <v>0.57634135032099032</v>
      </c>
      <c r="U51">
        <f t="shared" si="9"/>
        <v>-0.10237290815981871</v>
      </c>
      <c r="V51">
        <f t="shared" si="10"/>
        <v>-0.88605664435243647</v>
      </c>
      <c r="W51">
        <f t="shared" si="11"/>
        <v>-9</v>
      </c>
      <c r="X51">
        <f t="shared" si="12"/>
        <v>-9</v>
      </c>
    </row>
    <row r="52" spans="1:24" x14ac:dyDescent="0.25">
      <c r="A52" t="s">
        <v>40</v>
      </c>
      <c r="B52">
        <v>1.51796</v>
      </c>
      <c r="C52">
        <f>VLOOKUP(A52,$AL$9:$AM$14,2,)</f>
        <v>3</v>
      </c>
      <c r="E52">
        <v>50</v>
      </c>
      <c r="F52">
        <v>1.51898</v>
      </c>
      <c r="G52">
        <v>72.08</v>
      </c>
      <c r="H52">
        <v>13.58</v>
      </c>
      <c r="I52">
        <v>8.91</v>
      </c>
      <c r="J52">
        <v>3.35</v>
      </c>
      <c r="K52">
        <v>1.23</v>
      </c>
      <c r="L52">
        <v>0.59</v>
      </c>
      <c r="M52">
        <v>0</v>
      </c>
      <c r="N52">
        <v>0</v>
      </c>
      <c r="O52">
        <v>1</v>
      </c>
      <c r="Q52">
        <f t="shared" si="5"/>
        <v>1.8578147779770318</v>
      </c>
      <c r="R52">
        <f t="shared" si="6"/>
        <v>1.1328997699764634</v>
      </c>
      <c r="S52">
        <f t="shared" si="7"/>
        <v>0.94987770408561711</v>
      </c>
      <c r="T52">
        <f t="shared" si="8"/>
        <v>0.52504480716648538</v>
      </c>
      <c r="U52">
        <f t="shared" si="9"/>
        <v>8.9905111792482895E-2</v>
      </c>
      <c r="V52">
        <f t="shared" si="10"/>
        <v>-0.2291479876217635</v>
      </c>
      <c r="W52">
        <f t="shared" si="11"/>
        <v>-9</v>
      </c>
      <c r="X52">
        <f t="shared" si="12"/>
        <v>-9</v>
      </c>
    </row>
    <row r="53" spans="1:24" x14ac:dyDescent="0.25">
      <c r="A53" t="s">
        <v>40</v>
      </c>
      <c r="B53">
        <v>1.5183199999999999</v>
      </c>
      <c r="C53">
        <f>VLOOKUP(A53,$AL$9:$AM$14,2,)</f>
        <v>3</v>
      </c>
      <c r="E53">
        <v>51</v>
      </c>
      <c r="F53">
        <v>1.5232000000000001</v>
      </c>
      <c r="G53">
        <v>71.75</v>
      </c>
      <c r="H53">
        <v>13.72</v>
      </c>
      <c r="I53">
        <v>10.06</v>
      </c>
      <c r="J53">
        <v>3.72</v>
      </c>
      <c r="K53">
        <v>0.51</v>
      </c>
      <c r="L53">
        <v>0.09</v>
      </c>
      <c r="M53">
        <v>0</v>
      </c>
      <c r="N53">
        <v>0.16</v>
      </c>
      <c r="O53">
        <v>1</v>
      </c>
      <c r="Q53">
        <f t="shared" si="5"/>
        <v>1.8558219054120828</v>
      </c>
      <c r="R53">
        <f t="shared" si="6"/>
        <v>1.1373541114023871</v>
      </c>
      <c r="S53">
        <f t="shared" si="7"/>
        <v>1.0025979807630789</v>
      </c>
      <c r="T53">
        <f t="shared" si="8"/>
        <v>0.57054293999864336</v>
      </c>
      <c r="U53">
        <f t="shared" si="9"/>
        <v>-0.29242982305050585</v>
      </c>
      <c r="V53">
        <f t="shared" si="10"/>
        <v>-1.045757485735181</v>
      </c>
      <c r="W53">
        <f t="shared" si="11"/>
        <v>-9</v>
      </c>
      <c r="X53">
        <f t="shared" si="12"/>
        <v>-0.79588001462973468</v>
      </c>
    </row>
    <row r="54" spans="1:24" x14ac:dyDescent="0.25">
      <c r="A54" t="s">
        <v>40</v>
      </c>
      <c r="B54">
        <v>1.5193399999999999</v>
      </c>
      <c r="C54">
        <f>VLOOKUP(A54,$AL$9:$AM$14,2,)</f>
        <v>3</v>
      </c>
      <c r="E54">
        <v>52</v>
      </c>
      <c r="F54">
        <v>1.5192600000000001</v>
      </c>
      <c r="G54">
        <v>72.36</v>
      </c>
      <c r="H54">
        <v>13.2</v>
      </c>
      <c r="I54">
        <v>9.14</v>
      </c>
      <c r="J54">
        <v>3.33</v>
      </c>
      <c r="K54">
        <v>1.28</v>
      </c>
      <c r="L54">
        <v>0.6</v>
      </c>
      <c r="M54">
        <v>0</v>
      </c>
      <c r="N54">
        <v>0.11</v>
      </c>
      <c r="O54">
        <v>1</v>
      </c>
      <c r="Q54">
        <f t="shared" si="5"/>
        <v>1.859498558193778</v>
      </c>
      <c r="R54">
        <f t="shared" si="6"/>
        <v>1.120573931238751</v>
      </c>
      <c r="S54">
        <f t="shared" si="7"/>
        <v>0.96094619578134721</v>
      </c>
      <c r="T54">
        <f t="shared" si="8"/>
        <v>0.52244423363673864</v>
      </c>
      <c r="U54">
        <f t="shared" si="9"/>
        <v>0.10720996998716097</v>
      </c>
      <c r="V54">
        <f t="shared" si="10"/>
        <v>-0.22184874889253225</v>
      </c>
      <c r="W54">
        <f t="shared" si="11"/>
        <v>-9</v>
      </c>
      <c r="X54">
        <f t="shared" si="12"/>
        <v>-0.95860731089364337</v>
      </c>
    </row>
    <row r="55" spans="1:24" x14ac:dyDescent="0.25">
      <c r="A55" t="s">
        <v>40</v>
      </c>
      <c r="B55">
        <v>1.52121</v>
      </c>
      <c r="C55">
        <f>VLOOKUP(A55,$AL$9:$AM$14,2,)</f>
        <v>3</v>
      </c>
      <c r="E55">
        <v>53</v>
      </c>
      <c r="F55">
        <v>1.5180800000000001</v>
      </c>
      <c r="G55">
        <v>72.84</v>
      </c>
      <c r="H55">
        <v>13.43</v>
      </c>
      <c r="I55">
        <v>9.0299999999999994</v>
      </c>
      <c r="J55">
        <v>2.87</v>
      </c>
      <c r="K55">
        <v>1.19</v>
      </c>
      <c r="L55">
        <v>0.55000000000000004</v>
      </c>
      <c r="M55">
        <v>0</v>
      </c>
      <c r="N55">
        <v>0</v>
      </c>
      <c r="O55">
        <v>1</v>
      </c>
      <c r="Q55">
        <f t="shared" si="5"/>
        <v>1.8623699371288447</v>
      </c>
      <c r="R55">
        <f t="shared" si="6"/>
        <v>1.128076012701053</v>
      </c>
      <c r="S55">
        <f t="shared" si="7"/>
        <v>0.95568775036160036</v>
      </c>
      <c r="T55">
        <f t="shared" si="8"/>
        <v>0.4578818968853145</v>
      </c>
      <c r="U55">
        <f t="shared" si="9"/>
        <v>7.5546961757484113E-2</v>
      </c>
      <c r="V55">
        <f t="shared" si="10"/>
        <v>-0.2596373097161298</v>
      </c>
      <c r="W55">
        <f t="shared" si="11"/>
        <v>-9</v>
      </c>
      <c r="X55">
        <f t="shared" si="12"/>
        <v>-9</v>
      </c>
    </row>
    <row r="56" spans="1:24" x14ac:dyDescent="0.25">
      <c r="A56" t="s">
        <v>40</v>
      </c>
      <c r="B56">
        <v>1.5212699999999999</v>
      </c>
      <c r="C56">
        <f>VLOOKUP(A56,$AL$9:$AM$14,2,)</f>
        <v>3</v>
      </c>
      <c r="E56">
        <v>54</v>
      </c>
      <c r="F56">
        <v>1.51837</v>
      </c>
      <c r="G56">
        <v>72.849999999999994</v>
      </c>
      <c r="H56">
        <v>13.14</v>
      </c>
      <c r="I56">
        <v>9.07</v>
      </c>
      <c r="J56">
        <v>2.84</v>
      </c>
      <c r="K56">
        <v>1.28</v>
      </c>
      <c r="L56">
        <v>0.55000000000000004</v>
      </c>
      <c r="M56">
        <v>0</v>
      </c>
      <c r="N56">
        <v>0</v>
      </c>
      <c r="O56">
        <v>1</v>
      </c>
      <c r="Q56">
        <f t="shared" si="5"/>
        <v>1.8624295561119704</v>
      </c>
      <c r="R56">
        <f t="shared" si="6"/>
        <v>1.1185953652568132</v>
      </c>
      <c r="S56">
        <f t="shared" si="7"/>
        <v>0.95760728710797782</v>
      </c>
      <c r="T56">
        <f t="shared" si="8"/>
        <v>0.45331834019995826</v>
      </c>
      <c r="U56">
        <f t="shared" si="9"/>
        <v>0.10720996998716097</v>
      </c>
      <c r="V56">
        <f t="shared" si="10"/>
        <v>-0.2596373097161298</v>
      </c>
      <c r="W56">
        <f t="shared" si="11"/>
        <v>-9</v>
      </c>
      <c r="X56">
        <f t="shared" si="12"/>
        <v>-9</v>
      </c>
    </row>
    <row r="57" spans="1:24" x14ac:dyDescent="0.25">
      <c r="A57" t="s">
        <v>40</v>
      </c>
      <c r="B57">
        <v>1.5221100000000001</v>
      </c>
      <c r="C57">
        <f>VLOOKUP(A57,$AL$9:$AM$14,2,)</f>
        <v>3</v>
      </c>
      <c r="E57">
        <v>55</v>
      </c>
      <c r="F57">
        <v>1.5177799999999999</v>
      </c>
      <c r="G57">
        <v>72.98</v>
      </c>
      <c r="H57">
        <v>13.21</v>
      </c>
      <c r="I57">
        <v>9.02</v>
      </c>
      <c r="J57">
        <v>2.81</v>
      </c>
      <c r="K57">
        <v>1.29</v>
      </c>
      <c r="L57">
        <v>0.51</v>
      </c>
      <c r="M57">
        <v>0</v>
      </c>
      <c r="N57">
        <v>0.09</v>
      </c>
      <c r="O57">
        <v>1</v>
      </c>
      <c r="Q57">
        <f t="shared" si="5"/>
        <v>1.8632038590345803</v>
      </c>
      <c r="R57">
        <f t="shared" si="6"/>
        <v>1.1209028176474034</v>
      </c>
      <c r="S57">
        <f t="shared" si="7"/>
        <v>0.95520653759008967</v>
      </c>
      <c r="T57">
        <f t="shared" si="8"/>
        <v>0.44870632005963312</v>
      </c>
      <c r="U57">
        <f t="shared" si="9"/>
        <v>0.11058971063591139</v>
      </c>
      <c r="V57">
        <f t="shared" si="10"/>
        <v>-0.29242982305050585</v>
      </c>
      <c r="W57">
        <f t="shared" si="11"/>
        <v>-9</v>
      </c>
      <c r="X57">
        <f t="shared" si="12"/>
        <v>-1.045757485735181</v>
      </c>
    </row>
    <row r="58" spans="1:24" x14ac:dyDescent="0.25">
      <c r="A58" t="s">
        <v>39</v>
      </c>
      <c r="B58">
        <v>1.5140899999999999</v>
      </c>
      <c r="C58">
        <f>VLOOKUP(A58,$AL$9:$AM$14,2,)</f>
        <v>4</v>
      </c>
      <c r="E58">
        <v>56</v>
      </c>
      <c r="F58">
        <v>1.51769</v>
      </c>
      <c r="G58">
        <v>73.7</v>
      </c>
      <c r="H58">
        <v>12.45</v>
      </c>
      <c r="I58">
        <v>9.06</v>
      </c>
      <c r="J58">
        <v>2.71</v>
      </c>
      <c r="K58">
        <v>1.29</v>
      </c>
      <c r="L58">
        <v>0.56000000000000005</v>
      </c>
      <c r="M58">
        <v>0</v>
      </c>
      <c r="N58">
        <v>0.24</v>
      </c>
      <c r="O58">
        <v>1</v>
      </c>
      <c r="Q58">
        <f t="shared" si="5"/>
        <v>1.8674674878649442</v>
      </c>
      <c r="R58">
        <f t="shared" si="6"/>
        <v>1.0951693514666383</v>
      </c>
      <c r="S58">
        <f t="shared" si="7"/>
        <v>0.95712819772474844</v>
      </c>
      <c r="T58">
        <f t="shared" si="8"/>
        <v>0.43296929103466203</v>
      </c>
      <c r="U58">
        <f t="shared" si="9"/>
        <v>0.11058971063591139</v>
      </c>
      <c r="V58">
        <f t="shared" si="10"/>
        <v>-0.25181197221827373</v>
      </c>
      <c r="W58">
        <f t="shared" si="11"/>
        <v>-9</v>
      </c>
      <c r="X58">
        <f t="shared" si="12"/>
        <v>-0.61978875647883369</v>
      </c>
    </row>
    <row r="59" spans="1:24" x14ac:dyDescent="0.25">
      <c r="A59" t="s">
        <v>39</v>
      </c>
      <c r="B59">
        <v>1.51569</v>
      </c>
      <c r="C59">
        <f>VLOOKUP(A59,$AL$9:$AM$14,2,)</f>
        <v>4</v>
      </c>
      <c r="E59">
        <v>57</v>
      </c>
      <c r="F59">
        <v>1.5121500000000001</v>
      </c>
      <c r="G59">
        <v>72.98</v>
      </c>
      <c r="H59">
        <v>12.99</v>
      </c>
      <c r="I59">
        <v>8.35</v>
      </c>
      <c r="J59">
        <v>3.47</v>
      </c>
      <c r="K59">
        <v>1.1200000000000001</v>
      </c>
      <c r="L59">
        <v>0.62</v>
      </c>
      <c r="M59">
        <v>0</v>
      </c>
      <c r="N59">
        <v>0.31</v>
      </c>
      <c r="O59">
        <v>1</v>
      </c>
      <c r="Q59">
        <f t="shared" si="5"/>
        <v>1.8632038590345803</v>
      </c>
      <c r="R59">
        <f t="shared" si="6"/>
        <v>1.113609151106461</v>
      </c>
      <c r="S59">
        <f t="shared" si="7"/>
        <v>0.92168647553561334</v>
      </c>
      <c r="T59">
        <f t="shared" si="8"/>
        <v>0.54032947491603067</v>
      </c>
      <c r="U59">
        <f t="shared" si="9"/>
        <v>4.9218023057944614E-2</v>
      </c>
      <c r="V59">
        <f t="shared" si="10"/>
        <v>-0.20760830980127118</v>
      </c>
      <c r="W59">
        <f t="shared" si="11"/>
        <v>-9</v>
      </c>
      <c r="X59">
        <f t="shared" si="12"/>
        <v>-0.50863830476477734</v>
      </c>
    </row>
    <row r="60" spans="1:24" x14ac:dyDescent="0.25">
      <c r="A60" t="s">
        <v>39</v>
      </c>
      <c r="B60">
        <v>1.5157400000000001</v>
      </c>
      <c r="C60">
        <f>VLOOKUP(A60,$AL$9:$AM$14,2,)</f>
        <v>4</v>
      </c>
      <c r="E60">
        <v>58</v>
      </c>
      <c r="F60">
        <v>1.51824</v>
      </c>
      <c r="G60">
        <v>72.95</v>
      </c>
      <c r="H60">
        <v>12.87</v>
      </c>
      <c r="I60">
        <v>8.43</v>
      </c>
      <c r="J60">
        <v>3.48</v>
      </c>
      <c r="K60">
        <v>1.29</v>
      </c>
      <c r="L60">
        <v>0.6</v>
      </c>
      <c r="M60">
        <v>0</v>
      </c>
      <c r="N60">
        <v>0</v>
      </c>
      <c r="O60">
        <v>1</v>
      </c>
      <c r="Q60">
        <f t="shared" si="5"/>
        <v>1.8630252962354237</v>
      </c>
      <c r="R60">
        <f t="shared" si="6"/>
        <v>1.1095785469381314</v>
      </c>
      <c r="S60">
        <f t="shared" si="7"/>
        <v>0.92582757467626009</v>
      </c>
      <c r="T60">
        <f t="shared" si="8"/>
        <v>0.54157924407137814</v>
      </c>
      <c r="U60">
        <f t="shared" si="9"/>
        <v>0.11058971063591139</v>
      </c>
      <c r="V60">
        <f t="shared" si="10"/>
        <v>-0.22184874889253225</v>
      </c>
      <c r="W60">
        <f t="shared" si="11"/>
        <v>-9</v>
      </c>
      <c r="X60">
        <f t="shared" si="12"/>
        <v>-9</v>
      </c>
    </row>
    <row r="61" spans="1:24" x14ac:dyDescent="0.25">
      <c r="A61" t="s">
        <v>39</v>
      </c>
      <c r="B61">
        <v>1.5158799999999999</v>
      </c>
      <c r="C61">
        <f>VLOOKUP(A61,$AL$9:$AM$14,2,)</f>
        <v>4</v>
      </c>
      <c r="E61">
        <v>59</v>
      </c>
      <c r="F61">
        <v>1.5175399999999999</v>
      </c>
      <c r="G61">
        <v>72.989999999999995</v>
      </c>
      <c r="H61">
        <v>13.48</v>
      </c>
      <c r="I61">
        <v>8.0299999999999994</v>
      </c>
      <c r="J61">
        <v>3.74</v>
      </c>
      <c r="K61">
        <v>1.17</v>
      </c>
      <c r="L61">
        <v>0.59</v>
      </c>
      <c r="M61">
        <v>0</v>
      </c>
      <c r="N61">
        <v>0</v>
      </c>
      <c r="O61">
        <v>1</v>
      </c>
      <c r="Q61">
        <f t="shared" si="5"/>
        <v>1.8632633636564309</v>
      </c>
      <c r="R61">
        <f t="shared" si="6"/>
        <v>1.1296898922315188</v>
      </c>
      <c r="S61">
        <f t="shared" si="7"/>
        <v>0.90471554533276488</v>
      </c>
      <c r="T61">
        <f t="shared" si="8"/>
        <v>0.57287160231660172</v>
      </c>
      <c r="U61">
        <f t="shared" si="9"/>
        <v>6.8185862117353516E-2</v>
      </c>
      <c r="V61">
        <f t="shared" si="10"/>
        <v>-0.2291479876217635</v>
      </c>
      <c r="W61">
        <f t="shared" si="11"/>
        <v>-9</v>
      </c>
      <c r="X61">
        <f t="shared" si="12"/>
        <v>-9</v>
      </c>
    </row>
    <row r="62" spans="1:24" x14ac:dyDescent="0.25">
      <c r="A62" t="s">
        <v>39</v>
      </c>
      <c r="B62">
        <v>1.5159</v>
      </c>
      <c r="C62">
        <f>VLOOKUP(A62,$AL$9:$AM$14,2,)</f>
        <v>4</v>
      </c>
      <c r="E62">
        <v>60</v>
      </c>
      <c r="F62">
        <v>1.5175399999999999</v>
      </c>
      <c r="G62">
        <v>72.790000000000006</v>
      </c>
      <c r="H62">
        <v>13.39</v>
      </c>
      <c r="I62">
        <v>8.27</v>
      </c>
      <c r="J62">
        <v>3.66</v>
      </c>
      <c r="K62">
        <v>1.19</v>
      </c>
      <c r="L62">
        <v>0.56999999999999995</v>
      </c>
      <c r="M62">
        <v>0</v>
      </c>
      <c r="N62">
        <v>0.11</v>
      </c>
      <c r="O62">
        <v>1</v>
      </c>
      <c r="Q62">
        <f t="shared" si="5"/>
        <v>1.8620717193859606</v>
      </c>
      <c r="R62">
        <f t="shared" si="6"/>
        <v>1.1267805770444432</v>
      </c>
      <c r="S62">
        <f t="shared" si="7"/>
        <v>0.91750550960506105</v>
      </c>
      <c r="T62">
        <f t="shared" si="8"/>
        <v>0.56348108551307041</v>
      </c>
      <c r="U62">
        <f t="shared" si="9"/>
        <v>7.5546961757484113E-2</v>
      </c>
      <c r="V62">
        <f t="shared" si="10"/>
        <v>-0.24412514356558851</v>
      </c>
      <c r="W62">
        <f t="shared" si="11"/>
        <v>-9</v>
      </c>
      <c r="X62">
        <f t="shared" si="12"/>
        <v>-0.95860731089364337</v>
      </c>
    </row>
    <row r="63" spans="1:24" x14ac:dyDescent="0.25">
      <c r="A63" t="s">
        <v>39</v>
      </c>
      <c r="B63">
        <v>1.5159</v>
      </c>
      <c r="C63">
        <f>VLOOKUP(A63,$AL$9:$AM$14,2,)</f>
        <v>4</v>
      </c>
      <c r="E63">
        <v>61</v>
      </c>
      <c r="F63">
        <v>1.51905</v>
      </c>
      <c r="G63">
        <v>72.64</v>
      </c>
      <c r="H63">
        <v>13.6</v>
      </c>
      <c r="I63">
        <v>8.76</v>
      </c>
      <c r="J63">
        <v>3.62</v>
      </c>
      <c r="K63">
        <v>1.1100000000000001</v>
      </c>
      <c r="L63">
        <v>0.14000000000000001</v>
      </c>
      <c r="M63">
        <v>0</v>
      </c>
      <c r="N63">
        <v>0</v>
      </c>
      <c r="O63">
        <v>1</v>
      </c>
      <c r="Q63">
        <f t="shared" si="5"/>
        <v>1.8611758355190073</v>
      </c>
      <c r="R63">
        <f t="shared" si="6"/>
        <v>1.133538908402151</v>
      </c>
      <c r="S63">
        <f t="shared" si="7"/>
        <v>0.94250410621765768</v>
      </c>
      <c r="T63">
        <f t="shared" si="8"/>
        <v>0.55870857065313662</v>
      </c>
      <c r="U63">
        <f t="shared" si="9"/>
        <v>4.5322979177913794E-2</v>
      </c>
      <c r="V63">
        <f t="shared" si="10"/>
        <v>-0.85387196121965847</v>
      </c>
      <c r="W63">
        <f t="shared" si="11"/>
        <v>-9</v>
      </c>
      <c r="X63">
        <f t="shared" si="12"/>
        <v>-9</v>
      </c>
    </row>
    <row r="64" spans="1:24" x14ac:dyDescent="0.25">
      <c r="A64" t="s">
        <v>39</v>
      </c>
      <c r="B64">
        <v>1.5159</v>
      </c>
      <c r="C64">
        <f>VLOOKUP(A64,$AL$9:$AM$14,2,)</f>
        <v>4</v>
      </c>
      <c r="E64">
        <v>62</v>
      </c>
      <c r="F64">
        <v>1.5197700000000001</v>
      </c>
      <c r="G64">
        <v>71.72</v>
      </c>
      <c r="H64">
        <v>13.81</v>
      </c>
      <c r="I64">
        <v>8.67</v>
      </c>
      <c r="J64">
        <v>3.58</v>
      </c>
      <c r="K64">
        <v>1.32</v>
      </c>
      <c r="L64">
        <v>0.12</v>
      </c>
      <c r="M64">
        <v>0.69</v>
      </c>
      <c r="N64">
        <v>0</v>
      </c>
      <c r="O64">
        <v>1</v>
      </c>
      <c r="Q64">
        <f t="shared" si="5"/>
        <v>1.8556402808962007</v>
      </c>
      <c r="R64">
        <f t="shared" si="6"/>
        <v>1.140193678610079</v>
      </c>
      <c r="S64">
        <f t="shared" si="7"/>
        <v>0.93801909752630197</v>
      </c>
      <c r="T64">
        <f t="shared" si="8"/>
        <v>0.55388302676518564</v>
      </c>
      <c r="U64">
        <f t="shared" si="9"/>
        <v>0.12057393153486089</v>
      </c>
      <c r="V64">
        <f t="shared" si="10"/>
        <v>-0.92081875033325455</v>
      </c>
      <c r="W64">
        <f t="shared" si="11"/>
        <v>-0.16115090863333245</v>
      </c>
      <c r="X64">
        <f t="shared" si="12"/>
        <v>-9</v>
      </c>
    </row>
    <row r="65" spans="1:35" x14ac:dyDescent="0.25">
      <c r="A65" t="s">
        <v>39</v>
      </c>
      <c r="B65">
        <v>1.5159199999999999</v>
      </c>
      <c r="C65">
        <f>VLOOKUP(A65,$AL$9:$AM$14,2,)</f>
        <v>4</v>
      </c>
      <c r="E65">
        <v>63</v>
      </c>
      <c r="F65">
        <v>1.52172</v>
      </c>
      <c r="G65">
        <v>71.790000000000006</v>
      </c>
      <c r="H65">
        <v>13.51</v>
      </c>
      <c r="I65">
        <v>9.5399999999999991</v>
      </c>
      <c r="J65">
        <v>3.86</v>
      </c>
      <c r="K65">
        <v>0.88</v>
      </c>
      <c r="L65">
        <v>0.23</v>
      </c>
      <c r="M65">
        <v>0</v>
      </c>
      <c r="N65">
        <v>0.11</v>
      </c>
      <c r="O65">
        <v>1</v>
      </c>
      <c r="Q65">
        <f t="shared" si="5"/>
        <v>1.8560639533391494</v>
      </c>
      <c r="R65">
        <f t="shared" si="6"/>
        <v>1.1306553490541766</v>
      </c>
      <c r="S65">
        <f t="shared" si="7"/>
        <v>0.97954837474961864</v>
      </c>
      <c r="T65">
        <f t="shared" si="8"/>
        <v>0.58658730478426646</v>
      </c>
      <c r="U65">
        <f t="shared" si="9"/>
        <v>-5.5517327356314927E-2</v>
      </c>
      <c r="V65">
        <f t="shared" si="10"/>
        <v>-0.63827216209417026</v>
      </c>
      <c r="W65">
        <f t="shared" si="11"/>
        <v>-9</v>
      </c>
      <c r="X65">
        <f t="shared" si="12"/>
        <v>-0.95860731089364337</v>
      </c>
    </row>
    <row r="66" spans="1:35" x14ac:dyDescent="0.25">
      <c r="A66" t="s">
        <v>39</v>
      </c>
      <c r="B66">
        <v>1.51593</v>
      </c>
      <c r="C66">
        <f>VLOOKUP(A66,$AL$9:$AM$14,2,)</f>
        <v>4</v>
      </c>
      <c r="E66">
        <v>64</v>
      </c>
      <c r="F66">
        <v>1.52227</v>
      </c>
      <c r="G66">
        <v>71.349999999999994</v>
      </c>
      <c r="H66">
        <v>14.17</v>
      </c>
      <c r="I66">
        <v>9.69</v>
      </c>
      <c r="J66">
        <v>3.81</v>
      </c>
      <c r="K66">
        <v>0.78</v>
      </c>
      <c r="L66">
        <v>0</v>
      </c>
      <c r="M66">
        <v>0</v>
      </c>
      <c r="N66">
        <v>0</v>
      </c>
      <c r="O66">
        <v>1</v>
      </c>
      <c r="Q66">
        <f t="shared" si="5"/>
        <v>1.8533939774567525</v>
      </c>
      <c r="R66">
        <f t="shared" si="6"/>
        <v>1.1513698502781093</v>
      </c>
      <c r="S66">
        <f t="shared" si="7"/>
        <v>0.98632377709558416</v>
      </c>
      <c r="T66">
        <f t="shared" si="8"/>
        <v>0.58092497578960733</v>
      </c>
      <c r="U66">
        <f t="shared" si="9"/>
        <v>-0.10790539675273181</v>
      </c>
      <c r="V66">
        <f t="shared" si="10"/>
        <v>-9</v>
      </c>
      <c r="W66">
        <f t="shared" si="11"/>
        <v>-9</v>
      </c>
      <c r="X66">
        <f t="shared" si="12"/>
        <v>-9</v>
      </c>
    </row>
    <row r="67" spans="1:35" x14ac:dyDescent="0.25">
      <c r="A67" t="s">
        <v>39</v>
      </c>
      <c r="B67">
        <v>1.51593</v>
      </c>
      <c r="C67">
        <f>VLOOKUP(A67,$AL$9:$AM$14,2,)</f>
        <v>4</v>
      </c>
      <c r="E67">
        <v>65</v>
      </c>
      <c r="F67">
        <v>1.52172</v>
      </c>
      <c r="G67">
        <v>72.010000000000005</v>
      </c>
      <c r="H67">
        <v>13.48</v>
      </c>
      <c r="I67">
        <v>9.61</v>
      </c>
      <c r="J67">
        <v>3.74</v>
      </c>
      <c r="K67">
        <v>0.9</v>
      </c>
      <c r="L67">
        <v>0.18</v>
      </c>
      <c r="M67">
        <v>0</v>
      </c>
      <c r="N67">
        <v>7.0000000000000007E-2</v>
      </c>
      <c r="O67">
        <v>1</v>
      </c>
      <c r="Q67">
        <f t="shared" si="5"/>
        <v>1.8573928109269324</v>
      </c>
      <c r="R67">
        <f t="shared" si="6"/>
        <v>1.1296898922315188</v>
      </c>
      <c r="S67">
        <f t="shared" si="7"/>
        <v>0.98272338771373724</v>
      </c>
      <c r="T67">
        <f t="shared" si="8"/>
        <v>0.57287160231660172</v>
      </c>
      <c r="U67">
        <f t="shared" si="9"/>
        <v>-4.5757490078125705E-2</v>
      </c>
      <c r="V67">
        <f t="shared" si="10"/>
        <v>-0.74472749248394687</v>
      </c>
      <c r="W67">
        <f t="shared" si="11"/>
        <v>-9</v>
      </c>
      <c r="X67">
        <f t="shared" si="12"/>
        <v>-1.1549019537815364</v>
      </c>
    </row>
    <row r="68" spans="1:35" x14ac:dyDescent="0.25">
      <c r="A68" t="s">
        <v>39</v>
      </c>
      <c r="B68">
        <v>1.5159400000000001</v>
      </c>
      <c r="C68">
        <f>VLOOKUP(A68,$AL$9:$AM$14,2,)</f>
        <v>4</v>
      </c>
      <c r="E68">
        <v>66</v>
      </c>
      <c r="F68">
        <v>1.5209900000000001</v>
      </c>
      <c r="G68">
        <v>71.959999999999994</v>
      </c>
      <c r="H68">
        <v>13.69</v>
      </c>
      <c r="I68">
        <v>9.4</v>
      </c>
      <c r="J68">
        <v>3.59</v>
      </c>
      <c r="K68">
        <v>1.1200000000000001</v>
      </c>
      <c r="L68">
        <v>0.09</v>
      </c>
      <c r="M68">
        <v>0</v>
      </c>
      <c r="N68">
        <v>0</v>
      </c>
      <c r="O68">
        <v>1</v>
      </c>
      <c r="Q68">
        <f t="shared" ref="Q68:Q131" si="13">LOG(G68+0.000000001)</f>
        <v>1.857091154679549</v>
      </c>
      <c r="R68">
        <f t="shared" ref="R68:R131" si="14">LOG(H68+0.000000001)</f>
        <v>1.1364034481657135</v>
      </c>
      <c r="S68">
        <f t="shared" ref="S68:S131" si="15">LOG(I68+0.000000001)</f>
        <v>0.97312785364590026</v>
      </c>
      <c r="T68">
        <f t="shared" ref="T68:T131" si="16">LOG(J68+0.000000001)</f>
        <v>0.55509444869929259</v>
      </c>
      <c r="U68">
        <f t="shared" ref="U68:U131" si="17">LOG(K68+0.000000001)</f>
        <v>4.9218023057944614E-2</v>
      </c>
      <c r="V68">
        <f t="shared" ref="V68:V131" si="18">LOG(L68+0.000000001)</f>
        <v>-1.045757485735181</v>
      </c>
      <c r="W68">
        <f t="shared" ref="W68:W131" si="19">LOG(M68+0.000000001)</f>
        <v>-9</v>
      </c>
      <c r="X68">
        <f t="shared" ref="X68:X131" si="20">LOG(N68+0.000000001)</f>
        <v>-9</v>
      </c>
    </row>
    <row r="69" spans="1:35" x14ac:dyDescent="0.25">
      <c r="A69" t="s">
        <v>39</v>
      </c>
      <c r="B69">
        <v>1.51596</v>
      </c>
      <c r="C69">
        <f>VLOOKUP(A69,$AL$9:$AM$14,2,)</f>
        <v>4</v>
      </c>
      <c r="E69">
        <v>67</v>
      </c>
      <c r="F69">
        <v>1.52152</v>
      </c>
      <c r="G69">
        <v>72.22</v>
      </c>
      <c r="H69">
        <v>13.05</v>
      </c>
      <c r="I69">
        <v>9.85</v>
      </c>
      <c r="J69">
        <v>3.65</v>
      </c>
      <c r="K69">
        <v>0.87</v>
      </c>
      <c r="L69">
        <v>0.19</v>
      </c>
      <c r="M69">
        <v>0</v>
      </c>
      <c r="N69">
        <v>0.17</v>
      </c>
      <c r="O69">
        <v>1</v>
      </c>
      <c r="Q69">
        <f t="shared" si="13"/>
        <v>1.8586574840968213</v>
      </c>
      <c r="R69">
        <f t="shared" si="14"/>
        <v>1.115610511707579</v>
      </c>
      <c r="S69">
        <f t="shared" si="15"/>
        <v>0.99343623054170249</v>
      </c>
      <c r="T69">
        <f t="shared" si="16"/>
        <v>0.56229286457545946</v>
      </c>
      <c r="U69">
        <f t="shared" si="17"/>
        <v>-6.0480746882192432E-2</v>
      </c>
      <c r="V69">
        <f t="shared" si="18"/>
        <v>-0.72124639676141056</v>
      </c>
      <c r="W69">
        <f t="shared" si="19"/>
        <v>-9</v>
      </c>
      <c r="X69">
        <f t="shared" si="20"/>
        <v>-0.76955107606705264</v>
      </c>
    </row>
    <row r="70" spans="1:35" x14ac:dyDescent="0.25">
      <c r="A70" t="s">
        <v>39</v>
      </c>
      <c r="B70">
        <v>1.5160499999999999</v>
      </c>
      <c r="C70">
        <f>VLOOKUP(A70,$AL$9:$AM$14,2,)</f>
        <v>4</v>
      </c>
      <c r="E70">
        <v>68</v>
      </c>
      <c r="F70">
        <v>1.52152</v>
      </c>
      <c r="G70">
        <v>72.319999999999993</v>
      </c>
      <c r="H70">
        <v>13.05</v>
      </c>
      <c r="I70">
        <v>9.85</v>
      </c>
      <c r="J70">
        <v>3.65</v>
      </c>
      <c r="K70">
        <v>0.87</v>
      </c>
      <c r="L70">
        <v>0.19</v>
      </c>
      <c r="M70">
        <v>0</v>
      </c>
      <c r="N70">
        <v>0.17</v>
      </c>
      <c r="O70">
        <v>1</v>
      </c>
      <c r="Q70">
        <f t="shared" si="13"/>
        <v>1.859258417473312</v>
      </c>
      <c r="R70">
        <f t="shared" si="14"/>
        <v>1.115610511707579</v>
      </c>
      <c r="S70">
        <f t="shared" si="15"/>
        <v>0.99343623054170249</v>
      </c>
      <c r="T70">
        <f t="shared" si="16"/>
        <v>0.56229286457545946</v>
      </c>
      <c r="U70">
        <f t="shared" si="17"/>
        <v>-6.0480746882192432E-2</v>
      </c>
      <c r="V70">
        <f t="shared" si="18"/>
        <v>-0.72124639676141056</v>
      </c>
      <c r="W70">
        <f t="shared" si="19"/>
        <v>-9</v>
      </c>
      <c r="X70">
        <f t="shared" si="20"/>
        <v>-0.76955107606705264</v>
      </c>
    </row>
    <row r="71" spans="1:35" x14ac:dyDescent="0.25">
      <c r="A71" t="s">
        <v>39</v>
      </c>
      <c r="B71">
        <v>1.51613</v>
      </c>
      <c r="C71">
        <f>VLOOKUP(A71,$AL$9:$AM$14,2,)</f>
        <v>4</v>
      </c>
      <c r="E71">
        <v>69</v>
      </c>
      <c r="F71">
        <v>1.52152</v>
      </c>
      <c r="G71">
        <v>72.2</v>
      </c>
      <c r="H71">
        <v>13.12</v>
      </c>
      <c r="I71">
        <v>9.82</v>
      </c>
      <c r="J71">
        <v>3.58</v>
      </c>
      <c r="K71">
        <v>0.9</v>
      </c>
      <c r="L71">
        <v>0.23</v>
      </c>
      <c r="M71">
        <v>0</v>
      </c>
      <c r="N71">
        <v>0.16</v>
      </c>
      <c r="O71">
        <v>1</v>
      </c>
      <c r="Q71">
        <f t="shared" si="13"/>
        <v>1.8585371975756544</v>
      </c>
      <c r="R71">
        <f t="shared" si="14"/>
        <v>1.1179338350727432</v>
      </c>
      <c r="S71">
        <f t="shared" si="15"/>
        <v>0.9921114878311752</v>
      </c>
      <c r="T71">
        <f t="shared" si="16"/>
        <v>0.55388302676518564</v>
      </c>
      <c r="U71">
        <f t="shared" si="17"/>
        <v>-4.5757490078125705E-2</v>
      </c>
      <c r="V71">
        <f t="shared" si="18"/>
        <v>-0.63827216209417026</v>
      </c>
      <c r="W71">
        <f t="shared" si="19"/>
        <v>-9</v>
      </c>
      <c r="X71">
        <f t="shared" si="20"/>
        <v>-0.79588001462973468</v>
      </c>
    </row>
    <row r="72" spans="1:35" x14ac:dyDescent="0.25">
      <c r="A72" t="s">
        <v>39</v>
      </c>
      <c r="B72">
        <v>1.5161800000000001</v>
      </c>
      <c r="C72">
        <f>VLOOKUP(A72,$AL$9:$AM$14,2,)</f>
        <v>4</v>
      </c>
      <c r="E72">
        <v>70</v>
      </c>
      <c r="F72">
        <v>1.5229999999999999</v>
      </c>
      <c r="G72">
        <v>71.989999999999995</v>
      </c>
      <c r="H72">
        <v>13.31</v>
      </c>
      <c r="I72">
        <v>10.17</v>
      </c>
      <c r="J72">
        <v>3.58</v>
      </c>
      <c r="K72">
        <v>0.82</v>
      </c>
      <c r="L72">
        <v>0.12</v>
      </c>
      <c r="M72">
        <v>0</v>
      </c>
      <c r="N72">
        <v>0.03</v>
      </c>
      <c r="O72">
        <v>1</v>
      </c>
      <c r="Q72">
        <f t="shared" si="13"/>
        <v>1.8572721735700741</v>
      </c>
      <c r="R72">
        <f t="shared" si="14"/>
        <v>1.1241780555073044</v>
      </c>
      <c r="S72">
        <f t="shared" si="15"/>
        <v>1.0073209529654481</v>
      </c>
      <c r="T72">
        <f t="shared" si="16"/>
        <v>0.55388302676518564</v>
      </c>
      <c r="U72">
        <f t="shared" si="17"/>
        <v>-8.6186147086655937E-2</v>
      </c>
      <c r="V72">
        <f t="shared" si="18"/>
        <v>-0.92081875033325455</v>
      </c>
      <c r="W72">
        <f t="shared" si="19"/>
        <v>-9</v>
      </c>
      <c r="X72">
        <f t="shared" si="20"/>
        <v>-1.5228787308038552</v>
      </c>
    </row>
    <row r="73" spans="1:35" x14ac:dyDescent="0.25">
      <c r="A73" t="s">
        <v>39</v>
      </c>
      <c r="B73">
        <v>1.5162500000000001</v>
      </c>
      <c r="C73">
        <f>VLOOKUP(A73,$AL$9:$AM$14,2,)</f>
        <v>4</v>
      </c>
      <c r="E73">
        <v>71</v>
      </c>
      <c r="F73">
        <v>1.5157400000000001</v>
      </c>
      <c r="G73">
        <v>71.87</v>
      </c>
      <c r="H73">
        <v>14.86</v>
      </c>
      <c r="I73">
        <v>7.36</v>
      </c>
      <c r="J73">
        <v>3.67</v>
      </c>
      <c r="K73">
        <v>1.74</v>
      </c>
      <c r="L73">
        <v>0.16</v>
      </c>
      <c r="M73">
        <v>0</v>
      </c>
      <c r="N73">
        <v>0.12</v>
      </c>
      <c r="O73">
        <v>2</v>
      </c>
      <c r="Q73">
        <f t="shared" si="13"/>
        <v>1.8565476448627907</v>
      </c>
      <c r="R73">
        <f t="shared" si="14"/>
        <v>1.1720188094537822</v>
      </c>
      <c r="S73">
        <f t="shared" si="15"/>
        <v>0.86687781439650624</v>
      </c>
      <c r="T73">
        <f t="shared" si="16"/>
        <v>0.56466606437042566</v>
      </c>
      <c r="U73">
        <f t="shared" si="17"/>
        <v>0.24054924853219425</v>
      </c>
      <c r="V73">
        <f t="shared" si="18"/>
        <v>-0.79588001462973468</v>
      </c>
      <c r="W73">
        <f t="shared" si="19"/>
        <v>-9</v>
      </c>
      <c r="X73">
        <f t="shared" si="20"/>
        <v>-0.92081875033325455</v>
      </c>
    </row>
    <row r="74" spans="1:35" x14ac:dyDescent="0.25">
      <c r="A74" t="s">
        <v>39</v>
      </c>
      <c r="B74">
        <v>1.51627</v>
      </c>
      <c r="C74">
        <f>VLOOKUP(A74,$AL$9:$AM$14,2,)</f>
        <v>4</v>
      </c>
      <c r="E74">
        <v>72</v>
      </c>
      <c r="F74">
        <v>1.5184800000000001</v>
      </c>
      <c r="G74">
        <v>71.959999999999994</v>
      </c>
      <c r="H74">
        <v>13.64</v>
      </c>
      <c r="I74">
        <v>8.32</v>
      </c>
      <c r="J74">
        <v>3.87</v>
      </c>
      <c r="K74">
        <v>1.27</v>
      </c>
      <c r="L74">
        <v>0.54</v>
      </c>
      <c r="M74">
        <v>0</v>
      </c>
      <c r="N74">
        <v>0.32</v>
      </c>
      <c r="O74">
        <v>2</v>
      </c>
      <c r="Q74">
        <f t="shared" si="13"/>
        <v>1.857091154679549</v>
      </c>
      <c r="R74">
        <f t="shared" si="14"/>
        <v>1.1348143703522999</v>
      </c>
      <c r="S74">
        <f t="shared" si="15"/>
        <v>0.92012332634292282</v>
      </c>
      <c r="T74">
        <f t="shared" si="16"/>
        <v>0.58771096513113219</v>
      </c>
      <c r="U74">
        <f t="shared" si="17"/>
        <v>0.10380372129792106</v>
      </c>
      <c r="V74">
        <f t="shared" si="18"/>
        <v>-0.26760623937278244</v>
      </c>
      <c r="W74">
        <f t="shared" si="19"/>
        <v>-9</v>
      </c>
      <c r="X74">
        <f t="shared" si="20"/>
        <v>-0.49485002032292374</v>
      </c>
    </row>
    <row r="75" spans="1:35" x14ac:dyDescent="0.25">
      <c r="A75" t="s">
        <v>39</v>
      </c>
      <c r="B75">
        <v>1.5162899999999999</v>
      </c>
      <c r="C75">
        <f>VLOOKUP(A75,$AL$9:$AM$14,2,)</f>
        <v>4</v>
      </c>
      <c r="E75">
        <v>73</v>
      </c>
      <c r="F75">
        <v>1.51593</v>
      </c>
      <c r="G75">
        <v>73.099999999999994</v>
      </c>
      <c r="H75">
        <v>13.09</v>
      </c>
      <c r="I75">
        <v>7.83</v>
      </c>
      <c r="J75">
        <v>3.59</v>
      </c>
      <c r="K75">
        <v>1.52</v>
      </c>
      <c r="L75">
        <v>0.67</v>
      </c>
      <c r="M75">
        <v>0</v>
      </c>
      <c r="N75">
        <v>0</v>
      </c>
      <c r="O75">
        <v>2</v>
      </c>
      <c r="Q75">
        <f t="shared" si="13"/>
        <v>1.8639173769638016</v>
      </c>
      <c r="R75">
        <f t="shared" si="14"/>
        <v>1.1169396465839334</v>
      </c>
      <c r="S75">
        <f t="shared" si="15"/>
        <v>0.89376176211340885</v>
      </c>
      <c r="T75">
        <f t="shared" si="16"/>
        <v>0.55509444869929259</v>
      </c>
      <c r="U75">
        <f t="shared" si="17"/>
        <v>0.18184358823049263</v>
      </c>
      <c r="V75">
        <f t="shared" si="18"/>
        <v>-0.17392519665097284</v>
      </c>
      <c r="W75">
        <f t="shared" si="19"/>
        <v>-9</v>
      </c>
      <c r="X75">
        <f t="shared" si="20"/>
        <v>-9</v>
      </c>
    </row>
    <row r="76" spans="1:35" x14ac:dyDescent="0.25">
      <c r="A76" t="s">
        <v>39</v>
      </c>
      <c r="B76">
        <v>1.51631</v>
      </c>
      <c r="C76">
        <f>VLOOKUP(A76,$AL$9:$AM$14,2,)</f>
        <v>4</v>
      </c>
      <c r="E76">
        <v>74</v>
      </c>
      <c r="F76">
        <v>1.51631</v>
      </c>
      <c r="G76">
        <v>72.87</v>
      </c>
      <c r="H76">
        <v>13.34</v>
      </c>
      <c r="I76">
        <v>7.89</v>
      </c>
      <c r="J76">
        <v>3.57</v>
      </c>
      <c r="K76">
        <v>1.57</v>
      </c>
      <c r="L76">
        <v>0.61</v>
      </c>
      <c r="M76">
        <v>0</v>
      </c>
      <c r="N76">
        <v>0</v>
      </c>
      <c r="O76">
        <v>2</v>
      </c>
      <c r="Q76">
        <f t="shared" si="13"/>
        <v>1.862548769530753</v>
      </c>
      <c r="R76">
        <f t="shared" si="14"/>
        <v>1.1251558296130859</v>
      </c>
      <c r="S76">
        <f t="shared" si="15"/>
        <v>0.89707700326446393</v>
      </c>
      <c r="T76">
        <f t="shared" si="16"/>
        <v>0.55266821623384432</v>
      </c>
      <c r="U76">
        <f t="shared" si="17"/>
        <v>0.19589965268585446</v>
      </c>
      <c r="V76">
        <f t="shared" si="18"/>
        <v>-0.21467016427727484</v>
      </c>
      <c r="W76">
        <f t="shared" si="19"/>
        <v>-9</v>
      </c>
      <c r="X76">
        <f t="shared" si="20"/>
        <v>-9</v>
      </c>
    </row>
    <row r="77" spans="1:35" x14ac:dyDescent="0.25">
      <c r="A77" t="s">
        <v>39</v>
      </c>
      <c r="B77">
        <v>1.5164</v>
      </c>
      <c r="C77">
        <f>VLOOKUP(A77,$AL$9:$AM$14,2,)</f>
        <v>4</v>
      </c>
      <c r="E77">
        <v>75</v>
      </c>
      <c r="F77">
        <v>1.51596</v>
      </c>
      <c r="G77">
        <v>73.11</v>
      </c>
      <c r="H77">
        <v>13.02</v>
      </c>
      <c r="I77">
        <v>7.9</v>
      </c>
      <c r="J77">
        <v>3.56</v>
      </c>
      <c r="K77">
        <v>1.54</v>
      </c>
      <c r="L77">
        <v>0.72</v>
      </c>
      <c r="M77">
        <v>0</v>
      </c>
      <c r="N77">
        <v>0</v>
      </c>
      <c r="O77">
        <v>2</v>
      </c>
      <c r="Q77">
        <f t="shared" si="13"/>
        <v>1.863976783910327</v>
      </c>
      <c r="R77">
        <f t="shared" si="14"/>
        <v>1.1146109842655292</v>
      </c>
      <c r="S77">
        <f t="shared" si="15"/>
        <v>0.89762709134541541</v>
      </c>
      <c r="T77">
        <f t="shared" si="16"/>
        <v>0.55144999809486805</v>
      </c>
      <c r="U77">
        <f t="shared" si="17"/>
        <v>0.18752072111847251</v>
      </c>
      <c r="V77">
        <f t="shared" si="18"/>
        <v>-0.14266750296554478</v>
      </c>
      <c r="W77">
        <f t="shared" si="19"/>
        <v>-9</v>
      </c>
      <c r="X77">
        <f t="shared" si="20"/>
        <v>-9</v>
      </c>
      <c r="AB77" s="3" t="s">
        <v>30</v>
      </c>
      <c r="AC77" s="3" t="s">
        <v>31</v>
      </c>
      <c r="AD77" s="3" t="s">
        <v>32</v>
      </c>
      <c r="AE77" s="3" t="s">
        <v>33</v>
      </c>
      <c r="AF77" s="3" t="s">
        <v>37</v>
      </c>
      <c r="AG77" s="3" t="s">
        <v>36</v>
      </c>
      <c r="AH77" s="3" t="s">
        <v>34</v>
      </c>
      <c r="AI77" s="3" t="s">
        <v>35</v>
      </c>
    </row>
    <row r="78" spans="1:35" x14ac:dyDescent="0.25">
      <c r="A78" t="s">
        <v>39</v>
      </c>
      <c r="B78">
        <v>1.5164500000000001</v>
      </c>
      <c r="C78">
        <f>VLOOKUP(A78,$AL$9:$AM$14,2,)</f>
        <v>4</v>
      </c>
      <c r="E78">
        <v>76</v>
      </c>
      <c r="F78">
        <v>1.5159</v>
      </c>
      <c r="G78">
        <v>73.12</v>
      </c>
      <c r="H78">
        <v>13.02</v>
      </c>
      <c r="I78">
        <v>7.96</v>
      </c>
      <c r="J78">
        <v>3.58</v>
      </c>
      <c r="K78">
        <v>1.51</v>
      </c>
      <c r="L78">
        <v>0.69</v>
      </c>
      <c r="M78">
        <v>0</v>
      </c>
      <c r="N78">
        <v>0</v>
      </c>
      <c r="O78">
        <v>2</v>
      </c>
      <c r="Q78">
        <f t="shared" si="13"/>
        <v>1.8640361827317145</v>
      </c>
      <c r="R78">
        <f t="shared" si="14"/>
        <v>1.1146109842655292</v>
      </c>
      <c r="S78">
        <f t="shared" si="15"/>
        <v>0.90091306779222868</v>
      </c>
      <c r="T78">
        <f t="shared" si="16"/>
        <v>0.55388302676518564</v>
      </c>
      <c r="U78">
        <f t="shared" si="17"/>
        <v>0.1789769475807817</v>
      </c>
      <c r="V78">
        <f t="shared" si="18"/>
        <v>-0.16115090863333245</v>
      </c>
      <c r="W78">
        <f t="shared" si="19"/>
        <v>-9</v>
      </c>
      <c r="X78">
        <f t="shared" si="20"/>
        <v>-9</v>
      </c>
      <c r="AB78" s="4" t="s">
        <v>11</v>
      </c>
      <c r="AC78" s="4" t="s">
        <v>20</v>
      </c>
      <c r="AD78" s="4">
        <v>214</v>
      </c>
      <c r="AE78" s="4">
        <v>1.52</v>
      </c>
      <c r="AF78" s="4"/>
      <c r="AG78" s="4">
        <v>0</v>
      </c>
      <c r="AH78" s="4">
        <v>1.51</v>
      </c>
      <c r="AI78" s="4">
        <v>1.53</v>
      </c>
    </row>
    <row r="79" spans="1:35" x14ac:dyDescent="0.25">
      <c r="A79" t="s">
        <v>39</v>
      </c>
      <c r="B79">
        <v>1.5164500000000001</v>
      </c>
      <c r="C79">
        <f>VLOOKUP(A79,$AL$9:$AM$14,2,)</f>
        <v>4</v>
      </c>
      <c r="E79">
        <v>77</v>
      </c>
      <c r="F79">
        <v>1.5164500000000001</v>
      </c>
      <c r="G79">
        <v>72.39</v>
      </c>
      <c r="H79">
        <v>13.44</v>
      </c>
      <c r="I79">
        <v>8.0299999999999994</v>
      </c>
      <c r="J79">
        <v>3.61</v>
      </c>
      <c r="K79">
        <v>1.54</v>
      </c>
      <c r="L79">
        <v>0.66</v>
      </c>
      <c r="M79">
        <v>0</v>
      </c>
      <c r="N79">
        <v>0</v>
      </c>
      <c r="O79">
        <v>2</v>
      </c>
      <c r="Q79">
        <f t="shared" si="13"/>
        <v>1.8596785766344477</v>
      </c>
      <c r="R79">
        <f t="shared" si="14"/>
        <v>1.1283992687501201</v>
      </c>
      <c r="S79">
        <f t="shared" si="15"/>
        <v>0.90471554533276488</v>
      </c>
      <c r="T79">
        <f t="shared" si="16"/>
        <v>0.55750720202596105</v>
      </c>
      <c r="U79">
        <f t="shared" si="17"/>
        <v>0.18752072111847251</v>
      </c>
      <c r="V79">
        <f t="shared" si="18"/>
        <v>-0.1804560638001094</v>
      </c>
      <c r="W79">
        <f t="shared" si="19"/>
        <v>-9</v>
      </c>
      <c r="X79">
        <f t="shared" si="20"/>
        <v>-9</v>
      </c>
      <c r="AB79" s="1" t="s">
        <v>12</v>
      </c>
      <c r="AC79" s="1" t="s">
        <v>21</v>
      </c>
      <c r="AD79" s="1">
        <v>214</v>
      </c>
      <c r="AE79" s="1">
        <v>72.650000000000006</v>
      </c>
      <c r="AF79" s="5">
        <f>+AE79</f>
        <v>72.650000000000006</v>
      </c>
      <c r="AG79" s="1">
        <v>0.77</v>
      </c>
      <c r="AH79" s="1">
        <v>69.81</v>
      </c>
      <c r="AI79" s="1">
        <v>75.41</v>
      </c>
    </row>
    <row r="80" spans="1:35" x14ac:dyDescent="0.25">
      <c r="A80" t="s">
        <v>39</v>
      </c>
      <c r="B80">
        <v>1.5164599999999999</v>
      </c>
      <c r="C80">
        <f>VLOOKUP(A80,$AL$9:$AM$14,2,)</f>
        <v>4</v>
      </c>
      <c r="E80">
        <v>78</v>
      </c>
      <c r="F80">
        <v>1.51627</v>
      </c>
      <c r="G80">
        <v>72.83</v>
      </c>
      <c r="H80">
        <v>13</v>
      </c>
      <c r="I80">
        <v>8.0399999999999991</v>
      </c>
      <c r="J80">
        <v>3.58</v>
      </c>
      <c r="K80">
        <v>1.54</v>
      </c>
      <c r="L80">
        <v>0.61</v>
      </c>
      <c r="M80">
        <v>0</v>
      </c>
      <c r="N80">
        <v>0</v>
      </c>
      <c r="O80">
        <v>2</v>
      </c>
      <c r="Q80">
        <f t="shared" si="13"/>
        <v>1.8623103099602336</v>
      </c>
      <c r="R80">
        <f t="shared" si="14"/>
        <v>1.113943352340244</v>
      </c>
      <c r="S80">
        <f t="shared" si="15"/>
        <v>0.90525604880246791</v>
      </c>
      <c r="T80">
        <f t="shared" si="16"/>
        <v>0.55388302676518564</v>
      </c>
      <c r="U80">
        <f t="shared" si="17"/>
        <v>0.18752072111847251</v>
      </c>
      <c r="V80">
        <f t="shared" si="18"/>
        <v>-0.21467016427727484</v>
      </c>
      <c r="W80">
        <f t="shared" si="19"/>
        <v>-9</v>
      </c>
      <c r="X80">
        <f t="shared" si="20"/>
        <v>-9</v>
      </c>
      <c r="AB80" s="1" t="s">
        <v>13</v>
      </c>
      <c r="AC80" s="1" t="s">
        <v>22</v>
      </c>
      <c r="AD80" s="1">
        <v>214</v>
      </c>
      <c r="AE80" s="1">
        <v>13.41</v>
      </c>
      <c r="AF80" s="5">
        <f t="shared" ref="AF80:AF86" si="21">+AE80+AF79</f>
        <v>86.06</v>
      </c>
      <c r="AG80" s="1">
        <v>0.82</v>
      </c>
      <c r="AH80" s="1">
        <v>10.73</v>
      </c>
      <c r="AI80" s="1">
        <v>17.38</v>
      </c>
    </row>
    <row r="81" spans="1:35" x14ac:dyDescent="0.25">
      <c r="A81" t="s">
        <v>39</v>
      </c>
      <c r="B81">
        <v>1.5165200000000001</v>
      </c>
      <c r="C81">
        <f>VLOOKUP(A81,$AL$9:$AM$14,2,)</f>
        <v>4</v>
      </c>
      <c r="E81">
        <v>79</v>
      </c>
      <c r="F81">
        <v>1.51613</v>
      </c>
      <c r="G81">
        <v>72.88</v>
      </c>
      <c r="H81">
        <v>13.92</v>
      </c>
      <c r="I81">
        <v>7.94</v>
      </c>
      <c r="J81">
        <v>3.52</v>
      </c>
      <c r="K81">
        <v>1.25</v>
      </c>
      <c r="L81">
        <v>0.37</v>
      </c>
      <c r="M81">
        <v>0</v>
      </c>
      <c r="N81">
        <v>0.14000000000000001</v>
      </c>
      <c r="O81">
        <v>2</v>
      </c>
      <c r="Q81">
        <f t="shared" si="13"/>
        <v>1.8626083639709008</v>
      </c>
      <c r="R81">
        <f t="shared" si="14"/>
        <v>1.1436392353057425</v>
      </c>
      <c r="S81">
        <f t="shared" si="15"/>
        <v>0.89982050248179335</v>
      </c>
      <c r="T81">
        <f t="shared" si="16"/>
        <v>0.54654266360151016</v>
      </c>
      <c r="U81">
        <f t="shared" si="17"/>
        <v>9.6910013355492028E-2</v>
      </c>
      <c r="V81">
        <f t="shared" si="18"/>
        <v>-0.4317982747592361</v>
      </c>
      <c r="W81">
        <f t="shared" si="19"/>
        <v>-9</v>
      </c>
      <c r="X81">
        <f t="shared" si="20"/>
        <v>-0.85387196121965847</v>
      </c>
      <c r="AB81" s="1" t="s">
        <v>14</v>
      </c>
      <c r="AC81" s="1" t="s">
        <v>23</v>
      </c>
      <c r="AD81" s="1">
        <v>214</v>
      </c>
      <c r="AE81" s="1">
        <v>8.9600000000000009</v>
      </c>
      <c r="AF81" s="5">
        <f t="shared" si="21"/>
        <v>95.02000000000001</v>
      </c>
      <c r="AG81" s="1">
        <v>1.42</v>
      </c>
      <c r="AH81" s="1">
        <v>5.43</v>
      </c>
      <c r="AI81" s="1">
        <v>16.190000000000001</v>
      </c>
    </row>
    <row r="82" spans="1:35" x14ac:dyDescent="0.25">
      <c r="A82" t="s">
        <v>39</v>
      </c>
      <c r="B82">
        <v>1.5165500000000001</v>
      </c>
      <c r="C82">
        <f>VLOOKUP(A82,$AL$9:$AM$14,2,)</f>
        <v>4</v>
      </c>
      <c r="E82">
        <v>80</v>
      </c>
      <c r="F82">
        <v>1.5159</v>
      </c>
      <c r="G82">
        <v>72.86</v>
      </c>
      <c r="H82">
        <v>12.82</v>
      </c>
      <c r="I82">
        <v>7.97</v>
      </c>
      <c r="J82">
        <v>3.52</v>
      </c>
      <c r="K82">
        <v>1.9</v>
      </c>
      <c r="L82">
        <v>0.69</v>
      </c>
      <c r="M82">
        <v>0</v>
      </c>
      <c r="N82">
        <v>0</v>
      </c>
      <c r="O82">
        <v>2</v>
      </c>
      <c r="Q82">
        <f t="shared" si="13"/>
        <v>1.8624891669118577</v>
      </c>
      <c r="R82">
        <f t="shared" si="14"/>
        <v>1.107888025216675</v>
      </c>
      <c r="S82">
        <f t="shared" si="15"/>
        <v>0.90145832145060345</v>
      </c>
      <c r="T82">
        <f t="shared" si="16"/>
        <v>0.54654266360151016</v>
      </c>
      <c r="U82">
        <f t="shared" si="17"/>
        <v>0.27875360118140502</v>
      </c>
      <c r="V82">
        <f t="shared" si="18"/>
        <v>-0.16115090863333245</v>
      </c>
      <c r="W82">
        <f t="shared" si="19"/>
        <v>-9</v>
      </c>
      <c r="X82">
        <f t="shared" si="20"/>
        <v>-9</v>
      </c>
      <c r="AB82" s="1" t="s">
        <v>15</v>
      </c>
      <c r="AC82" s="1" t="s">
        <v>24</v>
      </c>
      <c r="AD82" s="1">
        <v>214</v>
      </c>
      <c r="AE82" s="1">
        <v>2.68</v>
      </c>
      <c r="AF82" s="2">
        <f t="shared" si="21"/>
        <v>97.700000000000017</v>
      </c>
      <c r="AG82" s="1">
        <v>1.44</v>
      </c>
      <c r="AH82" s="1">
        <v>0</v>
      </c>
      <c r="AI82" s="1">
        <v>4.49</v>
      </c>
    </row>
    <row r="83" spans="1:35" x14ac:dyDescent="0.25">
      <c r="A83" t="s">
        <v>39</v>
      </c>
      <c r="B83">
        <v>1.5165999999999999</v>
      </c>
      <c r="C83">
        <f>VLOOKUP(A83,$AL$9:$AM$14,2,)</f>
        <v>4</v>
      </c>
      <c r="E83">
        <v>81</v>
      </c>
      <c r="F83">
        <v>1.5159199999999999</v>
      </c>
      <c r="G83">
        <v>72.66</v>
      </c>
      <c r="H83">
        <v>12.86</v>
      </c>
      <c r="I83">
        <v>7.97</v>
      </c>
      <c r="J83">
        <v>3.52</v>
      </c>
      <c r="K83">
        <v>2.12</v>
      </c>
      <c r="L83">
        <v>0.69</v>
      </c>
      <c r="M83">
        <v>0</v>
      </c>
      <c r="N83">
        <v>0</v>
      </c>
      <c r="O83">
        <v>2</v>
      </c>
      <c r="Q83">
        <f t="shared" si="13"/>
        <v>1.861295393532673</v>
      </c>
      <c r="R83">
        <f t="shared" si="14"/>
        <v>1.1092409686219742</v>
      </c>
      <c r="S83">
        <f t="shared" si="15"/>
        <v>0.90145832145060345</v>
      </c>
      <c r="T83">
        <f t="shared" si="16"/>
        <v>0.54654266360151016</v>
      </c>
      <c r="U83">
        <f t="shared" si="17"/>
        <v>0.32633586113360735</v>
      </c>
      <c r="V83">
        <f t="shared" si="18"/>
        <v>-0.16115090863333245</v>
      </c>
      <c r="W83">
        <f t="shared" si="19"/>
        <v>-9</v>
      </c>
      <c r="X83">
        <f t="shared" si="20"/>
        <v>-9</v>
      </c>
      <c r="AB83" s="1" t="s">
        <v>16</v>
      </c>
      <c r="AC83" s="1" t="s">
        <v>25</v>
      </c>
      <c r="AD83" s="1">
        <v>214</v>
      </c>
      <c r="AE83" s="1">
        <v>1.44</v>
      </c>
      <c r="AF83" s="2">
        <f t="shared" si="21"/>
        <v>99.140000000000015</v>
      </c>
      <c r="AG83" s="1">
        <v>0.5</v>
      </c>
      <c r="AH83" s="1">
        <v>0.28999999999999998</v>
      </c>
      <c r="AI83" s="1">
        <v>3.5</v>
      </c>
    </row>
    <row r="84" spans="1:35" x14ac:dyDescent="0.25">
      <c r="A84" t="s">
        <v>39</v>
      </c>
      <c r="B84">
        <v>1.5166200000000001</v>
      </c>
      <c r="C84">
        <f>VLOOKUP(A84,$AL$9:$AM$14,2,)</f>
        <v>4</v>
      </c>
      <c r="E84">
        <v>82</v>
      </c>
      <c r="F84">
        <v>1.51593</v>
      </c>
      <c r="G84">
        <v>73.17</v>
      </c>
      <c r="H84">
        <v>13.25</v>
      </c>
      <c r="I84">
        <v>7.86</v>
      </c>
      <c r="J84">
        <v>3.45</v>
      </c>
      <c r="K84">
        <v>1.43</v>
      </c>
      <c r="L84">
        <v>0.61</v>
      </c>
      <c r="M84">
        <v>0</v>
      </c>
      <c r="N84">
        <v>0</v>
      </c>
      <c r="O84">
        <v>2</v>
      </c>
      <c r="Q84">
        <f t="shared" si="13"/>
        <v>1.8643330550393284</v>
      </c>
      <c r="R84">
        <f t="shared" si="14"/>
        <v>1.1222158783056035</v>
      </c>
      <c r="S84">
        <f t="shared" si="15"/>
        <v>0.89542254609466165</v>
      </c>
      <c r="T84">
        <f t="shared" si="16"/>
        <v>0.5378190951991566</v>
      </c>
      <c r="U84">
        <f t="shared" si="17"/>
        <v>0.15533603776876426</v>
      </c>
      <c r="V84">
        <f t="shared" si="18"/>
        <v>-0.21467016427727484</v>
      </c>
      <c r="W84">
        <f t="shared" si="19"/>
        <v>-9</v>
      </c>
      <c r="X84">
        <f t="shared" si="20"/>
        <v>-9</v>
      </c>
      <c r="AB84" s="1" t="s">
        <v>17</v>
      </c>
      <c r="AC84" s="1" t="s">
        <v>26</v>
      </c>
      <c r="AD84" s="1">
        <v>214</v>
      </c>
      <c r="AE84" s="1">
        <v>0.5</v>
      </c>
      <c r="AF84" s="2">
        <f t="shared" si="21"/>
        <v>99.640000000000015</v>
      </c>
      <c r="AG84" s="1">
        <v>0.65</v>
      </c>
      <c r="AH84" s="1">
        <v>0</v>
      </c>
      <c r="AI84" s="1">
        <v>6.21</v>
      </c>
    </row>
    <row r="85" spans="1:35" x14ac:dyDescent="0.25">
      <c r="A85" t="s">
        <v>39</v>
      </c>
      <c r="B85">
        <v>1.5166299999999999</v>
      </c>
      <c r="C85">
        <f>VLOOKUP(A85,$AL$9:$AM$14,2,)</f>
        <v>4</v>
      </c>
      <c r="E85">
        <v>83</v>
      </c>
      <c r="F85">
        <v>1.5164599999999999</v>
      </c>
      <c r="G85">
        <v>72.81</v>
      </c>
      <c r="H85">
        <v>13.41</v>
      </c>
      <c r="I85">
        <v>8.1</v>
      </c>
      <c r="J85">
        <v>3.55</v>
      </c>
      <c r="K85">
        <v>1.25</v>
      </c>
      <c r="L85">
        <v>0.68</v>
      </c>
      <c r="M85">
        <v>0</v>
      </c>
      <c r="N85">
        <v>0</v>
      </c>
      <c r="O85">
        <v>2</v>
      </c>
      <c r="Q85">
        <f t="shared" si="13"/>
        <v>1.862191031057562</v>
      </c>
      <c r="R85">
        <f t="shared" si="14"/>
        <v>1.1274287778839849</v>
      </c>
      <c r="S85">
        <f t="shared" si="15"/>
        <v>0.9084850189322663</v>
      </c>
      <c r="T85">
        <f t="shared" si="16"/>
        <v>0.55022835317743057</v>
      </c>
      <c r="U85">
        <f t="shared" si="17"/>
        <v>9.6910013355492028E-2</v>
      </c>
      <c r="V85">
        <f t="shared" si="18"/>
        <v>-0.16749108665509532</v>
      </c>
      <c r="W85">
        <f t="shared" si="19"/>
        <v>-9</v>
      </c>
      <c r="X85">
        <f t="shared" si="20"/>
        <v>-9</v>
      </c>
      <c r="AB85" s="1" t="s">
        <v>18</v>
      </c>
      <c r="AC85" s="1" t="s">
        <v>27</v>
      </c>
      <c r="AD85" s="1">
        <v>214</v>
      </c>
      <c r="AE85" s="1">
        <v>0.18</v>
      </c>
      <c r="AF85" s="2">
        <f t="shared" si="21"/>
        <v>99.820000000000022</v>
      </c>
      <c r="AG85" s="1">
        <v>0.5</v>
      </c>
      <c r="AH85" s="1">
        <v>0</v>
      </c>
      <c r="AI85" s="1">
        <v>3.15</v>
      </c>
    </row>
    <row r="86" spans="1:35" x14ac:dyDescent="0.25">
      <c r="A86" t="s">
        <v>39</v>
      </c>
      <c r="B86">
        <v>1.51667</v>
      </c>
      <c r="C86">
        <f>VLOOKUP(A86,$AL$9:$AM$14,2,)</f>
        <v>4</v>
      </c>
      <c r="E86">
        <v>84</v>
      </c>
      <c r="F86">
        <v>1.5159400000000001</v>
      </c>
      <c r="G86">
        <v>72.87</v>
      </c>
      <c r="H86">
        <v>13.09</v>
      </c>
      <c r="I86">
        <v>8.0500000000000007</v>
      </c>
      <c r="J86">
        <v>3.52</v>
      </c>
      <c r="K86">
        <v>1.55</v>
      </c>
      <c r="L86">
        <v>0.68</v>
      </c>
      <c r="M86">
        <v>0</v>
      </c>
      <c r="N86">
        <v>0.09</v>
      </c>
      <c r="O86">
        <v>2</v>
      </c>
      <c r="Q86">
        <f t="shared" si="13"/>
        <v>1.862548769530753</v>
      </c>
      <c r="R86">
        <f t="shared" si="14"/>
        <v>1.1169396465839334</v>
      </c>
      <c r="S86">
        <f t="shared" si="15"/>
        <v>0.90579588042181813</v>
      </c>
      <c r="T86">
        <f t="shared" si="16"/>
        <v>0.54654266360151016</v>
      </c>
      <c r="U86">
        <f t="shared" si="17"/>
        <v>0.19033169845048151</v>
      </c>
      <c r="V86">
        <f t="shared" si="18"/>
        <v>-0.16749108665509532</v>
      </c>
      <c r="W86">
        <f t="shared" si="19"/>
        <v>-9</v>
      </c>
      <c r="X86">
        <f t="shared" si="20"/>
        <v>-1.045757485735181</v>
      </c>
      <c r="AB86" s="1" t="s">
        <v>19</v>
      </c>
      <c r="AC86" s="1" t="s">
        <v>28</v>
      </c>
      <c r="AD86" s="1">
        <v>214</v>
      </c>
      <c r="AE86" s="1">
        <v>0.06</v>
      </c>
      <c r="AF86" s="2">
        <f t="shared" si="21"/>
        <v>99.880000000000024</v>
      </c>
      <c r="AG86" s="1">
        <v>0.1</v>
      </c>
      <c r="AH86" s="1">
        <v>0</v>
      </c>
      <c r="AI86" s="1">
        <v>0.51</v>
      </c>
    </row>
    <row r="87" spans="1:35" x14ac:dyDescent="0.25">
      <c r="A87" t="s">
        <v>39</v>
      </c>
      <c r="B87">
        <v>1.5167299999999999</v>
      </c>
      <c r="C87">
        <f>VLOOKUP(A87,$AL$9:$AM$14,2,)</f>
        <v>4</v>
      </c>
      <c r="E87">
        <v>85</v>
      </c>
      <c r="F87">
        <v>1.5140899999999999</v>
      </c>
      <c r="G87">
        <v>72.28</v>
      </c>
      <c r="H87">
        <v>14.25</v>
      </c>
      <c r="I87">
        <v>7.08</v>
      </c>
      <c r="J87">
        <v>3.09</v>
      </c>
      <c r="K87">
        <v>2.08</v>
      </c>
      <c r="L87">
        <v>1.1000000000000001</v>
      </c>
      <c r="M87">
        <v>0</v>
      </c>
      <c r="N87">
        <v>0</v>
      </c>
      <c r="O87">
        <v>2</v>
      </c>
      <c r="Q87">
        <f t="shared" si="13"/>
        <v>1.8590181438949027</v>
      </c>
      <c r="R87">
        <f t="shared" si="14"/>
        <v>1.1538148643750059</v>
      </c>
      <c r="S87">
        <f t="shared" si="15"/>
        <v>0.85003325775111005</v>
      </c>
      <c r="T87">
        <f t="shared" si="16"/>
        <v>0.48995847956538302</v>
      </c>
      <c r="U87">
        <f t="shared" si="17"/>
        <v>0.31806333517155699</v>
      </c>
      <c r="V87">
        <f t="shared" si="18"/>
        <v>4.1392685553038273E-2</v>
      </c>
      <c r="W87">
        <f t="shared" si="19"/>
        <v>-9</v>
      </c>
      <c r="X87">
        <f t="shared" si="20"/>
        <v>-9</v>
      </c>
    </row>
    <row r="88" spans="1:35" x14ac:dyDescent="0.25">
      <c r="A88" t="s">
        <v>39</v>
      </c>
      <c r="B88">
        <v>1.51674</v>
      </c>
      <c r="C88">
        <f>VLOOKUP(A88,$AL$9:$AM$14,2,)</f>
        <v>4</v>
      </c>
      <c r="E88">
        <v>86</v>
      </c>
      <c r="F88">
        <v>1.5162500000000001</v>
      </c>
      <c r="G88">
        <v>72.72</v>
      </c>
      <c r="H88">
        <v>13.36</v>
      </c>
      <c r="I88">
        <v>8.2100000000000009</v>
      </c>
      <c r="J88">
        <v>3.58</v>
      </c>
      <c r="K88">
        <v>1.49</v>
      </c>
      <c r="L88">
        <v>0.45</v>
      </c>
      <c r="M88">
        <v>0</v>
      </c>
      <c r="N88">
        <v>0</v>
      </c>
      <c r="O88">
        <v>2</v>
      </c>
      <c r="Q88">
        <f t="shared" si="13"/>
        <v>1.8616538702198833</v>
      </c>
      <c r="R88">
        <f t="shared" si="14"/>
        <v>1.125806458172034</v>
      </c>
      <c r="S88">
        <f t="shared" si="15"/>
        <v>0.91434315717233905</v>
      </c>
      <c r="T88">
        <f t="shared" si="16"/>
        <v>0.55388302676518564</v>
      </c>
      <c r="U88">
        <f t="shared" si="17"/>
        <v>0.17318626870374687</v>
      </c>
      <c r="V88">
        <f t="shared" si="18"/>
        <v>-0.34678748525955744</v>
      </c>
      <c r="W88">
        <f t="shared" si="19"/>
        <v>-9</v>
      </c>
      <c r="X88">
        <f t="shared" si="20"/>
        <v>-9</v>
      </c>
    </row>
    <row r="89" spans="1:35" x14ac:dyDescent="0.25">
      <c r="A89" t="s">
        <v>39</v>
      </c>
      <c r="B89">
        <v>1.51674</v>
      </c>
      <c r="C89">
        <f>VLOOKUP(A89,$AL$9:$AM$14,2,)</f>
        <v>4</v>
      </c>
      <c r="E89">
        <v>87</v>
      </c>
      <c r="F89">
        <v>1.51569</v>
      </c>
      <c r="G89">
        <v>73.25</v>
      </c>
      <c r="H89">
        <v>13.24</v>
      </c>
      <c r="I89">
        <v>8.0299999999999994</v>
      </c>
      <c r="J89">
        <v>3.49</v>
      </c>
      <c r="K89">
        <v>1.47</v>
      </c>
      <c r="L89">
        <v>0.38</v>
      </c>
      <c r="M89">
        <v>0</v>
      </c>
      <c r="N89">
        <v>0</v>
      </c>
      <c r="O89">
        <v>2</v>
      </c>
      <c r="Q89">
        <f t="shared" si="13"/>
        <v>1.8648076290320761</v>
      </c>
      <c r="R89">
        <f t="shared" si="14"/>
        <v>1.1218879851364829</v>
      </c>
      <c r="S89">
        <f t="shared" si="15"/>
        <v>0.90471554533276488</v>
      </c>
      <c r="T89">
        <f t="shared" si="16"/>
        <v>0.54282542708361958</v>
      </c>
      <c r="U89">
        <f t="shared" si="17"/>
        <v>0.16731733504361454</v>
      </c>
      <c r="V89">
        <f t="shared" si="18"/>
        <v>-0.42021640224030959</v>
      </c>
      <c r="W89">
        <f t="shared" si="19"/>
        <v>-9</v>
      </c>
      <c r="X89">
        <f t="shared" si="20"/>
        <v>-9</v>
      </c>
    </row>
    <row r="90" spans="1:35" x14ac:dyDescent="0.25">
      <c r="A90" t="s">
        <v>39</v>
      </c>
      <c r="B90">
        <v>1.5168699999999999</v>
      </c>
      <c r="C90">
        <f>VLOOKUP(A90,$AL$9:$AM$14,2,)</f>
        <v>4</v>
      </c>
      <c r="E90">
        <v>88</v>
      </c>
      <c r="F90">
        <v>1.5164500000000001</v>
      </c>
      <c r="G90">
        <v>72.650000000000006</v>
      </c>
      <c r="H90">
        <v>13.4</v>
      </c>
      <c r="I90">
        <v>8.08</v>
      </c>
      <c r="J90">
        <v>3.49</v>
      </c>
      <c r="K90">
        <v>1.52</v>
      </c>
      <c r="L90">
        <v>0.67</v>
      </c>
      <c r="M90">
        <v>0</v>
      </c>
      <c r="N90">
        <v>0.1</v>
      </c>
      <c r="O90">
        <v>2</v>
      </c>
      <c r="Q90">
        <f t="shared" si="13"/>
        <v>1.8612356186400183</v>
      </c>
      <c r="R90">
        <f t="shared" si="14"/>
        <v>1.1271047983972178</v>
      </c>
      <c r="S90">
        <f t="shared" si="15"/>
        <v>0.90741136082833551</v>
      </c>
      <c r="T90">
        <f t="shared" si="16"/>
        <v>0.54282542708361958</v>
      </c>
      <c r="U90">
        <f t="shared" si="17"/>
        <v>0.18184358823049263</v>
      </c>
      <c r="V90">
        <f t="shared" si="18"/>
        <v>-0.17392519665097284</v>
      </c>
      <c r="W90">
        <f t="shared" si="19"/>
        <v>-9</v>
      </c>
      <c r="X90">
        <f t="shared" si="20"/>
        <v>-0.99999999565705522</v>
      </c>
    </row>
    <row r="91" spans="1:35" x14ac:dyDescent="0.25">
      <c r="A91" t="s">
        <v>39</v>
      </c>
      <c r="B91">
        <v>1.5168900000000001</v>
      </c>
      <c r="C91">
        <f>VLOOKUP(A91,$AL$9:$AM$14,2,)</f>
        <v>4</v>
      </c>
      <c r="E91">
        <v>89</v>
      </c>
      <c r="F91">
        <v>1.5161800000000001</v>
      </c>
      <c r="G91">
        <v>72.89</v>
      </c>
      <c r="H91">
        <v>13.01</v>
      </c>
      <c r="I91">
        <v>8.1199999999999992</v>
      </c>
      <c r="J91">
        <v>3.5</v>
      </c>
      <c r="K91">
        <v>1.48</v>
      </c>
      <c r="L91">
        <v>0.6</v>
      </c>
      <c r="M91">
        <v>0</v>
      </c>
      <c r="N91">
        <v>0</v>
      </c>
      <c r="O91">
        <v>2</v>
      </c>
      <c r="Q91">
        <f t="shared" si="13"/>
        <v>1.8626679502345462</v>
      </c>
      <c r="R91">
        <f t="shared" si="14"/>
        <v>1.1142772965949679</v>
      </c>
      <c r="S91">
        <f t="shared" si="15"/>
        <v>0.90955602929465984</v>
      </c>
      <c r="T91">
        <f t="shared" si="16"/>
        <v>0.54406804447435975</v>
      </c>
      <c r="U91">
        <f t="shared" si="17"/>
        <v>0.17026171568839962</v>
      </c>
      <c r="V91">
        <f t="shared" si="18"/>
        <v>-0.22184874889253225</v>
      </c>
      <c r="W91">
        <f t="shared" si="19"/>
        <v>-9</v>
      </c>
      <c r="X91">
        <f t="shared" si="20"/>
        <v>-9</v>
      </c>
    </row>
    <row r="92" spans="1:35" x14ac:dyDescent="0.25">
      <c r="A92" t="s">
        <v>39</v>
      </c>
      <c r="B92">
        <v>1.5168999999999999</v>
      </c>
      <c r="C92">
        <f>VLOOKUP(A92,$AL$9:$AM$14,2,)</f>
        <v>4</v>
      </c>
      <c r="E92">
        <v>90</v>
      </c>
      <c r="F92">
        <v>1.5164</v>
      </c>
      <c r="G92">
        <v>73.23</v>
      </c>
      <c r="H92">
        <v>12.55</v>
      </c>
      <c r="I92">
        <v>8.08</v>
      </c>
      <c r="J92">
        <v>3.48</v>
      </c>
      <c r="K92">
        <v>1.87</v>
      </c>
      <c r="L92">
        <v>0.63</v>
      </c>
      <c r="M92">
        <v>0</v>
      </c>
      <c r="N92">
        <v>0.09</v>
      </c>
      <c r="O92">
        <v>2</v>
      </c>
      <c r="Q92">
        <f t="shared" si="13"/>
        <v>1.8646890341427818</v>
      </c>
      <c r="R92">
        <f t="shared" si="14"/>
        <v>1.0986437258516621</v>
      </c>
      <c r="S92">
        <f t="shared" si="15"/>
        <v>0.90741136082833551</v>
      </c>
      <c r="T92">
        <f t="shared" si="16"/>
        <v>0.54157924407137814</v>
      </c>
      <c r="U92">
        <f t="shared" si="17"/>
        <v>0.27184160676874203</v>
      </c>
      <c r="V92">
        <f t="shared" si="18"/>
        <v>-0.20065944985706199</v>
      </c>
      <c r="W92">
        <f t="shared" si="19"/>
        <v>-9</v>
      </c>
      <c r="X92">
        <f t="shared" si="20"/>
        <v>-1.045757485735181</v>
      </c>
    </row>
    <row r="93" spans="1:35" x14ac:dyDescent="0.25">
      <c r="A93" t="s">
        <v>39</v>
      </c>
      <c r="B93">
        <v>1.5170699999999999</v>
      </c>
      <c r="C93">
        <f>VLOOKUP(A93,$AL$9:$AM$14,2,)</f>
        <v>4</v>
      </c>
      <c r="E93">
        <v>91</v>
      </c>
      <c r="F93">
        <v>1.51841</v>
      </c>
      <c r="G93">
        <v>72.28</v>
      </c>
      <c r="H93">
        <v>12.93</v>
      </c>
      <c r="I93">
        <v>8.9600000000000009</v>
      </c>
      <c r="J93">
        <v>3.74</v>
      </c>
      <c r="K93">
        <v>1.1100000000000001</v>
      </c>
      <c r="L93">
        <v>0.64</v>
      </c>
      <c r="M93">
        <v>0</v>
      </c>
      <c r="N93">
        <v>0.22</v>
      </c>
      <c r="O93">
        <v>2</v>
      </c>
      <c r="Q93">
        <f t="shared" si="13"/>
        <v>1.8590181438949027</v>
      </c>
      <c r="R93">
        <f t="shared" si="14"/>
        <v>1.1115985249139821</v>
      </c>
      <c r="S93">
        <f t="shared" si="15"/>
        <v>0.95230800971059559</v>
      </c>
      <c r="T93">
        <f t="shared" si="16"/>
        <v>0.57287160231660172</v>
      </c>
      <c r="U93">
        <f t="shared" si="17"/>
        <v>4.5322979177913794E-2</v>
      </c>
      <c r="V93">
        <f t="shared" si="18"/>
        <v>-0.19382002533752771</v>
      </c>
      <c r="W93">
        <f t="shared" si="19"/>
        <v>-9</v>
      </c>
      <c r="X93">
        <f t="shared" si="20"/>
        <v>-0.65757731720372792</v>
      </c>
    </row>
    <row r="94" spans="1:35" x14ac:dyDescent="0.25">
      <c r="A94" t="s">
        <v>39</v>
      </c>
      <c r="B94">
        <v>1.51708</v>
      </c>
      <c r="C94">
        <f>VLOOKUP(A94,$AL$9:$AM$14,2,)</f>
        <v>4</v>
      </c>
      <c r="E94">
        <v>92</v>
      </c>
      <c r="F94">
        <v>1.5160499999999999</v>
      </c>
      <c r="G94">
        <v>73.06</v>
      </c>
      <c r="H94">
        <v>12.9</v>
      </c>
      <c r="I94">
        <v>8.27</v>
      </c>
      <c r="J94">
        <v>3.44</v>
      </c>
      <c r="K94">
        <v>1.45</v>
      </c>
      <c r="L94">
        <v>0.44</v>
      </c>
      <c r="M94">
        <v>0</v>
      </c>
      <c r="N94">
        <v>0</v>
      </c>
      <c r="O94">
        <v>2</v>
      </c>
      <c r="Q94">
        <f t="shared" si="13"/>
        <v>1.8636796678818421</v>
      </c>
      <c r="R94">
        <f t="shared" si="14"/>
        <v>1.1105897103329152</v>
      </c>
      <c r="S94">
        <f t="shared" si="15"/>
        <v>0.91750550960506105</v>
      </c>
      <c r="T94">
        <f t="shared" si="16"/>
        <v>0.53655844269777853</v>
      </c>
      <c r="U94">
        <f t="shared" si="17"/>
        <v>0.16136800253448835</v>
      </c>
      <c r="V94">
        <f t="shared" si="18"/>
        <v>-0.35654732252677962</v>
      </c>
      <c r="W94">
        <f t="shared" si="19"/>
        <v>-9</v>
      </c>
      <c r="X94">
        <f t="shared" si="20"/>
        <v>-9</v>
      </c>
    </row>
    <row r="95" spans="1:35" x14ac:dyDescent="0.25">
      <c r="A95" t="s">
        <v>39</v>
      </c>
      <c r="B95">
        <v>1.51709</v>
      </c>
      <c r="C95">
        <f>VLOOKUP(A95,$AL$9:$AM$14,2,)</f>
        <v>4</v>
      </c>
      <c r="E95">
        <v>93</v>
      </c>
      <c r="F95">
        <v>1.5158799999999999</v>
      </c>
      <c r="G95">
        <v>73.260000000000005</v>
      </c>
      <c r="H95">
        <v>13.12</v>
      </c>
      <c r="I95">
        <v>8.39</v>
      </c>
      <c r="J95">
        <v>3.41</v>
      </c>
      <c r="K95">
        <v>1.58</v>
      </c>
      <c r="L95">
        <v>7.0000000000000007E-2</v>
      </c>
      <c r="M95">
        <v>0</v>
      </c>
      <c r="N95">
        <v>0.19</v>
      </c>
      <c r="O95">
        <v>2</v>
      </c>
      <c r="Q95">
        <f t="shared" si="13"/>
        <v>1.8648669143344543</v>
      </c>
      <c r="R95">
        <f t="shared" si="14"/>
        <v>1.1179338350727432</v>
      </c>
      <c r="S95">
        <f t="shared" si="15"/>
        <v>0.9237619608804637</v>
      </c>
      <c r="T95">
        <f t="shared" si="16"/>
        <v>0.53275437911985679</v>
      </c>
      <c r="U95">
        <f t="shared" si="17"/>
        <v>0.19865708722929259</v>
      </c>
      <c r="V95">
        <f t="shared" si="18"/>
        <v>-1.1549019537815364</v>
      </c>
      <c r="W95">
        <f t="shared" si="19"/>
        <v>-9</v>
      </c>
      <c r="X95">
        <f t="shared" si="20"/>
        <v>-0.72124639676141056</v>
      </c>
    </row>
    <row r="96" spans="1:35" x14ac:dyDescent="0.25">
      <c r="A96" t="s">
        <v>39</v>
      </c>
      <c r="B96">
        <v>1.51711</v>
      </c>
      <c r="C96">
        <f>VLOOKUP(A96,$AL$9:$AM$14,2,)</f>
        <v>4</v>
      </c>
      <c r="E96">
        <v>94</v>
      </c>
      <c r="F96">
        <v>1.5159</v>
      </c>
      <c r="G96">
        <v>73.099999999999994</v>
      </c>
      <c r="H96">
        <v>13.24</v>
      </c>
      <c r="I96">
        <v>8.2200000000000006</v>
      </c>
      <c r="J96">
        <v>3.34</v>
      </c>
      <c r="K96">
        <v>1.47</v>
      </c>
      <c r="L96">
        <v>0.39</v>
      </c>
      <c r="M96">
        <v>0</v>
      </c>
      <c r="N96">
        <v>0</v>
      </c>
      <c r="O96">
        <v>2</v>
      </c>
      <c r="Q96">
        <f t="shared" si="13"/>
        <v>1.8639173769638016</v>
      </c>
      <c r="R96">
        <f t="shared" si="14"/>
        <v>1.1218879851364829</v>
      </c>
      <c r="S96">
        <f t="shared" si="15"/>
        <v>0.91487181759288427</v>
      </c>
      <c r="T96">
        <f t="shared" si="16"/>
        <v>0.52374646694159277</v>
      </c>
      <c r="U96">
        <f t="shared" si="17"/>
        <v>0.16731733504361454</v>
      </c>
      <c r="V96">
        <f t="shared" si="18"/>
        <v>-0.40893539185992517</v>
      </c>
      <c r="W96">
        <f t="shared" si="19"/>
        <v>-9</v>
      </c>
      <c r="X96">
        <f t="shared" si="20"/>
        <v>-9</v>
      </c>
    </row>
    <row r="97" spans="1:24" x14ac:dyDescent="0.25">
      <c r="A97" t="s">
        <v>39</v>
      </c>
      <c r="B97">
        <v>1.5173000000000001</v>
      </c>
      <c r="C97">
        <f>VLOOKUP(A97,$AL$9:$AM$14,2,)</f>
        <v>4</v>
      </c>
      <c r="E97">
        <v>95</v>
      </c>
      <c r="F97">
        <v>1.5162899999999999</v>
      </c>
      <c r="G97">
        <v>73.28</v>
      </c>
      <c r="H97">
        <v>12.71</v>
      </c>
      <c r="I97">
        <v>8.24</v>
      </c>
      <c r="J97">
        <v>3.33</v>
      </c>
      <c r="K97">
        <v>1.49</v>
      </c>
      <c r="L97">
        <v>0.67</v>
      </c>
      <c r="M97">
        <v>0</v>
      </c>
      <c r="N97">
        <v>0</v>
      </c>
      <c r="O97">
        <v>2</v>
      </c>
      <c r="Q97">
        <f t="shared" si="13"/>
        <v>1.8649854606657206</v>
      </c>
      <c r="R97">
        <f t="shared" si="14"/>
        <v>1.1041455505881776</v>
      </c>
      <c r="S97">
        <f t="shared" si="15"/>
        <v>0.9159272117498215</v>
      </c>
      <c r="T97">
        <f t="shared" si="16"/>
        <v>0.52244423363673864</v>
      </c>
      <c r="U97">
        <f t="shared" si="17"/>
        <v>0.17318626870374687</v>
      </c>
      <c r="V97">
        <f t="shared" si="18"/>
        <v>-0.17392519665097284</v>
      </c>
      <c r="W97">
        <f t="shared" si="19"/>
        <v>-9</v>
      </c>
      <c r="X97">
        <f t="shared" si="20"/>
        <v>-9</v>
      </c>
    </row>
    <row r="98" spans="1:24" x14ac:dyDescent="0.25">
      <c r="A98" t="s">
        <v>39</v>
      </c>
      <c r="B98">
        <v>1.5174300000000001</v>
      </c>
      <c r="C98">
        <f>VLOOKUP(A98,$AL$9:$AM$14,2,)</f>
        <v>4</v>
      </c>
      <c r="E98">
        <v>96</v>
      </c>
      <c r="F98">
        <v>1.5185999999999999</v>
      </c>
      <c r="G98">
        <v>72.260000000000005</v>
      </c>
      <c r="H98">
        <v>13.36</v>
      </c>
      <c r="I98">
        <v>8.6</v>
      </c>
      <c r="J98">
        <v>3.43</v>
      </c>
      <c r="K98">
        <v>1.43</v>
      </c>
      <c r="L98">
        <v>0.51</v>
      </c>
      <c r="M98">
        <v>0</v>
      </c>
      <c r="N98">
        <v>0</v>
      </c>
      <c r="O98">
        <v>2</v>
      </c>
      <c r="Q98">
        <f t="shared" si="13"/>
        <v>1.8588979572380135</v>
      </c>
      <c r="R98">
        <f t="shared" si="14"/>
        <v>1.125806458172034</v>
      </c>
      <c r="S98">
        <f t="shared" si="15"/>
        <v>0.93449845129406706</v>
      </c>
      <c r="T98">
        <f t="shared" si="16"/>
        <v>0.53529412016938704</v>
      </c>
      <c r="U98">
        <f t="shared" si="17"/>
        <v>0.15533603776876426</v>
      </c>
      <c r="V98">
        <f t="shared" si="18"/>
        <v>-0.29242982305050585</v>
      </c>
      <c r="W98">
        <f t="shared" si="19"/>
        <v>-9</v>
      </c>
      <c r="X98">
        <f t="shared" si="20"/>
        <v>-9</v>
      </c>
    </row>
    <row r="99" spans="1:24" x14ac:dyDescent="0.25">
      <c r="A99" t="s">
        <v>39</v>
      </c>
      <c r="B99">
        <v>1.51789</v>
      </c>
      <c r="C99">
        <f>VLOOKUP(A99,$AL$9:$AM$14,2,)</f>
        <v>4</v>
      </c>
      <c r="E99">
        <v>97</v>
      </c>
      <c r="F99">
        <v>1.51841</v>
      </c>
      <c r="G99">
        <v>72.34</v>
      </c>
      <c r="H99">
        <v>13.02</v>
      </c>
      <c r="I99">
        <v>9.1300000000000008</v>
      </c>
      <c r="J99">
        <v>3.62</v>
      </c>
      <c r="K99">
        <v>1.06</v>
      </c>
      <c r="L99">
        <v>0.64</v>
      </c>
      <c r="M99">
        <v>0</v>
      </c>
      <c r="N99">
        <v>0.15</v>
      </c>
      <c r="O99">
        <v>2</v>
      </c>
      <c r="Q99">
        <f t="shared" si="13"/>
        <v>1.8593785044316045</v>
      </c>
      <c r="R99">
        <f t="shared" si="14"/>
        <v>1.1146109842655292</v>
      </c>
      <c r="S99">
        <f t="shared" si="15"/>
        <v>0.96047077758186683</v>
      </c>
      <c r="T99">
        <f t="shared" si="16"/>
        <v>0.55870857065313662</v>
      </c>
      <c r="U99">
        <f t="shared" si="17"/>
        <v>2.5305865674482071E-2</v>
      </c>
      <c r="V99">
        <f t="shared" si="18"/>
        <v>-0.19382002533752771</v>
      </c>
      <c r="W99">
        <f t="shared" si="19"/>
        <v>-9</v>
      </c>
      <c r="X99">
        <f t="shared" si="20"/>
        <v>-0.8239087380490222</v>
      </c>
    </row>
    <row r="100" spans="1:24" x14ac:dyDescent="0.25">
      <c r="A100" t="s">
        <v>39</v>
      </c>
      <c r="B100">
        <v>1.518</v>
      </c>
      <c r="C100">
        <f>VLOOKUP(A100,$AL$9:$AM$14,2,)</f>
        <v>4</v>
      </c>
      <c r="E100">
        <v>98</v>
      </c>
      <c r="F100">
        <v>1.5174300000000001</v>
      </c>
      <c r="G100">
        <v>73.55</v>
      </c>
      <c r="H100">
        <v>12.2</v>
      </c>
      <c r="I100">
        <v>8.9</v>
      </c>
      <c r="J100">
        <v>3.25</v>
      </c>
      <c r="K100">
        <v>1.1599999999999999</v>
      </c>
      <c r="L100">
        <v>0.62</v>
      </c>
      <c r="M100">
        <v>0</v>
      </c>
      <c r="N100">
        <v>0.24</v>
      </c>
      <c r="O100">
        <v>2</v>
      </c>
      <c r="Q100">
        <f t="shared" si="13"/>
        <v>1.8665826770694536</v>
      </c>
      <c r="R100">
        <f t="shared" si="14"/>
        <v>1.0863598307103461</v>
      </c>
      <c r="S100">
        <f t="shared" si="15"/>
        <v>0.94939000669370999</v>
      </c>
      <c r="T100">
        <f t="shared" si="16"/>
        <v>0.51188336111250343</v>
      </c>
      <c r="U100">
        <f t="shared" si="17"/>
        <v>6.4457989601310273E-2</v>
      </c>
      <c r="V100">
        <f t="shared" si="18"/>
        <v>-0.20760830980127118</v>
      </c>
      <c r="W100">
        <f t="shared" si="19"/>
        <v>-9</v>
      </c>
      <c r="X100">
        <f t="shared" si="20"/>
        <v>-0.61978875647883369</v>
      </c>
    </row>
    <row r="101" spans="1:24" x14ac:dyDescent="0.25">
      <c r="A101" t="s">
        <v>39</v>
      </c>
      <c r="B101">
        <v>1.51806</v>
      </c>
      <c r="C101">
        <f>VLOOKUP(A101,$AL$9:$AM$14,2,)</f>
        <v>4</v>
      </c>
      <c r="E101">
        <v>99</v>
      </c>
      <c r="F101">
        <v>1.5168900000000001</v>
      </c>
      <c r="G101">
        <v>73.209999999999994</v>
      </c>
      <c r="H101">
        <v>12.67</v>
      </c>
      <c r="I101">
        <v>8.5399999999999991</v>
      </c>
      <c r="J101">
        <v>2.88</v>
      </c>
      <c r="K101">
        <v>1.71</v>
      </c>
      <c r="L101">
        <v>0.73</v>
      </c>
      <c r="M101">
        <v>0</v>
      </c>
      <c r="N101">
        <v>0</v>
      </c>
      <c r="O101">
        <v>2</v>
      </c>
      <c r="Q101">
        <f t="shared" si="13"/>
        <v>1.8645704068593625</v>
      </c>
      <c r="R101">
        <f t="shared" si="14"/>
        <v>1.1027766149177187</v>
      </c>
      <c r="S101">
        <f t="shared" si="15"/>
        <v>0.9314578707398592</v>
      </c>
      <c r="T101">
        <f t="shared" si="16"/>
        <v>0.45939248791002757</v>
      </c>
      <c r="U101">
        <f t="shared" si="17"/>
        <v>0.23299611064612724</v>
      </c>
      <c r="V101">
        <f t="shared" si="18"/>
        <v>-0.13667713928462019</v>
      </c>
      <c r="W101">
        <f t="shared" si="19"/>
        <v>-9</v>
      </c>
      <c r="X101">
        <f t="shared" si="20"/>
        <v>-9</v>
      </c>
    </row>
    <row r="102" spans="1:24" x14ac:dyDescent="0.25">
      <c r="A102" t="s">
        <v>39</v>
      </c>
      <c r="B102">
        <v>1.5181100000000001</v>
      </c>
      <c r="C102">
        <f>VLOOKUP(A102,$AL$9:$AM$14,2,)</f>
        <v>4</v>
      </c>
      <c r="E102">
        <v>100</v>
      </c>
      <c r="F102">
        <v>1.5181100000000001</v>
      </c>
      <c r="G102">
        <v>72.92</v>
      </c>
      <c r="H102">
        <v>12.96</v>
      </c>
      <c r="I102">
        <v>8.7899999999999991</v>
      </c>
      <c r="J102">
        <v>2.96</v>
      </c>
      <c r="K102">
        <v>1.43</v>
      </c>
      <c r="L102">
        <v>0.6</v>
      </c>
      <c r="M102">
        <v>0.14000000000000001</v>
      </c>
      <c r="N102">
        <v>0</v>
      </c>
      <c r="O102">
        <v>2</v>
      </c>
      <c r="Q102">
        <f t="shared" si="13"/>
        <v>1.8628466599888944</v>
      </c>
      <c r="R102">
        <f t="shared" si="14"/>
        <v>1.1126050015680848</v>
      </c>
      <c r="S102">
        <f t="shared" si="15"/>
        <v>0.94398887512317964</v>
      </c>
      <c r="T102">
        <f t="shared" si="16"/>
        <v>0.47129171120565971</v>
      </c>
      <c r="U102">
        <f t="shared" si="17"/>
        <v>0.15533603776876426</v>
      </c>
      <c r="V102">
        <f t="shared" si="18"/>
        <v>-0.22184874889253225</v>
      </c>
      <c r="W102">
        <f t="shared" si="19"/>
        <v>-0.85387196121965847</v>
      </c>
      <c r="X102">
        <f t="shared" si="20"/>
        <v>-9</v>
      </c>
    </row>
    <row r="103" spans="1:24" x14ac:dyDescent="0.25">
      <c r="A103" t="s">
        <v>39</v>
      </c>
      <c r="B103">
        <v>1.5181100000000001</v>
      </c>
      <c r="C103">
        <f>VLOOKUP(A103,$AL$9:$AM$14,2,)</f>
        <v>4</v>
      </c>
      <c r="E103">
        <v>101</v>
      </c>
      <c r="F103">
        <v>1.5165500000000001</v>
      </c>
      <c r="G103">
        <v>73.27</v>
      </c>
      <c r="H103">
        <v>12.75</v>
      </c>
      <c r="I103">
        <v>8.7899999999999991</v>
      </c>
      <c r="J103">
        <v>2.85</v>
      </c>
      <c r="K103">
        <v>1.44</v>
      </c>
      <c r="L103">
        <v>0.56999999999999995</v>
      </c>
      <c r="M103">
        <v>0.11</v>
      </c>
      <c r="N103">
        <v>0.22</v>
      </c>
      <c r="O103">
        <v>2</v>
      </c>
      <c r="Q103">
        <f t="shared" si="13"/>
        <v>1.8649261915449329</v>
      </c>
      <c r="R103">
        <f t="shared" si="14"/>
        <v>1.1055101848040363</v>
      </c>
      <c r="S103">
        <f t="shared" si="15"/>
        <v>0.94398887512317964</v>
      </c>
      <c r="T103">
        <f t="shared" si="16"/>
        <v>0.45484486016089426</v>
      </c>
      <c r="U103">
        <f t="shared" si="17"/>
        <v>0.15836249239684305</v>
      </c>
      <c r="V103">
        <f t="shared" si="18"/>
        <v>-0.24412514356558851</v>
      </c>
      <c r="W103">
        <f t="shared" si="19"/>
        <v>-0.95860731089364337</v>
      </c>
      <c r="X103">
        <f t="shared" si="20"/>
        <v>-0.65757731720372792</v>
      </c>
    </row>
    <row r="104" spans="1:24" x14ac:dyDescent="0.25">
      <c r="A104" t="s">
        <v>39</v>
      </c>
      <c r="B104">
        <v>1.51813</v>
      </c>
      <c r="C104">
        <f>VLOOKUP(A104,$AL$9:$AM$14,2,)</f>
        <v>4</v>
      </c>
      <c r="E104">
        <v>102</v>
      </c>
      <c r="F104">
        <v>1.5173000000000001</v>
      </c>
      <c r="G104">
        <v>72.87</v>
      </c>
      <c r="H104">
        <v>12.35</v>
      </c>
      <c r="I104">
        <v>9.23</v>
      </c>
      <c r="J104">
        <v>2.72</v>
      </c>
      <c r="K104">
        <v>1.63</v>
      </c>
      <c r="L104">
        <v>0.7</v>
      </c>
      <c r="M104">
        <v>0</v>
      </c>
      <c r="N104">
        <v>0</v>
      </c>
      <c r="O104">
        <v>2</v>
      </c>
      <c r="Q104">
        <f t="shared" si="13"/>
        <v>1.862548769530753</v>
      </c>
      <c r="R104">
        <f t="shared" si="14"/>
        <v>1.09166695763085</v>
      </c>
      <c r="S104">
        <f t="shared" si="15"/>
        <v>0.96520170107296455</v>
      </c>
      <c r="T104">
        <f t="shared" si="16"/>
        <v>0.43456890419386585</v>
      </c>
      <c r="U104">
        <f t="shared" si="17"/>
        <v>0.21218760467039613</v>
      </c>
      <c r="V104">
        <f t="shared" si="18"/>
        <v>-0.15490195936532253</v>
      </c>
      <c r="W104">
        <f t="shared" si="19"/>
        <v>-9</v>
      </c>
      <c r="X104">
        <f t="shared" si="20"/>
        <v>-9</v>
      </c>
    </row>
    <row r="105" spans="1:24" x14ac:dyDescent="0.25">
      <c r="A105" t="s">
        <v>39</v>
      </c>
      <c r="B105">
        <v>1.5181800000000001</v>
      </c>
      <c r="C105">
        <f>VLOOKUP(A105,$AL$9:$AM$14,2,)</f>
        <v>4</v>
      </c>
      <c r="E105">
        <v>103</v>
      </c>
      <c r="F105">
        <v>1.5182</v>
      </c>
      <c r="G105">
        <v>73.81</v>
      </c>
      <c r="H105">
        <v>12.62</v>
      </c>
      <c r="I105">
        <v>9.42</v>
      </c>
      <c r="J105">
        <v>2.76</v>
      </c>
      <c r="K105">
        <v>0.83</v>
      </c>
      <c r="L105">
        <v>0.35</v>
      </c>
      <c r="M105">
        <v>0</v>
      </c>
      <c r="N105">
        <v>0.2</v>
      </c>
      <c r="O105">
        <v>2</v>
      </c>
      <c r="Q105">
        <f t="shared" si="13"/>
        <v>1.8681152053331012</v>
      </c>
      <c r="R105">
        <f t="shared" si="14"/>
        <v>1.1010593549425287</v>
      </c>
      <c r="S105">
        <f t="shared" si="15"/>
        <v>0.97405090283898077</v>
      </c>
      <c r="T105">
        <f t="shared" si="16"/>
        <v>0.44090908222257075</v>
      </c>
      <c r="U105">
        <f t="shared" si="17"/>
        <v>-8.0921907100679771E-2</v>
      </c>
      <c r="V105">
        <f t="shared" si="18"/>
        <v>-0.45593195440888296</v>
      </c>
      <c r="W105">
        <f t="shared" si="19"/>
        <v>-9</v>
      </c>
      <c r="X105">
        <f t="shared" si="20"/>
        <v>-0.69897000216454641</v>
      </c>
    </row>
    <row r="106" spans="1:24" x14ac:dyDescent="0.25">
      <c r="A106" t="s">
        <v>39</v>
      </c>
      <c r="B106">
        <v>1.5182</v>
      </c>
      <c r="C106">
        <f>VLOOKUP(A106,$AL$9:$AM$14,2,)</f>
        <v>4</v>
      </c>
      <c r="E106">
        <v>104</v>
      </c>
      <c r="F106">
        <v>1.52725</v>
      </c>
      <c r="G106">
        <v>70.569999999999993</v>
      </c>
      <c r="H106">
        <v>13.8</v>
      </c>
      <c r="I106">
        <v>11.64</v>
      </c>
      <c r="J106">
        <v>3.15</v>
      </c>
      <c r="K106">
        <v>0.66</v>
      </c>
      <c r="L106">
        <v>0.08</v>
      </c>
      <c r="M106">
        <v>0</v>
      </c>
      <c r="N106">
        <v>0</v>
      </c>
      <c r="O106">
        <v>2</v>
      </c>
      <c r="Q106">
        <f t="shared" si="13"/>
        <v>1.8486201174402881</v>
      </c>
      <c r="R106">
        <f t="shared" si="14"/>
        <v>1.1398790864327071</v>
      </c>
      <c r="S106">
        <f t="shared" si="15"/>
        <v>1.0659529803511802</v>
      </c>
      <c r="T106">
        <f t="shared" si="16"/>
        <v>0.49831055392747176</v>
      </c>
      <c r="U106">
        <f t="shared" si="17"/>
        <v>-0.1804560638001094</v>
      </c>
      <c r="V106">
        <f t="shared" si="18"/>
        <v>-1.0969100075793754</v>
      </c>
      <c r="W106">
        <f t="shared" si="19"/>
        <v>-9</v>
      </c>
      <c r="X106">
        <f t="shared" si="20"/>
        <v>-9</v>
      </c>
    </row>
    <row r="107" spans="1:24" x14ac:dyDescent="0.25">
      <c r="A107" t="s">
        <v>39</v>
      </c>
      <c r="B107">
        <v>1.5182899999999999</v>
      </c>
      <c r="C107">
        <f>VLOOKUP(A107,$AL$9:$AM$14,2,)</f>
        <v>4</v>
      </c>
      <c r="E107">
        <v>105</v>
      </c>
      <c r="F107">
        <v>1.5241</v>
      </c>
      <c r="G107">
        <v>71.150000000000006</v>
      </c>
      <c r="H107">
        <v>13.83</v>
      </c>
      <c r="I107">
        <v>10.79</v>
      </c>
      <c r="J107">
        <v>2.9</v>
      </c>
      <c r="K107">
        <v>1.17</v>
      </c>
      <c r="L107">
        <v>0.08</v>
      </c>
      <c r="M107">
        <v>0</v>
      </c>
      <c r="N107">
        <v>0</v>
      </c>
      <c r="O107">
        <v>2</v>
      </c>
      <c r="Q107">
        <f t="shared" si="13"/>
        <v>1.8521749044264071</v>
      </c>
      <c r="R107">
        <f t="shared" si="14"/>
        <v>1.140822180140713</v>
      </c>
      <c r="S107">
        <f t="shared" si="15"/>
        <v>1.0330214447231603</v>
      </c>
      <c r="T107">
        <f t="shared" si="16"/>
        <v>0.46239799804871279</v>
      </c>
      <c r="U107">
        <f t="shared" si="17"/>
        <v>6.8185862117353516E-2</v>
      </c>
      <c r="V107">
        <f t="shared" si="18"/>
        <v>-1.0969100075793754</v>
      </c>
      <c r="W107">
        <f t="shared" si="19"/>
        <v>-9</v>
      </c>
      <c r="X107">
        <f t="shared" si="20"/>
        <v>-9</v>
      </c>
    </row>
    <row r="108" spans="1:24" x14ac:dyDescent="0.25">
      <c r="A108" t="s">
        <v>39</v>
      </c>
      <c r="B108">
        <v>1.5183899999999999</v>
      </c>
      <c r="C108">
        <f>VLOOKUP(A108,$AL$9:$AM$14,2,)</f>
        <v>4</v>
      </c>
      <c r="E108">
        <v>106</v>
      </c>
      <c r="F108">
        <v>1.52475</v>
      </c>
      <c r="G108">
        <v>72.19</v>
      </c>
      <c r="H108">
        <v>11.45</v>
      </c>
      <c r="I108">
        <v>13.24</v>
      </c>
      <c r="J108">
        <v>0</v>
      </c>
      <c r="K108">
        <v>1.88</v>
      </c>
      <c r="L108">
        <v>0.81</v>
      </c>
      <c r="M108">
        <v>0</v>
      </c>
      <c r="N108">
        <v>0.34</v>
      </c>
      <c r="O108">
        <v>2</v>
      </c>
      <c r="Q108">
        <f t="shared" si="13"/>
        <v>1.8584770418193566</v>
      </c>
      <c r="R108">
        <f t="shared" si="14"/>
        <v>1.0588054867138363</v>
      </c>
      <c r="S108">
        <f t="shared" si="15"/>
        <v>1.1218879851364829</v>
      </c>
      <c r="T108">
        <f t="shared" si="16"/>
        <v>-9</v>
      </c>
      <c r="U108">
        <f t="shared" si="17"/>
        <v>0.27415784949468758</v>
      </c>
      <c r="V108">
        <f t="shared" si="18"/>
        <v>-9.1514980585184216E-2</v>
      </c>
      <c r="W108">
        <f t="shared" si="19"/>
        <v>-9</v>
      </c>
      <c r="X108">
        <f t="shared" si="20"/>
        <v>-0.46852108168040812</v>
      </c>
    </row>
    <row r="109" spans="1:24" x14ac:dyDescent="0.25">
      <c r="A109" t="s">
        <v>39</v>
      </c>
      <c r="B109">
        <v>1.51841</v>
      </c>
      <c r="C109">
        <f>VLOOKUP(A109,$AL$9:$AM$14,2,)</f>
        <v>4</v>
      </c>
      <c r="E109">
        <v>107</v>
      </c>
      <c r="F109">
        <v>1.53125</v>
      </c>
      <c r="G109">
        <v>69.81</v>
      </c>
      <c r="H109">
        <v>10.73</v>
      </c>
      <c r="I109">
        <v>13.3</v>
      </c>
      <c r="J109">
        <v>0</v>
      </c>
      <c r="K109">
        <v>2.1</v>
      </c>
      <c r="L109">
        <v>0.57999999999999996</v>
      </c>
      <c r="M109">
        <v>3.15</v>
      </c>
      <c r="N109">
        <v>0.28000000000000003</v>
      </c>
      <c r="O109">
        <v>2</v>
      </c>
      <c r="Q109">
        <f t="shared" si="13"/>
        <v>1.8439176380126134</v>
      </c>
      <c r="R109">
        <f t="shared" si="14"/>
        <v>1.0305997220064258</v>
      </c>
      <c r="S109">
        <f t="shared" si="15"/>
        <v>1.1238516409997394</v>
      </c>
      <c r="T109">
        <f t="shared" si="16"/>
        <v>-9</v>
      </c>
      <c r="U109">
        <f t="shared" si="17"/>
        <v>0.32221929494072621</v>
      </c>
      <c r="V109">
        <f t="shared" si="18"/>
        <v>-0.23657200568827919</v>
      </c>
      <c r="W109">
        <f t="shared" si="19"/>
        <v>0.49831055392747176</v>
      </c>
      <c r="X109">
        <f t="shared" si="20"/>
        <v>-0.55284196710672895</v>
      </c>
    </row>
    <row r="110" spans="1:24" x14ac:dyDescent="0.25">
      <c r="A110" t="s">
        <v>39</v>
      </c>
      <c r="B110">
        <v>1.51841</v>
      </c>
      <c r="C110">
        <f>VLOOKUP(A110,$AL$9:$AM$14,2,)</f>
        <v>4</v>
      </c>
      <c r="E110">
        <v>108</v>
      </c>
      <c r="F110">
        <v>1.53393</v>
      </c>
      <c r="G110">
        <v>70.16</v>
      </c>
      <c r="H110">
        <v>12.3</v>
      </c>
      <c r="I110">
        <v>16.190000000000001</v>
      </c>
      <c r="J110">
        <v>0</v>
      </c>
      <c r="K110">
        <v>1</v>
      </c>
      <c r="L110">
        <v>0.12</v>
      </c>
      <c r="M110">
        <v>0</v>
      </c>
      <c r="N110">
        <v>0.24</v>
      </c>
      <c r="O110">
        <v>2</v>
      </c>
      <c r="Q110">
        <f t="shared" si="13"/>
        <v>1.8460895803641741</v>
      </c>
      <c r="R110">
        <f t="shared" si="14"/>
        <v>1.0899051114747065</v>
      </c>
      <c r="S110">
        <f t="shared" si="15"/>
        <v>1.2092468487801986</v>
      </c>
      <c r="T110">
        <f t="shared" si="16"/>
        <v>-9</v>
      </c>
      <c r="U110">
        <f t="shared" si="17"/>
        <v>4.3429451761979113E-10</v>
      </c>
      <c r="V110">
        <f t="shared" si="18"/>
        <v>-0.92081875033325455</v>
      </c>
      <c r="W110">
        <f t="shared" si="19"/>
        <v>-9</v>
      </c>
      <c r="X110">
        <f t="shared" si="20"/>
        <v>-0.61978875647883369</v>
      </c>
    </row>
    <row r="111" spans="1:24" x14ac:dyDescent="0.25">
      <c r="A111" t="s">
        <v>39</v>
      </c>
      <c r="B111">
        <v>1.51844</v>
      </c>
      <c r="C111">
        <f>VLOOKUP(A111,$AL$9:$AM$14,2,)</f>
        <v>4</v>
      </c>
      <c r="E111">
        <v>109</v>
      </c>
      <c r="F111">
        <v>1.5222199999999999</v>
      </c>
      <c r="G111">
        <v>72.67</v>
      </c>
      <c r="H111">
        <v>14.43</v>
      </c>
      <c r="I111">
        <v>11.52</v>
      </c>
      <c r="J111">
        <v>0</v>
      </c>
      <c r="K111">
        <v>1</v>
      </c>
      <c r="L111">
        <v>0.1</v>
      </c>
      <c r="M111">
        <v>0</v>
      </c>
      <c r="N111">
        <v>0.08</v>
      </c>
      <c r="O111">
        <v>2</v>
      </c>
      <c r="Q111">
        <f t="shared" si="13"/>
        <v>1.8613551601992364</v>
      </c>
      <c r="R111">
        <f t="shared" si="14"/>
        <v>1.1592663311235909</v>
      </c>
      <c r="S111">
        <f t="shared" si="15"/>
        <v>1.0614524791248925</v>
      </c>
      <c r="T111">
        <f t="shared" si="16"/>
        <v>-9</v>
      </c>
      <c r="U111">
        <f t="shared" si="17"/>
        <v>4.3429451761979113E-10</v>
      </c>
      <c r="V111">
        <f t="shared" si="18"/>
        <v>-0.99999999565705522</v>
      </c>
      <c r="W111">
        <f t="shared" si="19"/>
        <v>-9</v>
      </c>
      <c r="X111">
        <f t="shared" si="20"/>
        <v>-1.0969100075793754</v>
      </c>
    </row>
    <row r="112" spans="1:24" x14ac:dyDescent="0.25">
      <c r="A112" t="s">
        <v>39</v>
      </c>
      <c r="B112">
        <v>1.5184599999999999</v>
      </c>
      <c r="C112">
        <f>VLOOKUP(A112,$AL$9:$AM$14,2,)</f>
        <v>4</v>
      </c>
      <c r="E112">
        <v>110</v>
      </c>
      <c r="F112">
        <v>1.5181800000000001</v>
      </c>
      <c r="G112">
        <v>74.45</v>
      </c>
      <c r="H112">
        <v>13.72</v>
      </c>
      <c r="I112">
        <v>10.99</v>
      </c>
      <c r="J112">
        <v>0</v>
      </c>
      <c r="K112">
        <v>0.56000000000000005</v>
      </c>
      <c r="L112">
        <v>0</v>
      </c>
      <c r="M112">
        <v>0</v>
      </c>
      <c r="N112">
        <v>0</v>
      </c>
      <c r="O112">
        <v>2</v>
      </c>
      <c r="Q112">
        <f t="shared" si="13"/>
        <v>1.8718647020940284</v>
      </c>
      <c r="R112">
        <f t="shared" si="14"/>
        <v>1.1373541114023871</v>
      </c>
      <c r="S112">
        <f t="shared" si="15"/>
        <v>1.0409976924630078</v>
      </c>
      <c r="T112">
        <f t="shared" si="16"/>
        <v>-9</v>
      </c>
      <c r="U112">
        <f t="shared" si="17"/>
        <v>-0.25181197221827373</v>
      </c>
      <c r="V112">
        <f t="shared" si="18"/>
        <v>-9</v>
      </c>
      <c r="W112">
        <f t="shared" si="19"/>
        <v>-9</v>
      </c>
      <c r="X112">
        <f t="shared" si="20"/>
        <v>-9</v>
      </c>
    </row>
    <row r="113" spans="1:24" x14ac:dyDescent="0.25">
      <c r="A113" t="s">
        <v>39</v>
      </c>
      <c r="B113">
        <v>1.51847</v>
      </c>
      <c r="C113">
        <f>VLOOKUP(A113,$AL$9:$AM$14,2,)</f>
        <v>4</v>
      </c>
      <c r="E113">
        <v>111</v>
      </c>
      <c r="F113">
        <v>1.52664</v>
      </c>
      <c r="G113">
        <v>73.209999999999994</v>
      </c>
      <c r="H113">
        <v>11.23</v>
      </c>
      <c r="I113">
        <v>14.68</v>
      </c>
      <c r="J113">
        <v>0</v>
      </c>
      <c r="K113">
        <v>0.77</v>
      </c>
      <c r="L113">
        <v>0</v>
      </c>
      <c r="M113">
        <v>0</v>
      </c>
      <c r="N113">
        <v>0</v>
      </c>
      <c r="O113">
        <v>2</v>
      </c>
      <c r="Q113">
        <f t="shared" si="13"/>
        <v>1.8645704068593625</v>
      </c>
      <c r="R113">
        <f t="shared" si="14"/>
        <v>1.0503797563001305</v>
      </c>
      <c r="S113">
        <f t="shared" si="15"/>
        <v>1.1667260556096357</v>
      </c>
      <c r="T113">
        <f t="shared" si="16"/>
        <v>-9</v>
      </c>
      <c r="U113">
        <f t="shared" si="17"/>
        <v>-0.11350927426349933</v>
      </c>
      <c r="V113">
        <f t="shared" si="18"/>
        <v>-9</v>
      </c>
      <c r="W113">
        <f t="shared" si="19"/>
        <v>-9</v>
      </c>
      <c r="X113">
        <f t="shared" si="20"/>
        <v>-9</v>
      </c>
    </row>
    <row r="114" spans="1:24" x14ac:dyDescent="0.25">
      <c r="A114" t="s">
        <v>39</v>
      </c>
      <c r="B114">
        <v>1.5184800000000001</v>
      </c>
      <c r="C114">
        <f>VLOOKUP(A114,$AL$9:$AM$14,2,)</f>
        <v>4</v>
      </c>
      <c r="E114">
        <v>112</v>
      </c>
      <c r="F114">
        <v>1.52739</v>
      </c>
      <c r="G114">
        <v>73.08</v>
      </c>
      <c r="H114">
        <v>11.02</v>
      </c>
      <c r="I114">
        <v>14.96</v>
      </c>
      <c r="J114">
        <v>0</v>
      </c>
      <c r="K114">
        <v>0.75</v>
      </c>
      <c r="L114">
        <v>0</v>
      </c>
      <c r="M114">
        <v>0</v>
      </c>
      <c r="N114">
        <v>0</v>
      </c>
      <c r="O114">
        <v>2</v>
      </c>
      <c r="Q114">
        <f t="shared" si="13"/>
        <v>1.8637985386864429</v>
      </c>
      <c r="R114">
        <f t="shared" si="14"/>
        <v>1.0421815945551758</v>
      </c>
      <c r="S114">
        <f t="shared" si="15"/>
        <v>1.1749315935574729</v>
      </c>
      <c r="T114">
        <f t="shared" si="16"/>
        <v>-9</v>
      </c>
      <c r="U114">
        <f t="shared" si="17"/>
        <v>-0.12493873602924066</v>
      </c>
      <c r="V114">
        <f t="shared" si="18"/>
        <v>-9</v>
      </c>
      <c r="W114">
        <f t="shared" si="19"/>
        <v>-9</v>
      </c>
      <c r="X114">
        <f t="shared" si="20"/>
        <v>-9</v>
      </c>
    </row>
    <row r="115" spans="1:24" x14ac:dyDescent="0.25">
      <c r="A115" t="s">
        <v>39</v>
      </c>
      <c r="B115">
        <v>1.51851</v>
      </c>
      <c r="C115">
        <f>VLOOKUP(A115,$AL$9:$AM$14,2,)</f>
        <v>4</v>
      </c>
      <c r="E115">
        <v>113</v>
      </c>
      <c r="F115">
        <v>1.5277700000000001</v>
      </c>
      <c r="G115">
        <v>72.02</v>
      </c>
      <c r="H115">
        <v>12.64</v>
      </c>
      <c r="I115">
        <v>14.4</v>
      </c>
      <c r="J115">
        <v>0</v>
      </c>
      <c r="K115">
        <v>0.67</v>
      </c>
      <c r="L115">
        <v>0.06</v>
      </c>
      <c r="M115">
        <v>0</v>
      </c>
      <c r="N115">
        <v>0</v>
      </c>
      <c r="O115">
        <v>2</v>
      </c>
      <c r="Q115">
        <f t="shared" si="13"/>
        <v>1.8574531170412967</v>
      </c>
      <c r="R115">
        <f t="shared" si="14"/>
        <v>1.1017470739807249</v>
      </c>
      <c r="S115">
        <f t="shared" si="15"/>
        <v>1.158362492125409</v>
      </c>
      <c r="T115">
        <f t="shared" si="16"/>
        <v>-9</v>
      </c>
      <c r="U115">
        <f t="shared" si="17"/>
        <v>-0.17392519665097284</v>
      </c>
      <c r="V115">
        <f t="shared" si="18"/>
        <v>-1.221848742378115</v>
      </c>
      <c r="W115">
        <f t="shared" si="19"/>
        <v>-9</v>
      </c>
      <c r="X115">
        <f t="shared" si="20"/>
        <v>-9</v>
      </c>
    </row>
    <row r="116" spans="1:24" x14ac:dyDescent="0.25">
      <c r="A116" t="s">
        <v>39</v>
      </c>
      <c r="B116">
        <v>1.5185999999999999</v>
      </c>
      <c r="C116">
        <f>VLOOKUP(A116,$AL$9:$AM$14,2,)</f>
        <v>4</v>
      </c>
      <c r="E116">
        <v>114</v>
      </c>
      <c r="F116">
        <v>1.51892</v>
      </c>
      <c r="G116">
        <v>72.55</v>
      </c>
      <c r="H116">
        <v>13.46</v>
      </c>
      <c r="I116">
        <v>8.2100000000000009</v>
      </c>
      <c r="J116">
        <v>3.83</v>
      </c>
      <c r="K116">
        <v>1.26</v>
      </c>
      <c r="L116">
        <v>0.56999999999999995</v>
      </c>
      <c r="M116">
        <v>0</v>
      </c>
      <c r="N116">
        <v>0.14000000000000001</v>
      </c>
      <c r="O116">
        <v>2</v>
      </c>
      <c r="Q116">
        <f t="shared" si="13"/>
        <v>1.8606374167797408</v>
      </c>
      <c r="R116">
        <f t="shared" si="14"/>
        <v>1.1290450599202235</v>
      </c>
      <c r="S116">
        <f t="shared" si="15"/>
        <v>0.91434315717233905</v>
      </c>
      <c r="T116">
        <f t="shared" si="16"/>
        <v>0.58319877408201559</v>
      </c>
      <c r="U116">
        <f t="shared" si="17"/>
        <v>0.1003705454622411</v>
      </c>
      <c r="V116">
        <f t="shared" si="18"/>
        <v>-0.24412514356558851</v>
      </c>
      <c r="W116">
        <f t="shared" si="19"/>
        <v>-9</v>
      </c>
      <c r="X116">
        <f t="shared" si="20"/>
        <v>-0.85387196121965847</v>
      </c>
    </row>
    <row r="117" spans="1:24" x14ac:dyDescent="0.25">
      <c r="A117" t="s">
        <v>39</v>
      </c>
      <c r="B117">
        <v>1.5187200000000001</v>
      </c>
      <c r="C117">
        <f>VLOOKUP(A117,$AL$9:$AM$14,2,)</f>
        <v>4</v>
      </c>
      <c r="E117">
        <v>115</v>
      </c>
      <c r="F117">
        <v>1.51847</v>
      </c>
      <c r="G117">
        <v>72.44</v>
      </c>
      <c r="H117">
        <v>13.1</v>
      </c>
      <c r="I117">
        <v>8.43</v>
      </c>
      <c r="J117">
        <v>3.97</v>
      </c>
      <c r="K117">
        <v>1.19</v>
      </c>
      <c r="L117">
        <v>0.6</v>
      </c>
      <c r="M117">
        <v>0</v>
      </c>
      <c r="N117">
        <v>0</v>
      </c>
      <c r="O117">
        <v>2</v>
      </c>
      <c r="Q117">
        <f t="shared" si="13"/>
        <v>1.8599784416480161</v>
      </c>
      <c r="R117">
        <f t="shared" si="14"/>
        <v>1.1172712956889166</v>
      </c>
      <c r="S117">
        <f t="shared" si="15"/>
        <v>0.92582757467626009</v>
      </c>
      <c r="T117">
        <f t="shared" si="16"/>
        <v>0.59879050687250912</v>
      </c>
      <c r="U117">
        <f t="shared" si="17"/>
        <v>7.5546961757484113E-2</v>
      </c>
      <c r="V117">
        <f t="shared" si="18"/>
        <v>-0.22184874889253225</v>
      </c>
      <c r="W117">
        <f t="shared" si="19"/>
        <v>-9</v>
      </c>
      <c r="X117">
        <f t="shared" si="20"/>
        <v>-9</v>
      </c>
    </row>
    <row r="118" spans="1:24" x14ac:dyDescent="0.25">
      <c r="A118" t="s">
        <v>39</v>
      </c>
      <c r="B118">
        <v>1.51892</v>
      </c>
      <c r="C118">
        <f>VLOOKUP(A118,$AL$9:$AM$14,2,)</f>
        <v>4</v>
      </c>
      <c r="E118">
        <v>116</v>
      </c>
      <c r="F118">
        <v>1.5184599999999999</v>
      </c>
      <c r="G118">
        <v>72.38</v>
      </c>
      <c r="H118">
        <v>13.41</v>
      </c>
      <c r="I118">
        <v>8.2799999999999994</v>
      </c>
      <c r="J118">
        <v>3.89</v>
      </c>
      <c r="K118">
        <v>1.33</v>
      </c>
      <c r="L118">
        <v>0.51</v>
      </c>
      <c r="M118">
        <v>0</v>
      </c>
      <c r="N118">
        <v>0</v>
      </c>
      <c r="O118">
        <v>2</v>
      </c>
      <c r="Q118">
        <f t="shared" si="13"/>
        <v>1.8596185787781807</v>
      </c>
      <c r="R118">
        <f t="shared" si="14"/>
        <v>1.1274287778839849</v>
      </c>
      <c r="S118">
        <f t="shared" si="15"/>
        <v>0.91803033683733115</v>
      </c>
      <c r="T118">
        <f t="shared" si="16"/>
        <v>0.58994960143735153</v>
      </c>
      <c r="U118">
        <f t="shared" si="17"/>
        <v>0.12385164129362304</v>
      </c>
      <c r="V118">
        <f t="shared" si="18"/>
        <v>-0.29242982305050585</v>
      </c>
      <c r="W118">
        <f t="shared" si="19"/>
        <v>-9</v>
      </c>
      <c r="X118">
        <f t="shared" si="20"/>
        <v>-9</v>
      </c>
    </row>
    <row r="119" spans="1:24" x14ac:dyDescent="0.25">
      <c r="A119" t="s">
        <v>39</v>
      </c>
      <c r="B119">
        <v>1.5202</v>
      </c>
      <c r="C119">
        <f>VLOOKUP(A119,$AL$9:$AM$14,2,)</f>
        <v>4</v>
      </c>
      <c r="E119">
        <v>117</v>
      </c>
      <c r="F119">
        <v>1.5182899999999999</v>
      </c>
      <c r="G119">
        <v>72.33</v>
      </c>
      <c r="H119">
        <v>13.24</v>
      </c>
      <c r="I119">
        <v>8.31</v>
      </c>
      <c r="J119">
        <v>3.9</v>
      </c>
      <c r="K119">
        <v>1.41</v>
      </c>
      <c r="L119">
        <v>0.55000000000000004</v>
      </c>
      <c r="M119">
        <v>0</v>
      </c>
      <c r="N119">
        <v>0.1</v>
      </c>
      <c r="O119">
        <v>2</v>
      </c>
      <c r="Q119">
        <f t="shared" si="13"/>
        <v>1.8593184651031205</v>
      </c>
      <c r="R119">
        <f t="shared" si="14"/>
        <v>1.1218879851364829</v>
      </c>
      <c r="S119">
        <f t="shared" si="15"/>
        <v>0.91960102383637266</v>
      </c>
      <c r="T119">
        <f t="shared" si="16"/>
        <v>0.5910646071378568</v>
      </c>
      <c r="U119">
        <f t="shared" si="17"/>
        <v>0.14921911296339016</v>
      </c>
      <c r="V119">
        <f t="shared" si="18"/>
        <v>-0.2596373097161298</v>
      </c>
      <c r="W119">
        <f t="shared" si="19"/>
        <v>-9</v>
      </c>
      <c r="X119">
        <f t="shared" si="20"/>
        <v>-0.99999999565705522</v>
      </c>
    </row>
    <row r="120" spans="1:24" x14ac:dyDescent="0.25">
      <c r="A120" t="s">
        <v>39</v>
      </c>
      <c r="B120">
        <v>1.52068</v>
      </c>
      <c r="C120">
        <f>VLOOKUP(A120,$AL$9:$AM$14,2,)</f>
        <v>4</v>
      </c>
      <c r="E120">
        <v>118</v>
      </c>
      <c r="F120">
        <v>1.51708</v>
      </c>
      <c r="G120">
        <v>72.06</v>
      </c>
      <c r="H120">
        <v>13.72</v>
      </c>
      <c r="I120">
        <v>7.88</v>
      </c>
      <c r="J120">
        <v>3.68</v>
      </c>
      <c r="K120">
        <v>1.81</v>
      </c>
      <c r="L120">
        <v>0.64</v>
      </c>
      <c r="M120">
        <v>0</v>
      </c>
      <c r="N120">
        <v>0</v>
      </c>
      <c r="O120">
        <v>2</v>
      </c>
      <c r="Q120">
        <f t="shared" si="13"/>
        <v>1.8576942577925766</v>
      </c>
      <c r="R120">
        <f t="shared" si="14"/>
        <v>1.1373541114023871</v>
      </c>
      <c r="S120">
        <f t="shared" si="15"/>
        <v>0.89652621754466888</v>
      </c>
      <c r="T120">
        <f t="shared" si="16"/>
        <v>0.56584781879153245</v>
      </c>
      <c r="U120">
        <f t="shared" si="17"/>
        <v>0.25767857510912623</v>
      </c>
      <c r="V120">
        <f t="shared" si="18"/>
        <v>-0.19382002533752771</v>
      </c>
      <c r="W120">
        <f t="shared" si="19"/>
        <v>-9</v>
      </c>
      <c r="X120">
        <f t="shared" si="20"/>
        <v>-9</v>
      </c>
    </row>
    <row r="121" spans="1:24" x14ac:dyDescent="0.25">
      <c r="A121" t="s">
        <v>39</v>
      </c>
      <c r="B121">
        <v>1.52081</v>
      </c>
      <c r="C121">
        <f>VLOOKUP(A121,$AL$9:$AM$14,2,)</f>
        <v>4</v>
      </c>
      <c r="E121">
        <v>119</v>
      </c>
      <c r="F121">
        <v>1.5167299999999999</v>
      </c>
      <c r="G121">
        <v>72.53</v>
      </c>
      <c r="H121">
        <v>13.3</v>
      </c>
      <c r="I121">
        <v>8.0299999999999994</v>
      </c>
      <c r="J121">
        <v>3.64</v>
      </c>
      <c r="K121">
        <v>1.53</v>
      </c>
      <c r="L121">
        <v>0.65</v>
      </c>
      <c r="M121">
        <v>0</v>
      </c>
      <c r="N121">
        <v>0.28999999999999998</v>
      </c>
      <c r="O121">
        <v>2</v>
      </c>
      <c r="Q121">
        <f t="shared" si="13"/>
        <v>1.8605176774677341</v>
      </c>
      <c r="R121">
        <f t="shared" si="14"/>
        <v>1.1238516409997394</v>
      </c>
      <c r="S121">
        <f t="shared" si="15"/>
        <v>0.90471554533276488</v>
      </c>
      <c r="T121">
        <f t="shared" si="16"/>
        <v>0.56110138376836771</v>
      </c>
      <c r="U121">
        <f t="shared" si="17"/>
        <v>0.18469143110145145</v>
      </c>
      <c r="V121">
        <f t="shared" si="18"/>
        <v>-0.18708664268899908</v>
      </c>
      <c r="W121">
        <f t="shared" si="19"/>
        <v>-9</v>
      </c>
      <c r="X121">
        <f t="shared" si="20"/>
        <v>-0.53760200060347674</v>
      </c>
    </row>
    <row r="122" spans="1:24" x14ac:dyDescent="0.25">
      <c r="A122" t="s">
        <v>39</v>
      </c>
      <c r="B122">
        <v>1.5217700000000001</v>
      </c>
      <c r="C122">
        <f>VLOOKUP(A122,$AL$9:$AM$14,2,)</f>
        <v>4</v>
      </c>
      <c r="E122">
        <v>120</v>
      </c>
      <c r="F122">
        <v>1.5165200000000001</v>
      </c>
      <c r="G122">
        <v>72.45</v>
      </c>
      <c r="H122">
        <v>13.56</v>
      </c>
      <c r="I122">
        <v>7.96</v>
      </c>
      <c r="J122">
        <v>3.57</v>
      </c>
      <c r="K122">
        <v>1.47</v>
      </c>
      <c r="L122">
        <v>0.64</v>
      </c>
      <c r="M122">
        <v>0</v>
      </c>
      <c r="N122">
        <v>0</v>
      </c>
      <c r="O122">
        <v>2</v>
      </c>
      <c r="Q122">
        <f t="shared" si="13"/>
        <v>1.8600383898131878</v>
      </c>
      <c r="R122">
        <f t="shared" si="14"/>
        <v>1.1322596895630721</v>
      </c>
      <c r="S122">
        <f t="shared" si="15"/>
        <v>0.90091306779222868</v>
      </c>
      <c r="T122">
        <f t="shared" si="16"/>
        <v>0.55266821623384432</v>
      </c>
      <c r="U122">
        <f t="shared" si="17"/>
        <v>0.16731733504361454</v>
      </c>
      <c r="V122">
        <f t="shared" si="18"/>
        <v>-0.19382002533752771</v>
      </c>
      <c r="W122">
        <f t="shared" si="19"/>
        <v>-9</v>
      </c>
      <c r="X122">
        <f t="shared" si="20"/>
        <v>-9</v>
      </c>
    </row>
    <row r="123" spans="1:24" x14ac:dyDescent="0.25">
      <c r="A123" t="s">
        <v>39</v>
      </c>
      <c r="B123">
        <v>1.5217700000000001</v>
      </c>
      <c r="C123">
        <f>VLOOKUP(A123,$AL$9:$AM$14,2,)</f>
        <v>4</v>
      </c>
      <c r="E123">
        <v>121</v>
      </c>
      <c r="F123">
        <v>1.51844</v>
      </c>
      <c r="G123">
        <v>72.400000000000006</v>
      </c>
      <c r="H123">
        <v>13.25</v>
      </c>
      <c r="I123">
        <v>8.42</v>
      </c>
      <c r="J123">
        <v>3.76</v>
      </c>
      <c r="K123">
        <v>1.32</v>
      </c>
      <c r="L123">
        <v>0.57999999999999996</v>
      </c>
      <c r="M123">
        <v>0</v>
      </c>
      <c r="N123">
        <v>0</v>
      </c>
      <c r="O123">
        <v>2</v>
      </c>
      <c r="Q123">
        <f t="shared" si="13"/>
        <v>1.8597385662031456</v>
      </c>
      <c r="R123">
        <f t="shared" si="14"/>
        <v>1.1222158783056035</v>
      </c>
      <c r="S123">
        <f t="shared" si="15"/>
        <v>0.9253120915512284</v>
      </c>
      <c r="T123">
        <f t="shared" si="16"/>
        <v>0.57518784504316489</v>
      </c>
      <c r="U123">
        <f t="shared" si="17"/>
        <v>0.12057393153486089</v>
      </c>
      <c r="V123">
        <f t="shared" si="18"/>
        <v>-0.23657200568827919</v>
      </c>
      <c r="W123">
        <f t="shared" si="19"/>
        <v>-9</v>
      </c>
      <c r="X123">
        <f t="shared" si="20"/>
        <v>-9</v>
      </c>
    </row>
    <row r="124" spans="1:24" x14ac:dyDescent="0.25">
      <c r="A124" t="s">
        <v>39</v>
      </c>
      <c r="B124">
        <v>1.5222199999999999</v>
      </c>
      <c r="C124">
        <f>VLOOKUP(A124,$AL$9:$AM$14,2,)</f>
        <v>4</v>
      </c>
      <c r="E124">
        <v>122</v>
      </c>
      <c r="F124">
        <v>1.5166299999999999</v>
      </c>
      <c r="G124">
        <v>72.959999999999994</v>
      </c>
      <c r="H124">
        <v>12.93</v>
      </c>
      <c r="I124">
        <v>8.0299999999999994</v>
      </c>
      <c r="J124">
        <v>3.54</v>
      </c>
      <c r="K124">
        <v>1.62</v>
      </c>
      <c r="L124">
        <v>0.64</v>
      </c>
      <c r="M124">
        <v>0</v>
      </c>
      <c r="N124">
        <v>0.21</v>
      </c>
      <c r="O124">
        <v>2</v>
      </c>
      <c r="Q124">
        <f t="shared" si="13"/>
        <v>1.8630848253263121</v>
      </c>
      <c r="R124">
        <f t="shared" si="14"/>
        <v>1.1115985249139821</v>
      </c>
      <c r="S124">
        <f t="shared" si="15"/>
        <v>0.90471554533276488</v>
      </c>
      <c r="T124">
        <f t="shared" si="16"/>
        <v>0.54900326214846984</v>
      </c>
      <c r="U124">
        <f t="shared" si="17"/>
        <v>0.209515014810714</v>
      </c>
      <c r="V124">
        <f t="shared" si="18"/>
        <v>-0.19382002533752771</v>
      </c>
      <c r="W124">
        <f t="shared" si="19"/>
        <v>-9</v>
      </c>
      <c r="X124">
        <f t="shared" si="20"/>
        <v>-0.67778070319801176</v>
      </c>
    </row>
    <row r="125" spans="1:24" x14ac:dyDescent="0.25">
      <c r="A125" t="s">
        <v>39</v>
      </c>
      <c r="B125">
        <v>1.5241</v>
      </c>
      <c r="C125">
        <f>VLOOKUP(A125,$AL$9:$AM$14,2,)</f>
        <v>4</v>
      </c>
      <c r="E125">
        <v>123</v>
      </c>
      <c r="F125">
        <v>1.5168699999999999</v>
      </c>
      <c r="G125">
        <v>72.84</v>
      </c>
      <c r="H125">
        <v>13.23</v>
      </c>
      <c r="I125">
        <v>8.1</v>
      </c>
      <c r="J125">
        <v>3.54</v>
      </c>
      <c r="K125">
        <v>1.48</v>
      </c>
      <c r="L125">
        <v>0.56000000000000005</v>
      </c>
      <c r="M125">
        <v>0</v>
      </c>
      <c r="N125">
        <v>0</v>
      </c>
      <c r="O125">
        <v>2</v>
      </c>
      <c r="Q125">
        <f t="shared" si="13"/>
        <v>1.8623699371288447</v>
      </c>
      <c r="R125">
        <f t="shared" si="14"/>
        <v>1.1215598442203274</v>
      </c>
      <c r="S125">
        <f t="shared" si="15"/>
        <v>0.9084850189322663</v>
      </c>
      <c r="T125">
        <f t="shared" si="16"/>
        <v>0.54900326214846984</v>
      </c>
      <c r="U125">
        <f t="shared" si="17"/>
        <v>0.17026171568839962</v>
      </c>
      <c r="V125">
        <f t="shared" si="18"/>
        <v>-0.25181197221827373</v>
      </c>
      <c r="W125">
        <f t="shared" si="19"/>
        <v>-9</v>
      </c>
      <c r="X125">
        <f t="shared" si="20"/>
        <v>-9</v>
      </c>
    </row>
    <row r="126" spans="1:24" x14ac:dyDescent="0.25">
      <c r="A126" t="s">
        <v>39</v>
      </c>
      <c r="B126">
        <v>1.52475</v>
      </c>
      <c r="C126">
        <f>VLOOKUP(A126,$AL$9:$AM$14,2,)</f>
        <v>4</v>
      </c>
      <c r="E126">
        <v>124</v>
      </c>
      <c r="F126">
        <v>1.5170699999999999</v>
      </c>
      <c r="G126">
        <v>72.52</v>
      </c>
      <c r="H126">
        <v>13.48</v>
      </c>
      <c r="I126">
        <v>7.99</v>
      </c>
      <c r="J126">
        <v>3.48</v>
      </c>
      <c r="K126">
        <v>1.71</v>
      </c>
      <c r="L126">
        <v>0.62</v>
      </c>
      <c r="M126">
        <v>0</v>
      </c>
      <c r="N126">
        <v>0</v>
      </c>
      <c r="O126">
        <v>2</v>
      </c>
      <c r="Q126">
        <f t="shared" si="13"/>
        <v>1.8604577954294597</v>
      </c>
      <c r="R126">
        <f t="shared" si="14"/>
        <v>1.1296898922315188</v>
      </c>
      <c r="S126">
        <f t="shared" si="15"/>
        <v>0.90254677936834615</v>
      </c>
      <c r="T126">
        <f t="shared" si="16"/>
        <v>0.54157924407137814</v>
      </c>
      <c r="U126">
        <f t="shared" si="17"/>
        <v>0.23299611064612724</v>
      </c>
      <c r="V126">
        <f t="shared" si="18"/>
        <v>-0.20760830980127118</v>
      </c>
      <c r="W126">
        <f t="shared" si="19"/>
        <v>-9</v>
      </c>
      <c r="X126">
        <f t="shared" si="20"/>
        <v>-9</v>
      </c>
    </row>
    <row r="127" spans="1:24" x14ac:dyDescent="0.25">
      <c r="A127" t="s">
        <v>39</v>
      </c>
      <c r="B127">
        <v>1.5261400000000001</v>
      </c>
      <c r="C127">
        <f>VLOOKUP(A127,$AL$9:$AM$14,2,)</f>
        <v>4</v>
      </c>
      <c r="E127">
        <v>125</v>
      </c>
      <c r="F127">
        <v>1.5217700000000001</v>
      </c>
      <c r="G127">
        <v>72.75</v>
      </c>
      <c r="H127">
        <v>13.2</v>
      </c>
      <c r="I127">
        <v>8.52</v>
      </c>
      <c r="J127">
        <v>3.68</v>
      </c>
      <c r="K127">
        <v>1.1499999999999999</v>
      </c>
      <c r="L127">
        <v>0.54</v>
      </c>
      <c r="M127">
        <v>0</v>
      </c>
      <c r="N127">
        <v>0</v>
      </c>
      <c r="O127">
        <v>2</v>
      </c>
      <c r="Q127">
        <f t="shared" si="13"/>
        <v>1.8618329976639145</v>
      </c>
      <c r="R127">
        <f t="shared" si="14"/>
        <v>1.120573931238751</v>
      </c>
      <c r="S127">
        <f t="shared" si="15"/>
        <v>0.93043959481767358</v>
      </c>
      <c r="T127">
        <f t="shared" si="16"/>
        <v>0.56584781879153245</v>
      </c>
      <c r="U127">
        <f t="shared" si="17"/>
        <v>6.0697840731259056E-2</v>
      </c>
      <c r="V127">
        <f t="shared" si="18"/>
        <v>-0.26760623937278244</v>
      </c>
      <c r="W127">
        <f t="shared" si="19"/>
        <v>-9</v>
      </c>
      <c r="X127">
        <f t="shared" si="20"/>
        <v>-9</v>
      </c>
    </row>
    <row r="128" spans="1:24" x14ac:dyDescent="0.25">
      <c r="A128" t="s">
        <v>39</v>
      </c>
      <c r="B128">
        <v>1.52664</v>
      </c>
      <c r="C128">
        <f>VLOOKUP(A128,$AL$9:$AM$14,2,)</f>
        <v>4</v>
      </c>
      <c r="E128">
        <v>126</v>
      </c>
      <c r="F128">
        <v>1.5187200000000001</v>
      </c>
      <c r="G128">
        <v>72.510000000000005</v>
      </c>
      <c r="H128">
        <v>12.93</v>
      </c>
      <c r="I128">
        <v>8.5500000000000007</v>
      </c>
      <c r="J128">
        <v>3.66</v>
      </c>
      <c r="K128">
        <v>1.56</v>
      </c>
      <c r="L128">
        <v>0.57999999999999996</v>
      </c>
      <c r="M128">
        <v>0</v>
      </c>
      <c r="N128">
        <v>0.12</v>
      </c>
      <c r="O128">
        <v>2</v>
      </c>
      <c r="Q128">
        <f t="shared" si="13"/>
        <v>1.8603979051333024</v>
      </c>
      <c r="R128">
        <f t="shared" si="14"/>
        <v>1.1115985249139821</v>
      </c>
      <c r="S128">
        <f t="shared" si="15"/>
        <v>0.9319661147789674</v>
      </c>
      <c r="T128">
        <f t="shared" si="16"/>
        <v>0.56348108551307041</v>
      </c>
      <c r="U128">
        <f t="shared" si="17"/>
        <v>0.19312459863285553</v>
      </c>
      <c r="V128">
        <f t="shared" si="18"/>
        <v>-0.23657200568827919</v>
      </c>
      <c r="W128">
        <f t="shared" si="19"/>
        <v>-9</v>
      </c>
      <c r="X128">
        <f t="shared" si="20"/>
        <v>-0.92081875033325455</v>
      </c>
    </row>
    <row r="129" spans="1:28" x14ac:dyDescent="0.25">
      <c r="A129" t="s">
        <v>39</v>
      </c>
      <c r="B129">
        <v>1.52725</v>
      </c>
      <c r="C129">
        <f>VLOOKUP(A129,$AL$9:$AM$14,2,)</f>
        <v>4</v>
      </c>
      <c r="E129">
        <v>127</v>
      </c>
      <c r="F129">
        <v>1.51667</v>
      </c>
      <c r="G129">
        <v>72.75</v>
      </c>
      <c r="H129">
        <v>12.94</v>
      </c>
      <c r="I129">
        <v>8.6</v>
      </c>
      <c r="J129">
        <v>3.61</v>
      </c>
      <c r="K129">
        <v>1.26</v>
      </c>
      <c r="L129">
        <v>0.56000000000000005</v>
      </c>
      <c r="M129">
        <v>0</v>
      </c>
      <c r="N129">
        <v>0</v>
      </c>
      <c r="O129">
        <v>2</v>
      </c>
      <c r="Q129">
        <f t="shared" si="13"/>
        <v>1.8618329976639145</v>
      </c>
      <c r="R129">
        <f t="shared" si="14"/>
        <v>1.1119342763662436</v>
      </c>
      <c r="S129">
        <f t="shared" si="15"/>
        <v>0.93449845129406706</v>
      </c>
      <c r="T129">
        <f t="shared" si="16"/>
        <v>0.55750720202596105</v>
      </c>
      <c r="U129">
        <f t="shared" si="17"/>
        <v>0.1003705454622411</v>
      </c>
      <c r="V129">
        <f t="shared" si="18"/>
        <v>-0.25181197221827373</v>
      </c>
      <c r="W129">
        <f t="shared" si="19"/>
        <v>-9</v>
      </c>
      <c r="X129">
        <f t="shared" si="20"/>
        <v>-9</v>
      </c>
    </row>
    <row r="130" spans="1:28" x14ac:dyDescent="0.25">
      <c r="A130" t="s">
        <v>39</v>
      </c>
      <c r="B130">
        <v>1.52739</v>
      </c>
      <c r="C130">
        <f>VLOOKUP(A130,$AL$9:$AM$14,2,)</f>
        <v>4</v>
      </c>
      <c r="E130">
        <v>128</v>
      </c>
      <c r="F130">
        <v>1.52081</v>
      </c>
      <c r="G130">
        <v>71.989999999999995</v>
      </c>
      <c r="H130">
        <v>13.78</v>
      </c>
      <c r="I130">
        <v>9.85</v>
      </c>
      <c r="J130">
        <v>2.2799999999999998</v>
      </c>
      <c r="K130">
        <v>1.43</v>
      </c>
      <c r="L130">
        <v>0.49</v>
      </c>
      <c r="M130">
        <v>0</v>
      </c>
      <c r="N130">
        <v>0.17</v>
      </c>
      <c r="O130">
        <v>2</v>
      </c>
      <c r="Q130">
        <f t="shared" si="13"/>
        <v>1.8572721735700741</v>
      </c>
      <c r="R130">
        <f t="shared" si="14"/>
        <v>1.1392492176031233</v>
      </c>
      <c r="S130">
        <f t="shared" si="15"/>
        <v>0.99343623054170249</v>
      </c>
      <c r="T130">
        <f t="shared" si="16"/>
        <v>0.35793484719093382</v>
      </c>
      <c r="U130">
        <f t="shared" si="17"/>
        <v>0.15533603776876426</v>
      </c>
      <c r="V130">
        <f t="shared" si="18"/>
        <v>-0.30980391908517108</v>
      </c>
      <c r="W130">
        <f t="shared" si="19"/>
        <v>-9</v>
      </c>
      <c r="X130">
        <f t="shared" si="20"/>
        <v>-0.76955107606705264</v>
      </c>
    </row>
    <row r="131" spans="1:28" x14ac:dyDescent="0.25">
      <c r="A131" t="s">
        <v>39</v>
      </c>
      <c r="B131">
        <v>1.5277700000000001</v>
      </c>
      <c r="C131">
        <f>VLOOKUP(A131,$AL$9:$AM$14,2,)</f>
        <v>4</v>
      </c>
      <c r="E131">
        <v>129</v>
      </c>
      <c r="F131">
        <v>1.52068</v>
      </c>
      <c r="G131">
        <v>72.180000000000007</v>
      </c>
      <c r="H131">
        <v>13.55</v>
      </c>
      <c r="I131">
        <v>9.57</v>
      </c>
      <c r="J131">
        <v>2.09</v>
      </c>
      <c r="K131">
        <v>1.67</v>
      </c>
      <c r="L131">
        <v>0.53</v>
      </c>
      <c r="M131">
        <v>0.27</v>
      </c>
      <c r="N131">
        <v>0.17</v>
      </c>
      <c r="O131">
        <v>2</v>
      </c>
      <c r="Q131">
        <f t="shared" si="13"/>
        <v>1.8584168777295054</v>
      </c>
      <c r="R131">
        <f t="shared" si="14"/>
        <v>1.1319392952424758</v>
      </c>
      <c r="S131">
        <f t="shared" si="15"/>
        <v>0.98091193782222441</v>
      </c>
      <c r="T131">
        <f t="shared" si="16"/>
        <v>0.32014628631885039</v>
      </c>
      <c r="U131">
        <f t="shared" si="17"/>
        <v>0.22271647140763987</v>
      </c>
      <c r="V131">
        <f t="shared" si="18"/>
        <v>-0.27572412957978742</v>
      </c>
      <c r="W131">
        <f t="shared" si="19"/>
        <v>-0.56863623423251453</v>
      </c>
      <c r="X131">
        <f t="shared" si="20"/>
        <v>-0.76955107606705264</v>
      </c>
    </row>
    <row r="132" spans="1:28" x14ac:dyDescent="0.25">
      <c r="A132" t="s">
        <v>39</v>
      </c>
      <c r="B132">
        <v>1.53125</v>
      </c>
      <c r="C132">
        <f>VLOOKUP(A132,$AL$9:$AM$14,2,)</f>
        <v>4</v>
      </c>
      <c r="E132">
        <v>130</v>
      </c>
      <c r="F132">
        <v>1.5202</v>
      </c>
      <c r="G132">
        <v>71.760000000000005</v>
      </c>
      <c r="H132">
        <v>13.98</v>
      </c>
      <c r="I132">
        <v>10.56</v>
      </c>
      <c r="J132">
        <v>1.35</v>
      </c>
      <c r="K132">
        <v>1.63</v>
      </c>
      <c r="L132">
        <v>0.39</v>
      </c>
      <c r="M132">
        <v>0</v>
      </c>
      <c r="N132">
        <v>0.18</v>
      </c>
      <c r="O132">
        <v>2</v>
      </c>
      <c r="Q132">
        <f t="shared" ref="Q132:Q195" si="22">LOG(G132+0.000000001)</f>
        <v>1.8558824300420877</v>
      </c>
      <c r="R132">
        <f t="shared" ref="R132:R195" si="23">LOG(H132+0.000000001)</f>
        <v>1.1455071714407281</v>
      </c>
      <c r="S132">
        <f t="shared" ref="S132:S195" si="24">LOG(I132+0.000000001)</f>
        <v>1.0236639182389198</v>
      </c>
      <c r="T132">
        <f t="shared" ref="T132:T195" si="25">LOG(J132+0.000000001)</f>
        <v>0.13033376881670578</v>
      </c>
      <c r="U132">
        <f t="shared" ref="U132:U195" si="26">LOG(K132+0.000000001)</f>
        <v>0.21218760467039613</v>
      </c>
      <c r="V132">
        <f t="shared" ref="V132:V195" si="27">LOG(L132+0.000000001)</f>
        <v>-0.40893539185992517</v>
      </c>
      <c r="W132">
        <f t="shared" ref="W132:W195" si="28">LOG(M132+0.000000001)</f>
        <v>-9</v>
      </c>
      <c r="X132">
        <f t="shared" ref="X132:X195" si="29">LOG(N132+0.000000001)</f>
        <v>-0.74472749248394687</v>
      </c>
    </row>
    <row r="133" spans="1:28" x14ac:dyDescent="0.25">
      <c r="A133" t="s">
        <v>39</v>
      </c>
      <c r="B133">
        <v>1.53393</v>
      </c>
      <c r="C133">
        <f>VLOOKUP(A133,$AL$9:$AM$14,2,)</f>
        <v>4</v>
      </c>
      <c r="E133">
        <v>131</v>
      </c>
      <c r="F133">
        <v>1.5217700000000001</v>
      </c>
      <c r="G133">
        <v>72.19</v>
      </c>
      <c r="H133">
        <v>13.75</v>
      </c>
      <c r="I133">
        <v>11.14</v>
      </c>
      <c r="J133">
        <v>1.01</v>
      </c>
      <c r="K133">
        <v>1.36</v>
      </c>
      <c r="L133">
        <v>0.33</v>
      </c>
      <c r="M133">
        <v>0</v>
      </c>
      <c r="N133">
        <v>0</v>
      </c>
      <c r="O133">
        <v>2</v>
      </c>
      <c r="Q133">
        <f t="shared" si="22"/>
        <v>1.8584770418193566</v>
      </c>
      <c r="R133">
        <f t="shared" si="23"/>
        <v>1.1383026981978666</v>
      </c>
      <c r="S133">
        <f t="shared" si="24"/>
        <v>1.0468851908766952</v>
      </c>
      <c r="T133">
        <f t="shared" si="25"/>
        <v>4.3213742126371503E-3</v>
      </c>
      <c r="U133">
        <f t="shared" si="26"/>
        <v>0.13353890868955176</v>
      </c>
      <c r="V133">
        <f t="shared" si="27"/>
        <v>-0.4814860588060686</v>
      </c>
      <c r="W133">
        <f t="shared" si="28"/>
        <v>-9</v>
      </c>
      <c r="X133">
        <f t="shared" si="29"/>
        <v>-9</v>
      </c>
    </row>
    <row r="134" spans="1:28" x14ac:dyDescent="0.25">
      <c r="A134" t="s">
        <v>38</v>
      </c>
      <c r="B134">
        <v>1.5121500000000001</v>
      </c>
      <c r="C134">
        <f>VLOOKUP(A134,$AL$9:$AM$14,2,)</f>
        <v>5</v>
      </c>
      <c r="E134">
        <v>132</v>
      </c>
      <c r="F134">
        <v>1.5261400000000001</v>
      </c>
      <c r="G134">
        <v>71.239999999999995</v>
      </c>
      <c r="H134">
        <v>13.7</v>
      </c>
      <c r="I134">
        <v>13.44</v>
      </c>
      <c r="J134">
        <v>0</v>
      </c>
      <c r="K134">
        <v>1.36</v>
      </c>
      <c r="L134">
        <v>0.19</v>
      </c>
      <c r="M134">
        <v>0</v>
      </c>
      <c r="N134">
        <v>0.1</v>
      </c>
      <c r="O134">
        <v>2</v>
      </c>
      <c r="Q134">
        <f t="shared" si="22"/>
        <v>1.8527239107973021</v>
      </c>
      <c r="R134">
        <f t="shared" si="23"/>
        <v>1.1367205671881071</v>
      </c>
      <c r="S134">
        <f t="shared" si="24"/>
        <v>1.1283992687501201</v>
      </c>
      <c r="T134">
        <f t="shared" si="25"/>
        <v>-9</v>
      </c>
      <c r="U134">
        <f t="shared" si="26"/>
        <v>0.13353890868955176</v>
      </c>
      <c r="V134">
        <f t="shared" si="27"/>
        <v>-0.72124639676141056</v>
      </c>
      <c r="W134">
        <f t="shared" si="28"/>
        <v>-9</v>
      </c>
      <c r="X134">
        <f t="shared" si="29"/>
        <v>-0.99999999565705522</v>
      </c>
    </row>
    <row r="135" spans="1:28" x14ac:dyDescent="0.25">
      <c r="A135" t="s">
        <v>38</v>
      </c>
      <c r="B135">
        <v>1.5156700000000001</v>
      </c>
      <c r="C135">
        <f>VLOOKUP(A135,$AL$9:$AM$14,2,)</f>
        <v>5</v>
      </c>
      <c r="E135">
        <v>133</v>
      </c>
      <c r="F135">
        <v>1.51813</v>
      </c>
      <c r="G135">
        <v>72.489999999999995</v>
      </c>
      <c r="H135">
        <v>13.43</v>
      </c>
      <c r="I135">
        <v>8.15</v>
      </c>
      <c r="J135">
        <v>3.98</v>
      </c>
      <c r="K135">
        <v>1.18</v>
      </c>
      <c r="L135">
        <v>0.57999999999999996</v>
      </c>
      <c r="M135">
        <v>0</v>
      </c>
      <c r="N135">
        <v>0</v>
      </c>
      <c r="O135">
        <v>2</v>
      </c>
      <c r="Q135">
        <f t="shared" si="22"/>
        <v>1.860278099758226</v>
      </c>
      <c r="R135">
        <f t="shared" si="23"/>
        <v>1.128076012701053</v>
      </c>
      <c r="S135">
        <f t="shared" si="24"/>
        <v>0.91115760879326435</v>
      </c>
      <c r="T135">
        <f t="shared" si="25"/>
        <v>0.59988307218280712</v>
      </c>
      <c r="U135">
        <f t="shared" si="26"/>
        <v>7.1882007674171564E-2</v>
      </c>
      <c r="V135">
        <f t="shared" si="27"/>
        <v>-0.23657200568827919</v>
      </c>
      <c r="W135">
        <f t="shared" si="28"/>
        <v>-9</v>
      </c>
      <c r="X135">
        <f t="shared" si="29"/>
        <v>-9</v>
      </c>
    </row>
    <row r="136" spans="1:28" x14ac:dyDescent="0.25">
      <c r="A136" t="s">
        <v>38</v>
      </c>
      <c r="B136">
        <v>1.5157099999999999</v>
      </c>
      <c r="C136">
        <f>VLOOKUP(A136,$AL$9:$AM$14,2,)</f>
        <v>5</v>
      </c>
      <c r="E136">
        <v>134</v>
      </c>
      <c r="F136">
        <v>1.518</v>
      </c>
      <c r="G136">
        <v>71.81</v>
      </c>
      <c r="H136">
        <v>13.71</v>
      </c>
      <c r="I136">
        <v>8.2100000000000009</v>
      </c>
      <c r="J136">
        <v>3.93</v>
      </c>
      <c r="K136">
        <v>1.54</v>
      </c>
      <c r="L136">
        <v>0.54</v>
      </c>
      <c r="M136">
        <v>0</v>
      </c>
      <c r="N136">
        <v>0.15</v>
      </c>
      <c r="O136">
        <v>2</v>
      </c>
      <c r="Q136">
        <f t="shared" si="22"/>
        <v>1.8561849267332178</v>
      </c>
      <c r="R136">
        <f t="shared" si="23"/>
        <v>1.1370374548211899</v>
      </c>
      <c r="S136">
        <f t="shared" si="24"/>
        <v>0.91434315717233905</v>
      </c>
      <c r="T136">
        <f t="shared" si="25"/>
        <v>0.5943925504859342</v>
      </c>
      <c r="U136">
        <f t="shared" si="26"/>
        <v>0.18752072111847251</v>
      </c>
      <c r="V136">
        <f t="shared" si="27"/>
        <v>-0.26760623937278244</v>
      </c>
      <c r="W136">
        <f t="shared" si="28"/>
        <v>-9</v>
      </c>
      <c r="X136">
        <f t="shared" si="29"/>
        <v>-0.8239087380490222</v>
      </c>
    </row>
    <row r="137" spans="1:28" x14ac:dyDescent="0.25">
      <c r="A137" t="s">
        <v>38</v>
      </c>
      <c r="B137">
        <v>1.51589</v>
      </c>
      <c r="C137">
        <f>VLOOKUP(A137,$AL$9:$AM$14,2,)</f>
        <v>5</v>
      </c>
      <c r="E137">
        <v>135</v>
      </c>
      <c r="F137">
        <v>1.5181100000000001</v>
      </c>
      <c r="G137">
        <v>72.78</v>
      </c>
      <c r="H137">
        <v>13.33</v>
      </c>
      <c r="I137">
        <v>8.1199999999999992</v>
      </c>
      <c r="J137">
        <v>3.85</v>
      </c>
      <c r="K137">
        <v>1.25</v>
      </c>
      <c r="L137">
        <v>0.52</v>
      </c>
      <c r="M137">
        <v>0</v>
      </c>
      <c r="N137">
        <v>0</v>
      </c>
      <c r="O137">
        <v>2</v>
      </c>
      <c r="Q137">
        <f t="shared" si="22"/>
        <v>1.862012051256184</v>
      </c>
      <c r="R137">
        <f t="shared" si="23"/>
        <v>1.1248301494464394</v>
      </c>
      <c r="S137">
        <f t="shared" si="24"/>
        <v>0.90955602929465984</v>
      </c>
      <c r="T137">
        <f t="shared" si="25"/>
        <v>0.58546072962130447</v>
      </c>
      <c r="U137">
        <f t="shared" si="26"/>
        <v>9.6910013355492028E-2</v>
      </c>
      <c r="V137">
        <f t="shared" si="27"/>
        <v>-0.28399665553001913</v>
      </c>
      <c r="W137">
        <f t="shared" si="28"/>
        <v>-9</v>
      </c>
      <c r="X137">
        <f t="shared" si="29"/>
        <v>-9</v>
      </c>
    </row>
    <row r="138" spans="1:28" x14ac:dyDescent="0.25">
      <c r="A138" t="s">
        <v>38</v>
      </c>
      <c r="B138">
        <v>1.51596</v>
      </c>
      <c r="C138">
        <f>VLOOKUP(A138,$AL$9:$AM$14,2,)</f>
        <v>5</v>
      </c>
      <c r="E138">
        <v>136</v>
      </c>
      <c r="F138">
        <v>1.51789</v>
      </c>
      <c r="G138">
        <v>72.33</v>
      </c>
      <c r="H138">
        <v>13.19</v>
      </c>
      <c r="I138">
        <v>8.44</v>
      </c>
      <c r="J138">
        <v>3.9</v>
      </c>
      <c r="K138">
        <v>1.3</v>
      </c>
      <c r="L138">
        <v>0.55000000000000004</v>
      </c>
      <c r="M138">
        <v>0</v>
      </c>
      <c r="N138">
        <v>0.28000000000000003</v>
      </c>
      <c r="O138">
        <v>2</v>
      </c>
      <c r="Q138">
        <f t="shared" si="22"/>
        <v>1.8593184651031205</v>
      </c>
      <c r="R138">
        <f t="shared" si="23"/>
        <v>1.1202447955792914</v>
      </c>
      <c r="S138">
        <f t="shared" si="24"/>
        <v>0.92634244667711174</v>
      </c>
      <c r="T138">
        <f t="shared" si="25"/>
        <v>0.5910646071378568</v>
      </c>
      <c r="U138">
        <f t="shared" si="26"/>
        <v>0.11394335264090949</v>
      </c>
      <c r="V138">
        <f t="shared" si="27"/>
        <v>-0.2596373097161298</v>
      </c>
      <c r="W138">
        <f t="shared" si="28"/>
        <v>-9</v>
      </c>
      <c r="X138">
        <f t="shared" si="29"/>
        <v>-0.55284196710672895</v>
      </c>
    </row>
    <row r="139" spans="1:28" x14ac:dyDescent="0.25">
      <c r="A139" t="s">
        <v>38</v>
      </c>
      <c r="B139">
        <v>1.5161800000000001</v>
      </c>
      <c r="C139">
        <f>VLOOKUP(A139,$AL$9:$AM$14,2,)</f>
        <v>5</v>
      </c>
      <c r="E139">
        <v>137</v>
      </c>
      <c r="F139">
        <v>1.51806</v>
      </c>
      <c r="G139">
        <v>73.069999999999993</v>
      </c>
      <c r="H139">
        <v>13</v>
      </c>
      <c r="I139">
        <v>8.3800000000000008</v>
      </c>
      <c r="J139">
        <v>3.8</v>
      </c>
      <c r="K139">
        <v>1.08</v>
      </c>
      <c r="L139">
        <v>0.56000000000000005</v>
      </c>
      <c r="M139">
        <v>0</v>
      </c>
      <c r="N139">
        <v>0.12</v>
      </c>
      <c r="O139">
        <v>2</v>
      </c>
      <c r="Q139">
        <f t="shared" si="22"/>
        <v>1.8637391073511607</v>
      </c>
      <c r="R139">
        <f t="shared" si="23"/>
        <v>1.113943352340244</v>
      </c>
      <c r="S139">
        <f t="shared" si="24"/>
        <v>0.92324401868210171</v>
      </c>
      <c r="T139">
        <f t="shared" si="25"/>
        <v>0.57978359673109814</v>
      </c>
      <c r="U139">
        <f t="shared" si="26"/>
        <v>3.3423755889074286E-2</v>
      </c>
      <c r="V139">
        <f t="shared" si="27"/>
        <v>-0.25181197221827373</v>
      </c>
      <c r="W139">
        <f t="shared" si="28"/>
        <v>-9</v>
      </c>
      <c r="X139">
        <f t="shared" si="29"/>
        <v>-0.92081875033325455</v>
      </c>
    </row>
    <row r="140" spans="1:28" x14ac:dyDescent="0.25">
      <c r="A140" t="s">
        <v>38</v>
      </c>
      <c r="B140">
        <v>1.5172000000000001</v>
      </c>
      <c r="C140">
        <f>VLOOKUP(A140,$AL$9:$AM$14,2,)</f>
        <v>5</v>
      </c>
      <c r="E140">
        <v>138</v>
      </c>
      <c r="F140">
        <v>1.51711</v>
      </c>
      <c r="G140">
        <v>72.959999999999994</v>
      </c>
      <c r="H140">
        <v>12.89</v>
      </c>
      <c r="I140">
        <v>8.11</v>
      </c>
      <c r="J140">
        <v>3.62</v>
      </c>
      <c r="K140">
        <v>1.57</v>
      </c>
      <c r="L140">
        <v>0.61</v>
      </c>
      <c r="M140">
        <v>0</v>
      </c>
      <c r="N140">
        <v>0</v>
      </c>
      <c r="O140">
        <v>2</v>
      </c>
      <c r="Q140">
        <f t="shared" si="22"/>
        <v>1.8630848253263121</v>
      </c>
      <c r="R140">
        <f t="shared" si="23"/>
        <v>1.1102529173870954</v>
      </c>
      <c r="S140">
        <f t="shared" si="24"/>
        <v>0.90902085426470647</v>
      </c>
      <c r="T140">
        <f t="shared" si="25"/>
        <v>0.55870857065313662</v>
      </c>
      <c r="U140">
        <f t="shared" si="26"/>
        <v>0.19589965268585446</v>
      </c>
      <c r="V140">
        <f t="shared" si="27"/>
        <v>-0.21467016427727484</v>
      </c>
      <c r="W140">
        <f t="shared" si="28"/>
        <v>-9</v>
      </c>
      <c r="X140">
        <f t="shared" si="29"/>
        <v>-9</v>
      </c>
    </row>
    <row r="141" spans="1:28" x14ac:dyDescent="0.25">
      <c r="A141" t="s">
        <v>38</v>
      </c>
      <c r="B141">
        <v>1.5172099999999999</v>
      </c>
      <c r="C141">
        <f>VLOOKUP(A141,$AL$9:$AM$14,2,)</f>
        <v>5</v>
      </c>
      <c r="E141">
        <v>139</v>
      </c>
      <c r="F141">
        <v>1.51674</v>
      </c>
      <c r="G141">
        <v>73.36</v>
      </c>
      <c r="H141">
        <v>12.79</v>
      </c>
      <c r="I141">
        <v>7.9</v>
      </c>
      <c r="J141">
        <v>3.52</v>
      </c>
      <c r="K141">
        <v>1.54</v>
      </c>
      <c r="L141">
        <v>0.66</v>
      </c>
      <c r="M141">
        <v>0</v>
      </c>
      <c r="N141">
        <v>0</v>
      </c>
      <c r="O141">
        <v>2</v>
      </c>
      <c r="Q141">
        <f t="shared" si="22"/>
        <v>1.8654593226678848</v>
      </c>
      <c r="R141">
        <f t="shared" si="23"/>
        <v>1.1068705445126097</v>
      </c>
      <c r="S141">
        <f t="shared" si="24"/>
        <v>0.89762709134541541</v>
      </c>
      <c r="T141">
        <f t="shared" si="25"/>
        <v>0.54654266360151016</v>
      </c>
      <c r="U141">
        <f t="shared" si="26"/>
        <v>0.18752072111847251</v>
      </c>
      <c r="V141">
        <f t="shared" si="27"/>
        <v>-0.1804560638001094</v>
      </c>
      <c r="W141">
        <f t="shared" si="28"/>
        <v>-9</v>
      </c>
      <c r="X141">
        <f t="shared" si="29"/>
        <v>-9</v>
      </c>
      <c r="AB141" t="s">
        <v>29</v>
      </c>
    </row>
    <row r="142" spans="1:28" x14ac:dyDescent="0.25">
      <c r="A142" t="s">
        <v>38</v>
      </c>
      <c r="B142">
        <v>1.51735</v>
      </c>
      <c r="C142">
        <f>VLOOKUP(A142,$AL$9:$AM$14,2,)</f>
        <v>5</v>
      </c>
      <c r="E142">
        <v>140</v>
      </c>
      <c r="F142">
        <v>1.51674</v>
      </c>
      <c r="G142">
        <v>73.14</v>
      </c>
      <c r="H142">
        <v>12.87</v>
      </c>
      <c r="I142">
        <v>7.99</v>
      </c>
      <c r="J142">
        <v>3.56</v>
      </c>
      <c r="K142">
        <v>1.64</v>
      </c>
      <c r="L142">
        <v>0.65</v>
      </c>
      <c r="M142">
        <v>0</v>
      </c>
      <c r="N142">
        <v>0</v>
      </c>
      <c r="O142">
        <v>2</v>
      </c>
      <c r="Q142">
        <f t="shared" si="22"/>
        <v>1.8641549560079633</v>
      </c>
      <c r="R142">
        <f t="shared" si="23"/>
        <v>1.1095785469381314</v>
      </c>
      <c r="S142">
        <f t="shared" si="24"/>
        <v>0.90254677936834615</v>
      </c>
      <c r="T142">
        <f t="shared" si="25"/>
        <v>0.55144999809486805</v>
      </c>
      <c r="U142">
        <f t="shared" si="26"/>
        <v>0.21484384831251158</v>
      </c>
      <c r="V142">
        <f t="shared" si="27"/>
        <v>-0.18708664268899908</v>
      </c>
      <c r="W142">
        <f t="shared" si="28"/>
        <v>-9</v>
      </c>
      <c r="X142">
        <f t="shared" si="29"/>
        <v>-9</v>
      </c>
    </row>
    <row r="143" spans="1:28" x14ac:dyDescent="0.25">
      <c r="A143" t="s">
        <v>38</v>
      </c>
      <c r="B143">
        <v>1.51736</v>
      </c>
      <c r="C143">
        <f>VLOOKUP(A143,$AL$9:$AM$14,2,)</f>
        <v>5</v>
      </c>
      <c r="E143">
        <v>141</v>
      </c>
      <c r="F143">
        <v>1.5168999999999999</v>
      </c>
      <c r="G143">
        <v>72.540000000000006</v>
      </c>
      <c r="H143">
        <v>13.33</v>
      </c>
      <c r="I143">
        <v>8.11</v>
      </c>
      <c r="J143">
        <v>3.54</v>
      </c>
      <c r="K143">
        <v>1.61</v>
      </c>
      <c r="L143">
        <v>0.68</v>
      </c>
      <c r="M143">
        <v>0</v>
      </c>
      <c r="N143">
        <v>0</v>
      </c>
      <c r="O143">
        <v>2</v>
      </c>
      <c r="Q143">
        <f t="shared" si="22"/>
        <v>1.8605775512504026</v>
      </c>
      <c r="R143">
        <f t="shared" si="23"/>
        <v>1.1248301494464394</v>
      </c>
      <c r="S143">
        <f t="shared" si="24"/>
        <v>0.90902085426470647</v>
      </c>
      <c r="T143">
        <f t="shared" si="25"/>
        <v>0.54900326214846984</v>
      </c>
      <c r="U143">
        <f t="shared" si="26"/>
        <v>0.20682587630159788</v>
      </c>
      <c r="V143">
        <f t="shared" si="27"/>
        <v>-0.16749108665509532</v>
      </c>
      <c r="W143">
        <f t="shared" si="28"/>
        <v>-9</v>
      </c>
      <c r="X143">
        <f t="shared" si="29"/>
        <v>-9</v>
      </c>
    </row>
    <row r="144" spans="1:28" x14ac:dyDescent="0.25">
      <c r="A144" t="s">
        <v>38</v>
      </c>
      <c r="B144">
        <v>1.51742</v>
      </c>
      <c r="C144">
        <f>VLOOKUP(A144,$AL$9:$AM$14,2,)</f>
        <v>5</v>
      </c>
      <c r="E144">
        <v>142</v>
      </c>
      <c r="F144">
        <v>1.51851</v>
      </c>
      <c r="G144">
        <v>72.83</v>
      </c>
      <c r="H144">
        <v>13.2</v>
      </c>
      <c r="I144">
        <v>8.41</v>
      </c>
      <c r="J144">
        <v>3.63</v>
      </c>
      <c r="K144">
        <v>1.07</v>
      </c>
      <c r="L144">
        <v>0.56999999999999995</v>
      </c>
      <c r="M144">
        <v>0.09</v>
      </c>
      <c r="N144">
        <v>0.17</v>
      </c>
      <c r="O144">
        <v>2</v>
      </c>
      <c r="Q144">
        <f t="shared" si="22"/>
        <v>1.8623103099602336</v>
      </c>
      <c r="R144">
        <f t="shared" si="23"/>
        <v>1.120573931238751</v>
      </c>
      <c r="S144">
        <f t="shared" si="24"/>
        <v>0.92479599584955241</v>
      </c>
      <c r="T144">
        <f t="shared" si="25"/>
        <v>0.55990662515575285</v>
      </c>
      <c r="U144">
        <f t="shared" si="26"/>
        <v>2.9383778091092393E-2</v>
      </c>
      <c r="V144">
        <f t="shared" si="27"/>
        <v>-0.24412514356558851</v>
      </c>
      <c r="W144">
        <f t="shared" si="28"/>
        <v>-1.045757485735181</v>
      </c>
      <c r="X144">
        <f t="shared" si="29"/>
        <v>-0.76955107606705264</v>
      </c>
    </row>
    <row r="145" spans="1:24" x14ac:dyDescent="0.25">
      <c r="A145" t="s">
        <v>38</v>
      </c>
      <c r="B145">
        <v>1.5174300000000001</v>
      </c>
      <c r="C145">
        <f>VLOOKUP(A145,$AL$9:$AM$14,2,)</f>
        <v>5</v>
      </c>
      <c r="E145">
        <v>143</v>
      </c>
      <c r="F145">
        <v>1.5166200000000001</v>
      </c>
      <c r="G145">
        <v>73.010000000000005</v>
      </c>
      <c r="H145">
        <v>12.85</v>
      </c>
      <c r="I145">
        <v>8.23</v>
      </c>
      <c r="J145">
        <v>3.51</v>
      </c>
      <c r="K145">
        <v>1.44</v>
      </c>
      <c r="L145">
        <v>0.68</v>
      </c>
      <c r="M145">
        <v>0.06</v>
      </c>
      <c r="N145">
        <v>0.25</v>
      </c>
      <c r="O145">
        <v>2</v>
      </c>
      <c r="Q145">
        <f t="shared" si="22"/>
        <v>1.8633823484467362</v>
      </c>
      <c r="R145">
        <f t="shared" si="23"/>
        <v>1.1089031277011105</v>
      </c>
      <c r="S145">
        <f t="shared" si="24"/>
        <v>0.91539983526503954</v>
      </c>
      <c r="T145">
        <f t="shared" si="25"/>
        <v>0.54530711658955466</v>
      </c>
      <c r="U145">
        <f t="shared" si="26"/>
        <v>0.15836249239684305</v>
      </c>
      <c r="V145">
        <f t="shared" si="27"/>
        <v>-0.16749108665509532</v>
      </c>
      <c r="W145">
        <f t="shared" si="28"/>
        <v>-1.221848742378115</v>
      </c>
      <c r="X145">
        <f t="shared" si="29"/>
        <v>-0.60205998959078444</v>
      </c>
    </row>
    <row r="146" spans="1:24" x14ac:dyDescent="0.25">
      <c r="A146" t="s">
        <v>38</v>
      </c>
      <c r="B146">
        <v>1.5174700000000001</v>
      </c>
      <c r="C146">
        <f>VLOOKUP(A146,$AL$9:$AM$14,2,)</f>
        <v>5</v>
      </c>
      <c r="E146">
        <v>144</v>
      </c>
      <c r="F146">
        <v>1.51709</v>
      </c>
      <c r="G146">
        <v>72.72</v>
      </c>
      <c r="H146">
        <v>13</v>
      </c>
      <c r="I146">
        <v>8.18</v>
      </c>
      <c r="J146">
        <v>3.47</v>
      </c>
      <c r="K146">
        <v>1.79</v>
      </c>
      <c r="L146">
        <v>0.66</v>
      </c>
      <c r="M146">
        <v>0</v>
      </c>
      <c r="N146">
        <v>0</v>
      </c>
      <c r="O146">
        <v>2</v>
      </c>
      <c r="Q146">
        <f t="shared" si="22"/>
        <v>1.8616538702198833</v>
      </c>
      <c r="R146">
        <f t="shared" si="23"/>
        <v>1.113943352340244</v>
      </c>
      <c r="S146">
        <f t="shared" si="24"/>
        <v>0.91275330372441521</v>
      </c>
      <c r="T146">
        <f t="shared" si="25"/>
        <v>0.54032947491603067</v>
      </c>
      <c r="U146">
        <f t="shared" si="26"/>
        <v>0.25285303122251579</v>
      </c>
      <c r="V146">
        <f t="shared" si="27"/>
        <v>-0.1804560638001094</v>
      </c>
      <c r="W146">
        <f t="shared" si="28"/>
        <v>-9</v>
      </c>
      <c r="X146">
        <f t="shared" si="29"/>
        <v>-9</v>
      </c>
    </row>
    <row r="147" spans="1:24" x14ac:dyDescent="0.25">
      <c r="A147" t="s">
        <v>38</v>
      </c>
      <c r="B147">
        <v>1.5174799999999999</v>
      </c>
      <c r="C147">
        <f>VLOOKUP(A147,$AL$9:$AM$14,2,)</f>
        <v>5</v>
      </c>
      <c r="E147">
        <v>145</v>
      </c>
      <c r="F147">
        <v>1.5165999999999999</v>
      </c>
      <c r="G147">
        <v>72.97</v>
      </c>
      <c r="H147">
        <v>12.99</v>
      </c>
      <c r="I147">
        <v>8.81</v>
      </c>
      <c r="J147">
        <v>3.18</v>
      </c>
      <c r="K147">
        <v>1.23</v>
      </c>
      <c r="L147">
        <v>0.57999999999999996</v>
      </c>
      <c r="M147">
        <v>0</v>
      </c>
      <c r="N147">
        <v>0.24</v>
      </c>
      <c r="O147">
        <v>2</v>
      </c>
      <c r="Q147">
        <f t="shared" si="22"/>
        <v>1.8631443462586192</v>
      </c>
      <c r="R147">
        <f t="shared" si="23"/>
        <v>1.113609151106461</v>
      </c>
      <c r="S147">
        <f t="shared" si="24"/>
        <v>0.94497590846134361</v>
      </c>
      <c r="T147">
        <f t="shared" si="25"/>
        <v>0.50242712012100332</v>
      </c>
      <c r="U147">
        <f t="shared" si="26"/>
        <v>8.9905111792482895E-2</v>
      </c>
      <c r="V147">
        <f t="shared" si="27"/>
        <v>-0.23657200568827919</v>
      </c>
      <c r="W147">
        <f t="shared" si="28"/>
        <v>-9</v>
      </c>
      <c r="X147">
        <f t="shared" si="29"/>
        <v>-0.61978875647883369</v>
      </c>
    </row>
    <row r="148" spans="1:24" x14ac:dyDescent="0.25">
      <c r="A148" t="s">
        <v>38</v>
      </c>
      <c r="B148">
        <v>1.5175000000000001</v>
      </c>
      <c r="C148">
        <f>VLOOKUP(A148,$AL$9:$AM$14,2,)</f>
        <v>5</v>
      </c>
      <c r="E148">
        <v>146</v>
      </c>
      <c r="F148">
        <v>1.5183899999999999</v>
      </c>
      <c r="G148">
        <v>72.569999999999993</v>
      </c>
      <c r="H148">
        <v>12.85</v>
      </c>
      <c r="I148">
        <v>8.68</v>
      </c>
      <c r="J148">
        <v>3.67</v>
      </c>
      <c r="K148">
        <v>1.24</v>
      </c>
      <c r="L148">
        <v>0.62</v>
      </c>
      <c r="M148">
        <v>0</v>
      </c>
      <c r="N148">
        <v>0.35</v>
      </c>
      <c r="O148">
        <v>2</v>
      </c>
      <c r="Q148">
        <f t="shared" si="22"/>
        <v>1.8607571230875266</v>
      </c>
      <c r="R148">
        <f t="shared" si="23"/>
        <v>1.1089031277011105</v>
      </c>
      <c r="S148">
        <f t="shared" si="24"/>
        <v>0.93851972522652582</v>
      </c>
      <c r="T148">
        <f t="shared" si="25"/>
        <v>0.56466606437042566</v>
      </c>
      <c r="U148">
        <f t="shared" si="26"/>
        <v>9.3421685512472583E-2</v>
      </c>
      <c r="V148">
        <f t="shared" si="27"/>
        <v>-0.20760830980127118</v>
      </c>
      <c r="W148">
        <f t="shared" si="28"/>
        <v>-9</v>
      </c>
      <c r="X148">
        <f t="shared" si="29"/>
        <v>-0.45593195440888296</v>
      </c>
    </row>
    <row r="149" spans="1:24" x14ac:dyDescent="0.25">
      <c r="A149" t="s">
        <v>38</v>
      </c>
      <c r="B149">
        <v>1.5175099999999999</v>
      </c>
      <c r="C149">
        <f>VLOOKUP(A149,$AL$9:$AM$14,2,)</f>
        <v>5</v>
      </c>
      <c r="E149">
        <v>147</v>
      </c>
      <c r="F149">
        <v>1.51769</v>
      </c>
      <c r="G149">
        <v>72.77</v>
      </c>
      <c r="H149">
        <v>13.65</v>
      </c>
      <c r="I149">
        <v>8.6</v>
      </c>
      <c r="J149">
        <v>3.66</v>
      </c>
      <c r="K149">
        <v>1.1100000000000001</v>
      </c>
      <c r="L149">
        <v>0.11</v>
      </c>
      <c r="M149">
        <v>0</v>
      </c>
      <c r="N149">
        <v>0</v>
      </c>
      <c r="O149">
        <v>3</v>
      </c>
      <c r="Q149">
        <f t="shared" si="22"/>
        <v>1.8619523749274198</v>
      </c>
      <c r="R149">
        <f t="shared" si="23"/>
        <v>1.1351326514085913</v>
      </c>
      <c r="S149">
        <f t="shared" si="24"/>
        <v>0.93449845129406706</v>
      </c>
      <c r="T149">
        <f t="shared" si="25"/>
        <v>0.56348108551307041</v>
      </c>
      <c r="U149">
        <f t="shared" si="26"/>
        <v>4.5322979177913794E-2</v>
      </c>
      <c r="V149">
        <f t="shared" si="27"/>
        <v>-0.95860731089364337</v>
      </c>
      <c r="W149">
        <f t="shared" si="28"/>
        <v>-9</v>
      </c>
      <c r="X149">
        <f t="shared" si="29"/>
        <v>-9</v>
      </c>
    </row>
    <row r="150" spans="1:24" x14ac:dyDescent="0.25">
      <c r="A150" t="s">
        <v>38</v>
      </c>
      <c r="B150">
        <v>1.51753</v>
      </c>
      <c r="C150">
        <f>VLOOKUP(A150,$AL$9:$AM$14,2,)</f>
        <v>5</v>
      </c>
      <c r="E150">
        <v>148</v>
      </c>
      <c r="F150">
        <v>1.5161</v>
      </c>
      <c r="G150">
        <v>72.67</v>
      </c>
      <c r="H150">
        <v>13.33</v>
      </c>
      <c r="I150">
        <v>8.33</v>
      </c>
      <c r="J150">
        <v>3.53</v>
      </c>
      <c r="K150">
        <v>1.34</v>
      </c>
      <c r="L150">
        <v>0.56000000000000005</v>
      </c>
      <c r="M150">
        <v>0</v>
      </c>
      <c r="N150">
        <v>0</v>
      </c>
      <c r="O150">
        <v>3</v>
      </c>
      <c r="Q150">
        <f t="shared" si="22"/>
        <v>1.8613551601992364</v>
      </c>
      <c r="R150">
        <f t="shared" si="23"/>
        <v>1.1248301494464394</v>
      </c>
      <c r="S150">
        <f t="shared" si="24"/>
        <v>0.92064500145892381</v>
      </c>
      <c r="T150">
        <f t="shared" si="25"/>
        <v>0.54777470551085217</v>
      </c>
      <c r="U150">
        <f t="shared" si="26"/>
        <v>0.12710479868890803</v>
      </c>
      <c r="V150">
        <f t="shared" si="27"/>
        <v>-0.25181197221827373</v>
      </c>
      <c r="W150">
        <f t="shared" si="28"/>
        <v>-9</v>
      </c>
      <c r="X150">
        <f t="shared" si="29"/>
        <v>-9</v>
      </c>
    </row>
    <row r="151" spans="1:24" x14ac:dyDescent="0.25">
      <c r="A151" t="s">
        <v>38</v>
      </c>
      <c r="B151">
        <v>1.5175399999999999</v>
      </c>
      <c r="C151">
        <f>VLOOKUP(A151,$AL$9:$AM$14,2,)</f>
        <v>5</v>
      </c>
      <c r="E151">
        <v>149</v>
      </c>
      <c r="F151">
        <v>1.5166999999999999</v>
      </c>
      <c r="G151">
        <v>72.7</v>
      </c>
      <c r="H151">
        <v>13.24</v>
      </c>
      <c r="I151">
        <v>8.44</v>
      </c>
      <c r="J151">
        <v>3.57</v>
      </c>
      <c r="K151">
        <v>1.38</v>
      </c>
      <c r="L151">
        <v>0.56000000000000005</v>
      </c>
      <c r="M151">
        <v>0</v>
      </c>
      <c r="N151">
        <v>0.1</v>
      </c>
      <c r="O151">
        <v>3</v>
      </c>
      <c r="Q151">
        <f t="shared" si="22"/>
        <v>1.8615344108650116</v>
      </c>
      <c r="R151">
        <f t="shared" si="23"/>
        <v>1.1218879851364829</v>
      </c>
      <c r="S151">
        <f t="shared" si="24"/>
        <v>0.92634244667711174</v>
      </c>
      <c r="T151">
        <f t="shared" si="25"/>
        <v>0.55266821623384432</v>
      </c>
      <c r="U151">
        <f t="shared" si="26"/>
        <v>0.13987908671594265</v>
      </c>
      <c r="V151">
        <f t="shared" si="27"/>
        <v>-0.25181197221827373</v>
      </c>
      <c r="W151">
        <f t="shared" si="28"/>
        <v>-9</v>
      </c>
      <c r="X151">
        <f t="shared" si="29"/>
        <v>-0.99999999565705522</v>
      </c>
    </row>
    <row r="152" spans="1:24" x14ac:dyDescent="0.25">
      <c r="A152" t="s">
        <v>38</v>
      </c>
      <c r="B152">
        <v>1.5175399999999999</v>
      </c>
      <c r="C152">
        <f>VLOOKUP(A152,$AL$9:$AM$14,2,)</f>
        <v>5</v>
      </c>
      <c r="E152">
        <v>150</v>
      </c>
      <c r="F152">
        <v>1.5164299999999999</v>
      </c>
      <c r="G152">
        <v>72.89</v>
      </c>
      <c r="H152">
        <v>12.16</v>
      </c>
      <c r="I152">
        <v>8.5299999999999994</v>
      </c>
      <c r="J152">
        <v>3.52</v>
      </c>
      <c r="K152">
        <v>1.35</v>
      </c>
      <c r="L152">
        <v>0.56999999999999995</v>
      </c>
      <c r="M152">
        <v>0</v>
      </c>
      <c r="N152">
        <v>0</v>
      </c>
      <c r="O152">
        <v>3</v>
      </c>
      <c r="Q152">
        <f t="shared" si="22"/>
        <v>1.8626679502345462</v>
      </c>
      <c r="R152">
        <f t="shared" si="23"/>
        <v>1.0849335749724311</v>
      </c>
      <c r="S152">
        <f t="shared" si="24"/>
        <v>0.93094903121843675</v>
      </c>
      <c r="T152">
        <f t="shared" si="25"/>
        <v>0.54654266360151016</v>
      </c>
      <c r="U152">
        <f t="shared" si="26"/>
        <v>0.13033376881670578</v>
      </c>
      <c r="V152">
        <f t="shared" si="27"/>
        <v>-0.24412514356558851</v>
      </c>
      <c r="W152">
        <f t="shared" si="28"/>
        <v>-9</v>
      </c>
      <c r="X152">
        <f t="shared" si="29"/>
        <v>-9</v>
      </c>
    </row>
    <row r="153" spans="1:24" x14ac:dyDescent="0.25">
      <c r="A153" t="s">
        <v>38</v>
      </c>
      <c r="B153">
        <v>1.51755</v>
      </c>
      <c r="C153">
        <f>VLOOKUP(A153,$AL$9:$AM$14,2,)</f>
        <v>5</v>
      </c>
      <c r="E153">
        <v>151</v>
      </c>
      <c r="F153">
        <v>1.5166500000000001</v>
      </c>
      <c r="G153">
        <v>72.48</v>
      </c>
      <c r="H153">
        <v>13.14</v>
      </c>
      <c r="I153">
        <v>8.3800000000000008</v>
      </c>
      <c r="J153">
        <v>3.45</v>
      </c>
      <c r="K153">
        <v>1.76</v>
      </c>
      <c r="L153">
        <v>0.6</v>
      </c>
      <c r="M153">
        <v>0</v>
      </c>
      <c r="N153">
        <v>0.17</v>
      </c>
      <c r="O153">
        <v>3</v>
      </c>
      <c r="Q153">
        <f t="shared" si="22"/>
        <v>1.8602181846747485</v>
      </c>
      <c r="R153">
        <f t="shared" si="23"/>
        <v>1.1185953652568132</v>
      </c>
      <c r="S153">
        <f t="shared" si="24"/>
        <v>0.92324401868210171</v>
      </c>
      <c r="T153">
        <f t="shared" si="25"/>
        <v>0.5378190951991566</v>
      </c>
      <c r="U153">
        <f t="shared" si="26"/>
        <v>0.24551266806090807</v>
      </c>
      <c r="V153">
        <f t="shared" si="27"/>
        <v>-0.22184874889253225</v>
      </c>
      <c r="W153">
        <f t="shared" si="28"/>
        <v>-9</v>
      </c>
      <c r="X153">
        <f t="shared" si="29"/>
        <v>-0.76955107606705264</v>
      </c>
    </row>
    <row r="154" spans="1:24" x14ac:dyDescent="0.25">
      <c r="A154" t="s">
        <v>38</v>
      </c>
      <c r="B154">
        <v>1.51755</v>
      </c>
      <c r="C154">
        <f>VLOOKUP(A154,$AL$9:$AM$14,2,)</f>
        <v>5</v>
      </c>
      <c r="E154">
        <v>152</v>
      </c>
      <c r="F154">
        <v>1.5212699999999999</v>
      </c>
      <c r="G154">
        <v>71.5</v>
      </c>
      <c r="H154">
        <v>14.32</v>
      </c>
      <c r="I154">
        <v>9.49</v>
      </c>
      <c r="J154">
        <v>3.9</v>
      </c>
      <c r="K154">
        <v>0.83</v>
      </c>
      <c r="L154">
        <v>0</v>
      </c>
      <c r="M154">
        <v>0</v>
      </c>
      <c r="N154">
        <v>0</v>
      </c>
      <c r="O154">
        <v>3</v>
      </c>
      <c r="Q154">
        <f t="shared" si="22"/>
        <v>1.8543060418071546</v>
      </c>
      <c r="R154">
        <f t="shared" si="23"/>
        <v>1.1559430180021646</v>
      </c>
      <c r="S154">
        <f t="shared" si="24"/>
        <v>0.97726621247305612</v>
      </c>
      <c r="T154">
        <f t="shared" si="25"/>
        <v>0.5910646071378568</v>
      </c>
      <c r="U154">
        <f t="shared" si="26"/>
        <v>-8.0921907100679771E-2</v>
      </c>
      <c r="V154">
        <f t="shared" si="27"/>
        <v>-9</v>
      </c>
      <c r="W154">
        <f t="shared" si="28"/>
        <v>-9</v>
      </c>
      <c r="X154">
        <f t="shared" si="29"/>
        <v>-9</v>
      </c>
    </row>
    <row r="155" spans="1:24" x14ac:dyDescent="0.25">
      <c r="A155" t="s">
        <v>38</v>
      </c>
      <c r="B155">
        <v>1.51756</v>
      </c>
      <c r="C155">
        <f>VLOOKUP(A155,$AL$9:$AM$14,2,)</f>
        <v>5</v>
      </c>
      <c r="E155">
        <v>153</v>
      </c>
      <c r="F155">
        <v>1.51779</v>
      </c>
      <c r="G155">
        <v>73</v>
      </c>
      <c r="H155">
        <v>13.64</v>
      </c>
      <c r="I155">
        <v>8.93</v>
      </c>
      <c r="J155">
        <v>3.65</v>
      </c>
      <c r="K155">
        <v>0.65</v>
      </c>
      <c r="L155">
        <v>0.06</v>
      </c>
      <c r="M155">
        <v>0</v>
      </c>
      <c r="N155">
        <v>0</v>
      </c>
      <c r="O155">
        <v>3</v>
      </c>
      <c r="Q155">
        <f t="shared" si="22"/>
        <v>1.8633228601264051</v>
      </c>
      <c r="R155">
        <f t="shared" si="23"/>
        <v>1.1348143703522999</v>
      </c>
      <c r="S155">
        <f t="shared" si="24"/>
        <v>0.95085145893717959</v>
      </c>
      <c r="T155">
        <f t="shared" si="25"/>
        <v>0.56229286457545946</v>
      </c>
      <c r="U155">
        <f t="shared" si="26"/>
        <v>-0.18708664268899908</v>
      </c>
      <c r="V155">
        <f t="shared" si="27"/>
        <v>-1.221848742378115</v>
      </c>
      <c r="W155">
        <f t="shared" si="28"/>
        <v>-9</v>
      </c>
      <c r="X155">
        <f t="shared" si="29"/>
        <v>-9</v>
      </c>
    </row>
    <row r="156" spans="1:24" x14ac:dyDescent="0.25">
      <c r="A156" t="s">
        <v>38</v>
      </c>
      <c r="B156">
        <v>1.5176099999999999</v>
      </c>
      <c r="C156">
        <f>VLOOKUP(A156,$AL$9:$AM$14,2,)</f>
        <v>5</v>
      </c>
      <c r="E156">
        <v>154</v>
      </c>
      <c r="F156">
        <v>1.5161</v>
      </c>
      <c r="G156">
        <v>72.69</v>
      </c>
      <c r="H156">
        <v>13.42</v>
      </c>
      <c r="I156">
        <v>8.32</v>
      </c>
      <c r="J156">
        <v>3.4</v>
      </c>
      <c r="K156">
        <v>1.22</v>
      </c>
      <c r="L156">
        <v>0.59</v>
      </c>
      <c r="M156">
        <v>0</v>
      </c>
      <c r="N156">
        <v>0</v>
      </c>
      <c r="O156">
        <v>3</v>
      </c>
      <c r="Q156">
        <f t="shared" si="22"/>
        <v>1.8614746688631432</v>
      </c>
      <c r="R156">
        <f t="shared" si="23"/>
        <v>1.127752515865335</v>
      </c>
      <c r="S156">
        <f t="shared" si="24"/>
        <v>0.92012332634292282</v>
      </c>
      <c r="T156">
        <f t="shared" si="25"/>
        <v>0.53147891716998874</v>
      </c>
      <c r="U156">
        <f t="shared" si="26"/>
        <v>8.6359831030727335E-2</v>
      </c>
      <c r="V156">
        <f t="shared" si="27"/>
        <v>-0.2291479876217635</v>
      </c>
      <c r="W156">
        <f t="shared" si="28"/>
        <v>-9</v>
      </c>
      <c r="X156">
        <f t="shared" si="29"/>
        <v>-9</v>
      </c>
    </row>
    <row r="157" spans="1:24" x14ac:dyDescent="0.25">
      <c r="A157" t="s">
        <v>38</v>
      </c>
      <c r="B157">
        <v>1.5176099999999999</v>
      </c>
      <c r="C157">
        <f>VLOOKUP(A157,$AL$9:$AM$14,2,)</f>
        <v>5</v>
      </c>
      <c r="E157">
        <v>155</v>
      </c>
      <c r="F157">
        <v>1.51694</v>
      </c>
      <c r="G157">
        <v>72.61</v>
      </c>
      <c r="H157">
        <v>12.86</v>
      </c>
      <c r="I157">
        <v>8.7899999999999991</v>
      </c>
      <c r="J157">
        <v>3.58</v>
      </c>
      <c r="K157">
        <v>1.31</v>
      </c>
      <c r="L157">
        <v>0.61</v>
      </c>
      <c r="M157">
        <v>0</v>
      </c>
      <c r="N157">
        <v>0</v>
      </c>
      <c r="O157">
        <v>3</v>
      </c>
      <c r="Q157">
        <f t="shared" si="22"/>
        <v>1.8609964367631771</v>
      </c>
      <c r="R157">
        <f t="shared" si="23"/>
        <v>1.1092409686219742</v>
      </c>
      <c r="S157">
        <f t="shared" si="24"/>
        <v>0.94398887512317964</v>
      </c>
      <c r="T157">
        <f t="shared" si="25"/>
        <v>0.55388302676518564</v>
      </c>
      <c r="U157">
        <f t="shared" si="26"/>
        <v>0.11727129598728681</v>
      </c>
      <c r="V157">
        <f t="shared" si="27"/>
        <v>-0.21467016427727484</v>
      </c>
      <c r="W157">
        <f t="shared" si="28"/>
        <v>-9</v>
      </c>
      <c r="X157">
        <f t="shared" si="29"/>
        <v>-9</v>
      </c>
    </row>
    <row r="158" spans="1:24" x14ac:dyDescent="0.25">
      <c r="A158" t="s">
        <v>38</v>
      </c>
      <c r="B158">
        <v>1.51763</v>
      </c>
      <c r="C158">
        <f>VLOOKUP(A158,$AL$9:$AM$14,2,)</f>
        <v>5</v>
      </c>
      <c r="E158">
        <v>156</v>
      </c>
      <c r="F158">
        <v>1.5164599999999999</v>
      </c>
      <c r="G158">
        <v>73.010000000000005</v>
      </c>
      <c r="H158">
        <v>13.04</v>
      </c>
      <c r="I158">
        <v>8.58</v>
      </c>
      <c r="J158">
        <v>3.4</v>
      </c>
      <c r="K158">
        <v>1.26</v>
      </c>
      <c r="L158">
        <v>0.52</v>
      </c>
      <c r="M158">
        <v>0</v>
      </c>
      <c r="N158">
        <v>0</v>
      </c>
      <c r="O158">
        <v>3</v>
      </c>
      <c r="Q158">
        <f t="shared" si="22"/>
        <v>1.8633823484467362</v>
      </c>
      <c r="R158">
        <f t="shared" si="23"/>
        <v>1.1152775914292061</v>
      </c>
      <c r="S158">
        <f t="shared" si="24"/>
        <v>0.93348728789932256</v>
      </c>
      <c r="T158">
        <f t="shared" si="25"/>
        <v>0.53147891716998874</v>
      </c>
      <c r="U158">
        <f t="shared" si="26"/>
        <v>0.1003705454622411</v>
      </c>
      <c r="V158">
        <f t="shared" si="27"/>
        <v>-0.28399665553001913</v>
      </c>
      <c r="W158">
        <f t="shared" si="28"/>
        <v>-9</v>
      </c>
      <c r="X158">
        <f t="shared" si="29"/>
        <v>-9</v>
      </c>
    </row>
    <row r="159" spans="1:24" x14ac:dyDescent="0.25">
      <c r="A159" t="s">
        <v>38</v>
      </c>
      <c r="B159">
        <v>1.51763</v>
      </c>
      <c r="C159">
        <f>VLOOKUP(A159,$AL$9:$AM$14,2,)</f>
        <v>5</v>
      </c>
      <c r="E159">
        <v>157</v>
      </c>
      <c r="F159">
        <v>1.5165500000000001</v>
      </c>
      <c r="G159">
        <v>72.64</v>
      </c>
      <c r="H159">
        <v>13.41</v>
      </c>
      <c r="I159">
        <v>8.65</v>
      </c>
      <c r="J159">
        <v>3.39</v>
      </c>
      <c r="K159">
        <v>1.28</v>
      </c>
      <c r="L159">
        <v>0.52</v>
      </c>
      <c r="M159">
        <v>0</v>
      </c>
      <c r="N159">
        <v>0</v>
      </c>
      <c r="O159">
        <v>3</v>
      </c>
      <c r="Q159">
        <f t="shared" si="22"/>
        <v>1.8611758355190073</v>
      </c>
      <c r="R159">
        <f t="shared" si="23"/>
        <v>1.1274287778839849</v>
      </c>
      <c r="S159">
        <f t="shared" si="24"/>
        <v>0.93701610751502173</v>
      </c>
      <c r="T159">
        <f t="shared" si="25"/>
        <v>0.53019969833119263</v>
      </c>
      <c r="U159">
        <f t="shared" si="26"/>
        <v>0.10720996998716097</v>
      </c>
      <c r="V159">
        <f t="shared" si="27"/>
        <v>-0.28399665553001913</v>
      </c>
      <c r="W159">
        <f t="shared" si="28"/>
        <v>-9</v>
      </c>
      <c r="X159">
        <f t="shared" si="29"/>
        <v>-9</v>
      </c>
    </row>
    <row r="160" spans="1:24" x14ac:dyDescent="0.25">
      <c r="A160" t="s">
        <v>38</v>
      </c>
      <c r="B160">
        <v>1.5176400000000001</v>
      </c>
      <c r="C160">
        <f>VLOOKUP(A160,$AL$9:$AM$14,2,)</f>
        <v>5</v>
      </c>
      <c r="E160">
        <v>158</v>
      </c>
      <c r="F160">
        <v>1.52121</v>
      </c>
      <c r="G160">
        <v>71.790000000000006</v>
      </c>
      <c r="H160">
        <v>14.03</v>
      </c>
      <c r="I160">
        <v>9.65</v>
      </c>
      <c r="J160">
        <v>3.76</v>
      </c>
      <c r="K160">
        <v>0.57999999999999996</v>
      </c>
      <c r="L160">
        <v>0.11</v>
      </c>
      <c r="M160">
        <v>0</v>
      </c>
      <c r="N160">
        <v>0</v>
      </c>
      <c r="O160">
        <v>3</v>
      </c>
      <c r="Q160">
        <f t="shared" si="22"/>
        <v>1.8560639533391494</v>
      </c>
      <c r="R160">
        <f t="shared" si="23"/>
        <v>1.1470576710593146</v>
      </c>
      <c r="S160">
        <f t="shared" si="24"/>
        <v>0.98452731338879718</v>
      </c>
      <c r="T160">
        <f t="shared" si="25"/>
        <v>0.57518784504316489</v>
      </c>
      <c r="U160">
        <f t="shared" si="26"/>
        <v>-0.23657200568827919</v>
      </c>
      <c r="V160">
        <f t="shared" si="27"/>
        <v>-0.95860731089364337</v>
      </c>
      <c r="W160">
        <f t="shared" si="28"/>
        <v>-9</v>
      </c>
      <c r="X160">
        <f t="shared" si="29"/>
        <v>-9</v>
      </c>
    </row>
    <row r="161" spans="1:24" x14ac:dyDescent="0.25">
      <c r="A161" t="s">
        <v>38</v>
      </c>
      <c r="B161">
        <v>1.51766</v>
      </c>
      <c r="C161">
        <f>VLOOKUP(A161,$AL$9:$AM$14,2,)</f>
        <v>5</v>
      </c>
      <c r="E161">
        <v>159</v>
      </c>
      <c r="F161">
        <v>1.51776</v>
      </c>
      <c r="G161">
        <v>72.040000000000006</v>
      </c>
      <c r="H161">
        <v>13.53</v>
      </c>
      <c r="I161">
        <v>8.7899999999999991</v>
      </c>
      <c r="J161">
        <v>3.41</v>
      </c>
      <c r="K161">
        <v>1.52</v>
      </c>
      <c r="L161">
        <v>0.57999999999999996</v>
      </c>
      <c r="M161">
        <v>0</v>
      </c>
      <c r="N161">
        <v>0</v>
      </c>
      <c r="O161">
        <v>3</v>
      </c>
      <c r="Q161">
        <f t="shared" si="22"/>
        <v>1.8575737041535243</v>
      </c>
      <c r="R161">
        <f t="shared" si="23"/>
        <v>1.1312977966297215</v>
      </c>
      <c r="S161">
        <f t="shared" si="24"/>
        <v>0.94398887512317964</v>
      </c>
      <c r="T161">
        <f t="shared" si="25"/>
        <v>0.53275437911985679</v>
      </c>
      <c r="U161">
        <f t="shared" si="26"/>
        <v>0.18184358823049263</v>
      </c>
      <c r="V161">
        <f t="shared" si="27"/>
        <v>-0.23657200568827919</v>
      </c>
      <c r="W161">
        <f t="shared" si="28"/>
        <v>-9</v>
      </c>
      <c r="X161">
        <f t="shared" si="29"/>
        <v>-9</v>
      </c>
    </row>
    <row r="162" spans="1:24" x14ac:dyDescent="0.25">
      <c r="A162" t="s">
        <v>38</v>
      </c>
      <c r="B162">
        <v>1.5176799999999999</v>
      </c>
      <c r="C162">
        <f>VLOOKUP(A162,$AL$9:$AM$14,2,)</f>
        <v>5</v>
      </c>
      <c r="E162">
        <v>160</v>
      </c>
      <c r="F162">
        <v>1.51796</v>
      </c>
      <c r="G162">
        <v>71.94</v>
      </c>
      <c r="H162">
        <v>13.5</v>
      </c>
      <c r="I162">
        <v>8.81</v>
      </c>
      <c r="J162">
        <v>3.36</v>
      </c>
      <c r="K162">
        <v>1.63</v>
      </c>
      <c r="L162">
        <v>0.56999999999999995</v>
      </c>
      <c r="M162">
        <v>0</v>
      </c>
      <c r="N162">
        <v>0.09</v>
      </c>
      <c r="O162">
        <v>3</v>
      </c>
      <c r="Q162">
        <f t="shared" si="22"/>
        <v>1.8569704334885293</v>
      </c>
      <c r="R162">
        <f t="shared" si="23"/>
        <v>1.1303337685271762</v>
      </c>
      <c r="S162">
        <f t="shared" si="24"/>
        <v>0.94497590846134361</v>
      </c>
      <c r="T162">
        <f t="shared" si="25"/>
        <v>0.52633927751909837</v>
      </c>
      <c r="U162">
        <f t="shared" si="26"/>
        <v>0.21218760467039613</v>
      </c>
      <c r="V162">
        <f t="shared" si="27"/>
        <v>-0.24412514356558851</v>
      </c>
      <c r="W162">
        <f t="shared" si="28"/>
        <v>-9</v>
      </c>
      <c r="X162">
        <f t="shared" si="29"/>
        <v>-1.045757485735181</v>
      </c>
    </row>
    <row r="163" spans="1:24" x14ac:dyDescent="0.25">
      <c r="A163" t="s">
        <v>38</v>
      </c>
      <c r="B163">
        <v>1.5176799999999999</v>
      </c>
      <c r="C163">
        <f>VLOOKUP(A163,$AL$9:$AM$14,2,)</f>
        <v>5</v>
      </c>
      <c r="E163">
        <v>161</v>
      </c>
      <c r="F163">
        <v>1.5183199999999999</v>
      </c>
      <c r="G163">
        <v>72.14</v>
      </c>
      <c r="H163">
        <v>13.33</v>
      </c>
      <c r="I163">
        <v>8.99</v>
      </c>
      <c r="J163">
        <v>3.34</v>
      </c>
      <c r="K163">
        <v>1.54</v>
      </c>
      <c r="L163">
        <v>0.56000000000000005</v>
      </c>
      <c r="M163">
        <v>0</v>
      </c>
      <c r="N163">
        <v>0</v>
      </c>
      <c r="O163">
        <v>3</v>
      </c>
      <c r="Q163">
        <f t="shared" si="22"/>
        <v>1.8581761379883646</v>
      </c>
      <c r="R163">
        <f t="shared" si="23"/>
        <v>1.1248301494464394</v>
      </c>
      <c r="S163">
        <f t="shared" si="24"/>
        <v>0.95375969178153741</v>
      </c>
      <c r="T163">
        <f t="shared" si="25"/>
        <v>0.52374646694159277</v>
      </c>
      <c r="U163">
        <f t="shared" si="26"/>
        <v>0.18752072111847251</v>
      </c>
      <c r="V163">
        <f t="shared" si="27"/>
        <v>-0.25181197221827373</v>
      </c>
      <c r="W163">
        <f t="shared" si="28"/>
        <v>-9</v>
      </c>
      <c r="X163">
        <f t="shared" si="29"/>
        <v>-9</v>
      </c>
    </row>
    <row r="164" spans="1:24" x14ac:dyDescent="0.25">
      <c r="A164" t="s">
        <v>38</v>
      </c>
      <c r="B164">
        <v>1.51769</v>
      </c>
      <c r="C164">
        <f>VLOOKUP(A164,$AL$9:$AM$14,2,)</f>
        <v>5</v>
      </c>
      <c r="E164">
        <v>162</v>
      </c>
      <c r="F164">
        <v>1.5193399999999999</v>
      </c>
      <c r="G164">
        <v>72.650000000000006</v>
      </c>
      <c r="H164">
        <v>13.64</v>
      </c>
      <c r="I164">
        <v>8.89</v>
      </c>
      <c r="J164">
        <v>3.54</v>
      </c>
      <c r="K164">
        <v>0.75</v>
      </c>
      <c r="L164">
        <v>0.16</v>
      </c>
      <c r="M164">
        <v>0.15</v>
      </c>
      <c r="N164">
        <v>0.24</v>
      </c>
      <c r="O164">
        <v>3</v>
      </c>
      <c r="Q164">
        <f t="shared" si="22"/>
        <v>1.8612356186400183</v>
      </c>
      <c r="R164">
        <f t="shared" si="23"/>
        <v>1.1348143703522999</v>
      </c>
      <c r="S164">
        <f t="shared" si="24"/>
        <v>0.94890176101906576</v>
      </c>
      <c r="T164">
        <f t="shared" si="25"/>
        <v>0.54900326214846984</v>
      </c>
      <c r="U164">
        <f t="shared" si="26"/>
        <v>-0.12493873602924066</v>
      </c>
      <c r="V164">
        <f t="shared" si="27"/>
        <v>-0.79588001462973468</v>
      </c>
      <c r="W164">
        <f t="shared" si="28"/>
        <v>-0.8239087380490222</v>
      </c>
      <c r="X164">
        <f t="shared" si="29"/>
        <v>-0.61978875647883369</v>
      </c>
    </row>
    <row r="165" spans="1:24" x14ac:dyDescent="0.25">
      <c r="A165" t="s">
        <v>38</v>
      </c>
      <c r="B165">
        <v>1.5177499999999999</v>
      </c>
      <c r="C165">
        <f>VLOOKUP(A165,$AL$9:$AM$14,2,)</f>
        <v>5</v>
      </c>
      <c r="E165">
        <v>163</v>
      </c>
      <c r="F165">
        <v>1.5221100000000001</v>
      </c>
      <c r="G165">
        <v>71.36</v>
      </c>
      <c r="H165">
        <v>14.19</v>
      </c>
      <c r="I165">
        <v>9.14</v>
      </c>
      <c r="J165">
        <v>3.78</v>
      </c>
      <c r="K165">
        <v>0.91</v>
      </c>
      <c r="L165">
        <v>0.23</v>
      </c>
      <c r="M165">
        <v>0</v>
      </c>
      <c r="N165">
        <v>0.37</v>
      </c>
      <c r="O165">
        <v>3</v>
      </c>
      <c r="Q165">
        <f t="shared" si="22"/>
        <v>1.8534548413741527</v>
      </c>
      <c r="R165">
        <f t="shared" si="23"/>
        <v>1.1519823954880797</v>
      </c>
      <c r="S165">
        <f t="shared" si="24"/>
        <v>0.96094619578134721</v>
      </c>
      <c r="T165">
        <f t="shared" si="25"/>
        <v>0.57749179995211808</v>
      </c>
      <c r="U165">
        <f t="shared" si="26"/>
        <v>-4.0958607201659718E-2</v>
      </c>
      <c r="V165">
        <f t="shared" si="27"/>
        <v>-0.63827216209417026</v>
      </c>
      <c r="W165">
        <f t="shared" si="28"/>
        <v>-9</v>
      </c>
      <c r="X165">
        <f t="shared" si="29"/>
        <v>-0.4317982747592361</v>
      </c>
    </row>
    <row r="166" spans="1:24" x14ac:dyDescent="0.25">
      <c r="A166" t="s">
        <v>38</v>
      </c>
      <c r="B166">
        <v>1.5177799999999999</v>
      </c>
      <c r="C166">
        <f>VLOOKUP(A166,$AL$9:$AM$14,2,)</f>
        <v>5</v>
      </c>
      <c r="E166">
        <v>164</v>
      </c>
      <c r="F166">
        <v>1.5151399999999999</v>
      </c>
      <c r="G166">
        <v>69.89</v>
      </c>
      <c r="H166">
        <v>14.01</v>
      </c>
      <c r="I166">
        <v>5.87</v>
      </c>
      <c r="J166">
        <v>2.68</v>
      </c>
      <c r="K166">
        <v>3.5</v>
      </c>
      <c r="L166">
        <v>1.68</v>
      </c>
      <c r="M166">
        <v>2.2000000000000002</v>
      </c>
      <c r="N166">
        <v>0</v>
      </c>
      <c r="O166">
        <v>5</v>
      </c>
      <c r="Q166">
        <f t="shared" si="22"/>
        <v>1.8444150404800386</v>
      </c>
      <c r="R166">
        <f t="shared" si="23"/>
        <v>1.1464381353167734</v>
      </c>
      <c r="S166">
        <f t="shared" si="24"/>
        <v>0.76863810132159993</v>
      </c>
      <c r="T166">
        <f t="shared" si="25"/>
        <v>0.42813479419083905</v>
      </c>
      <c r="U166">
        <f t="shared" si="26"/>
        <v>0.54406804447435975</v>
      </c>
      <c r="V166">
        <f t="shared" si="27"/>
        <v>0.22530928198437147</v>
      </c>
      <c r="W166">
        <f t="shared" si="28"/>
        <v>0.34242268101961287</v>
      </c>
      <c r="X166">
        <f t="shared" si="29"/>
        <v>-9</v>
      </c>
    </row>
    <row r="167" spans="1:24" x14ac:dyDescent="0.25">
      <c r="A167" t="s">
        <v>38</v>
      </c>
      <c r="B167">
        <v>1.51779</v>
      </c>
      <c r="C167">
        <f>VLOOKUP(A167,$AL$9:$AM$14,2,)</f>
        <v>5</v>
      </c>
      <c r="E167">
        <v>165</v>
      </c>
      <c r="F167">
        <v>1.51915</v>
      </c>
      <c r="G167">
        <v>72.69</v>
      </c>
      <c r="H167">
        <v>12.73</v>
      </c>
      <c r="I167">
        <v>10.09</v>
      </c>
      <c r="J167">
        <v>1.85</v>
      </c>
      <c r="K167">
        <v>1.86</v>
      </c>
      <c r="L167">
        <v>0.6</v>
      </c>
      <c r="M167">
        <v>0</v>
      </c>
      <c r="N167">
        <v>0</v>
      </c>
      <c r="O167">
        <v>5</v>
      </c>
      <c r="Q167">
        <f t="shared" si="22"/>
        <v>1.8614746688631432</v>
      </c>
      <c r="R167">
        <f t="shared" si="23"/>
        <v>1.1048284036877711</v>
      </c>
      <c r="S167">
        <f t="shared" si="24"/>
        <v>1.0038911662799526</v>
      </c>
      <c r="T167">
        <f t="shared" si="25"/>
        <v>0.26717172863776761</v>
      </c>
      <c r="U167">
        <f t="shared" si="26"/>
        <v>0.269512944451408</v>
      </c>
      <c r="V167">
        <f t="shared" si="27"/>
        <v>-0.22184874889253225</v>
      </c>
      <c r="W167">
        <f t="shared" si="28"/>
        <v>-9</v>
      </c>
      <c r="X167">
        <f t="shared" si="29"/>
        <v>-9</v>
      </c>
    </row>
    <row r="168" spans="1:24" x14ac:dyDescent="0.25">
      <c r="A168" t="s">
        <v>38</v>
      </c>
      <c r="B168">
        <v>1.51783</v>
      </c>
      <c r="C168">
        <f>VLOOKUP(A168,$AL$9:$AM$14,2,)</f>
        <v>5</v>
      </c>
      <c r="E168">
        <v>166</v>
      </c>
      <c r="F168">
        <v>1.5217099999999999</v>
      </c>
      <c r="G168">
        <v>72.86</v>
      </c>
      <c r="H168">
        <v>11.56</v>
      </c>
      <c r="I168">
        <v>11.41</v>
      </c>
      <c r="J168">
        <v>1.88</v>
      </c>
      <c r="K168">
        <v>1.56</v>
      </c>
      <c r="L168">
        <v>0.47</v>
      </c>
      <c r="M168">
        <v>0</v>
      </c>
      <c r="N168">
        <v>0</v>
      </c>
      <c r="O168">
        <v>5</v>
      </c>
      <c r="Q168">
        <f t="shared" si="22"/>
        <v>1.8624891669118577</v>
      </c>
      <c r="R168">
        <f t="shared" si="23"/>
        <v>1.0629578341220789</v>
      </c>
      <c r="S168">
        <f t="shared" si="24"/>
        <v>1.0572856444562773</v>
      </c>
      <c r="T168">
        <f t="shared" si="25"/>
        <v>0.27415784949468758</v>
      </c>
      <c r="U168">
        <f t="shared" si="26"/>
        <v>0.19312459863285553</v>
      </c>
      <c r="V168">
        <f t="shared" si="27"/>
        <v>-0.32790214114025173</v>
      </c>
      <c r="W168">
        <f t="shared" si="28"/>
        <v>-9</v>
      </c>
      <c r="X168">
        <f t="shared" si="29"/>
        <v>-9</v>
      </c>
    </row>
    <row r="169" spans="1:24" x14ac:dyDescent="0.25">
      <c r="A169" t="s">
        <v>38</v>
      </c>
      <c r="B169">
        <v>1.5178400000000001</v>
      </c>
      <c r="C169">
        <f>VLOOKUP(A169,$AL$9:$AM$14,2,)</f>
        <v>5</v>
      </c>
      <c r="E169">
        <v>167</v>
      </c>
      <c r="F169">
        <v>1.5215099999999999</v>
      </c>
      <c r="G169">
        <v>73.44</v>
      </c>
      <c r="H169">
        <v>11.03</v>
      </c>
      <c r="I169">
        <v>11.62</v>
      </c>
      <c r="J169">
        <v>1.71</v>
      </c>
      <c r="K169">
        <v>1.56</v>
      </c>
      <c r="L169">
        <v>0.57999999999999996</v>
      </c>
      <c r="M169">
        <v>0</v>
      </c>
      <c r="N169">
        <v>0</v>
      </c>
      <c r="O169">
        <v>5</v>
      </c>
      <c r="Q169">
        <f t="shared" si="22"/>
        <v>1.8659326681990995</v>
      </c>
      <c r="R169">
        <f t="shared" si="23"/>
        <v>1.0425755124795646</v>
      </c>
      <c r="S169">
        <f t="shared" si="24"/>
        <v>1.0652061280916867</v>
      </c>
      <c r="T169">
        <f t="shared" si="25"/>
        <v>0.23299611064612724</v>
      </c>
      <c r="U169">
        <f t="shared" si="26"/>
        <v>0.19312459863285553</v>
      </c>
      <c r="V169">
        <f t="shared" si="27"/>
        <v>-0.23657200568827919</v>
      </c>
      <c r="W169">
        <f t="shared" si="28"/>
        <v>-9</v>
      </c>
      <c r="X169">
        <f t="shared" si="29"/>
        <v>-9</v>
      </c>
    </row>
    <row r="170" spans="1:24" x14ac:dyDescent="0.25">
      <c r="A170" t="s">
        <v>38</v>
      </c>
      <c r="B170">
        <v>1.5178400000000001</v>
      </c>
      <c r="C170">
        <f>VLOOKUP(A170,$AL$9:$AM$14,2,)</f>
        <v>5</v>
      </c>
      <c r="E170">
        <v>168</v>
      </c>
      <c r="F170">
        <v>1.51969</v>
      </c>
      <c r="G170">
        <v>73.75</v>
      </c>
      <c r="H170">
        <v>12.64</v>
      </c>
      <c r="I170">
        <v>11.53</v>
      </c>
      <c r="J170">
        <v>0</v>
      </c>
      <c r="K170">
        <v>1.65</v>
      </c>
      <c r="L170">
        <v>0.38</v>
      </c>
      <c r="M170">
        <v>0</v>
      </c>
      <c r="N170">
        <v>0</v>
      </c>
      <c r="O170">
        <v>5</v>
      </c>
      <c r="Q170">
        <f t="shared" si="22"/>
        <v>1.8677620246560893</v>
      </c>
      <c r="R170">
        <f t="shared" si="23"/>
        <v>1.1017470739807249</v>
      </c>
      <c r="S170">
        <f t="shared" si="24"/>
        <v>1.0618293073323655</v>
      </c>
      <c r="T170">
        <f t="shared" si="25"/>
        <v>-9</v>
      </c>
      <c r="U170">
        <f t="shared" si="26"/>
        <v>0.21748394447711505</v>
      </c>
      <c r="V170">
        <f t="shared" si="27"/>
        <v>-0.42021640224030959</v>
      </c>
      <c r="W170">
        <f t="shared" si="28"/>
        <v>-9</v>
      </c>
      <c r="X170">
        <f t="shared" si="29"/>
        <v>-9</v>
      </c>
    </row>
    <row r="171" spans="1:24" x14ac:dyDescent="0.25">
      <c r="A171" t="s">
        <v>38</v>
      </c>
      <c r="B171">
        <v>1.51786</v>
      </c>
      <c r="C171">
        <f>VLOOKUP(A171,$AL$9:$AM$14,2,)</f>
        <v>5</v>
      </c>
      <c r="E171">
        <v>169</v>
      </c>
      <c r="F171">
        <v>1.5166599999999999</v>
      </c>
      <c r="G171">
        <v>73.88</v>
      </c>
      <c r="H171">
        <v>12.86</v>
      </c>
      <c r="I171">
        <v>10.17</v>
      </c>
      <c r="J171">
        <v>0</v>
      </c>
      <c r="K171">
        <v>1.83</v>
      </c>
      <c r="L171">
        <v>0.97</v>
      </c>
      <c r="M171">
        <v>0</v>
      </c>
      <c r="N171">
        <v>0</v>
      </c>
      <c r="O171">
        <v>5</v>
      </c>
      <c r="Q171">
        <f t="shared" si="22"/>
        <v>1.8685268867740821</v>
      </c>
      <c r="R171">
        <f t="shared" si="23"/>
        <v>1.1092409686219742</v>
      </c>
      <c r="S171">
        <f t="shared" si="24"/>
        <v>1.0073209529654481</v>
      </c>
      <c r="T171">
        <f t="shared" si="25"/>
        <v>-9</v>
      </c>
      <c r="U171">
        <f t="shared" si="26"/>
        <v>0.26245108996774891</v>
      </c>
      <c r="V171">
        <f t="shared" si="27"/>
        <v>-1.3228265286028903E-2</v>
      </c>
      <c r="W171">
        <f t="shared" si="28"/>
        <v>-9</v>
      </c>
      <c r="X171">
        <f t="shared" si="29"/>
        <v>-9</v>
      </c>
    </row>
    <row r="172" spans="1:24" x14ac:dyDescent="0.25">
      <c r="A172" t="s">
        <v>38</v>
      </c>
      <c r="B172">
        <v>1.51793</v>
      </c>
      <c r="C172">
        <f>VLOOKUP(A172,$AL$9:$AM$14,2,)</f>
        <v>5</v>
      </c>
      <c r="E172">
        <v>170</v>
      </c>
      <c r="F172">
        <v>1.5199400000000001</v>
      </c>
      <c r="G172">
        <v>73.03</v>
      </c>
      <c r="H172">
        <v>13.27</v>
      </c>
      <c r="I172">
        <v>11.32</v>
      </c>
      <c r="J172">
        <v>0</v>
      </c>
      <c r="K172">
        <v>1.76</v>
      </c>
      <c r="L172">
        <v>0.47</v>
      </c>
      <c r="M172">
        <v>0</v>
      </c>
      <c r="N172">
        <v>0</v>
      </c>
      <c r="O172">
        <v>5</v>
      </c>
      <c r="Q172">
        <f t="shared" si="22"/>
        <v>1.8635013006473968</v>
      </c>
      <c r="R172">
        <f t="shared" si="23"/>
        <v>1.1228709228971629</v>
      </c>
      <c r="S172">
        <f t="shared" si="24"/>
        <v>1.0538464268906178</v>
      </c>
      <c r="T172">
        <f t="shared" si="25"/>
        <v>-9</v>
      </c>
      <c r="U172">
        <f t="shared" si="26"/>
        <v>0.24551266806090807</v>
      </c>
      <c r="V172">
        <f t="shared" si="27"/>
        <v>-0.32790214114025173</v>
      </c>
      <c r="W172">
        <f t="shared" si="28"/>
        <v>-9</v>
      </c>
      <c r="X172">
        <f t="shared" si="29"/>
        <v>-9</v>
      </c>
    </row>
    <row r="173" spans="1:24" x14ac:dyDescent="0.25">
      <c r="A173" t="s">
        <v>38</v>
      </c>
      <c r="B173">
        <v>1.51793</v>
      </c>
      <c r="C173">
        <f>VLOOKUP(A173,$AL$9:$AM$14,2,)</f>
        <v>5</v>
      </c>
      <c r="E173">
        <v>171</v>
      </c>
      <c r="F173">
        <v>1.52369</v>
      </c>
      <c r="G173">
        <v>72.22</v>
      </c>
      <c r="H173">
        <v>13.44</v>
      </c>
      <c r="I173">
        <v>12.24</v>
      </c>
      <c r="J173">
        <v>0</v>
      </c>
      <c r="K173">
        <v>1.58</v>
      </c>
      <c r="L173">
        <v>0.32</v>
      </c>
      <c r="M173">
        <v>0</v>
      </c>
      <c r="N173">
        <v>0</v>
      </c>
      <c r="O173">
        <v>5</v>
      </c>
      <c r="Q173">
        <f t="shared" si="22"/>
        <v>1.8586574840968213</v>
      </c>
      <c r="R173">
        <f t="shared" si="23"/>
        <v>1.1283992687501201</v>
      </c>
      <c r="S173">
        <f t="shared" si="24"/>
        <v>1.087781417845024</v>
      </c>
      <c r="T173">
        <f t="shared" si="25"/>
        <v>-9</v>
      </c>
      <c r="U173">
        <f t="shared" si="26"/>
        <v>0.19865708722929259</v>
      </c>
      <c r="V173">
        <f t="shared" si="27"/>
        <v>-0.49485002032292374</v>
      </c>
      <c r="W173">
        <f t="shared" si="28"/>
        <v>-9</v>
      </c>
      <c r="X173">
        <f t="shared" si="29"/>
        <v>-9</v>
      </c>
    </row>
    <row r="174" spans="1:24" x14ac:dyDescent="0.25">
      <c r="A174" t="s">
        <v>38</v>
      </c>
      <c r="B174">
        <v>1.51797</v>
      </c>
      <c r="C174">
        <f>VLOOKUP(A174,$AL$9:$AM$14,2,)</f>
        <v>5</v>
      </c>
      <c r="E174">
        <v>172</v>
      </c>
      <c r="F174">
        <v>1.5131600000000001</v>
      </c>
      <c r="G174">
        <v>70.48</v>
      </c>
      <c r="H174">
        <v>13.02</v>
      </c>
      <c r="I174">
        <v>6.96</v>
      </c>
      <c r="J174">
        <v>0</v>
      </c>
      <c r="K174">
        <v>3.04</v>
      </c>
      <c r="L174">
        <v>6.21</v>
      </c>
      <c r="M174">
        <v>0</v>
      </c>
      <c r="N174">
        <v>0</v>
      </c>
      <c r="O174">
        <v>5</v>
      </c>
      <c r="Q174">
        <f t="shared" si="22"/>
        <v>1.8480658954101534</v>
      </c>
      <c r="R174">
        <f t="shared" si="23"/>
        <v>1.1146109842655292</v>
      </c>
      <c r="S174">
        <f t="shared" si="24"/>
        <v>0.84260923967296075</v>
      </c>
      <c r="T174">
        <f t="shared" si="25"/>
        <v>-9</v>
      </c>
      <c r="U174">
        <f t="shared" si="26"/>
        <v>0.48287358375161377</v>
      </c>
      <c r="V174">
        <f t="shared" si="27"/>
        <v>0.79309160024651493</v>
      </c>
      <c r="W174">
        <f t="shared" si="28"/>
        <v>-9</v>
      </c>
      <c r="X174">
        <f t="shared" si="29"/>
        <v>-9</v>
      </c>
    </row>
    <row r="175" spans="1:24" x14ac:dyDescent="0.25">
      <c r="A175" t="s">
        <v>38</v>
      </c>
      <c r="B175">
        <v>1.5180800000000001</v>
      </c>
      <c r="C175">
        <f>VLOOKUP(A175,$AL$9:$AM$14,2,)</f>
        <v>5</v>
      </c>
      <c r="E175">
        <v>173</v>
      </c>
      <c r="F175">
        <v>1.5132099999999999</v>
      </c>
      <c r="G175">
        <v>70.7</v>
      </c>
      <c r="H175">
        <v>13</v>
      </c>
      <c r="I175">
        <v>6.93</v>
      </c>
      <c r="J175">
        <v>0</v>
      </c>
      <c r="K175">
        <v>3.02</v>
      </c>
      <c r="L175">
        <v>6.21</v>
      </c>
      <c r="M175">
        <v>0</v>
      </c>
      <c r="N175">
        <v>0</v>
      </c>
      <c r="O175">
        <v>5</v>
      </c>
      <c r="Q175">
        <f t="shared" si="22"/>
        <v>1.8494194138030422</v>
      </c>
      <c r="R175">
        <f t="shared" si="23"/>
        <v>1.113943352340244</v>
      </c>
      <c r="S175">
        <f t="shared" si="24"/>
        <v>0.84073323467447547</v>
      </c>
      <c r="T175">
        <f t="shared" si="25"/>
        <v>-9</v>
      </c>
      <c r="U175">
        <f t="shared" si="26"/>
        <v>0.48000694310095676</v>
      </c>
      <c r="V175">
        <f t="shared" si="27"/>
        <v>0.79309160024651493</v>
      </c>
      <c r="W175">
        <f t="shared" si="28"/>
        <v>-9</v>
      </c>
      <c r="X175">
        <f t="shared" si="29"/>
        <v>-9</v>
      </c>
    </row>
    <row r="176" spans="1:24" x14ac:dyDescent="0.25">
      <c r="A176" t="s">
        <v>38</v>
      </c>
      <c r="B176">
        <v>1.51824</v>
      </c>
      <c r="C176">
        <f>VLOOKUP(A176,$AL$9:$AM$14,2,)</f>
        <v>5</v>
      </c>
      <c r="E176">
        <v>174</v>
      </c>
      <c r="F176">
        <v>1.5204299999999999</v>
      </c>
      <c r="G176">
        <v>72.25</v>
      </c>
      <c r="H176">
        <v>13.38</v>
      </c>
      <c r="I176">
        <v>12.5</v>
      </c>
      <c r="J176">
        <v>0</v>
      </c>
      <c r="K176">
        <v>1.4</v>
      </c>
      <c r="L176">
        <v>0.33</v>
      </c>
      <c r="M176">
        <v>0</v>
      </c>
      <c r="N176">
        <v>0</v>
      </c>
      <c r="O176">
        <v>5</v>
      </c>
      <c r="Q176">
        <f t="shared" si="22"/>
        <v>1.8588378514345965</v>
      </c>
      <c r="R176">
        <f t="shared" si="23"/>
        <v>1.1264561134642628</v>
      </c>
      <c r="S176">
        <f t="shared" si="24"/>
        <v>1.0969100130428</v>
      </c>
      <c r="T176">
        <f t="shared" si="25"/>
        <v>-9</v>
      </c>
      <c r="U176">
        <f t="shared" si="26"/>
        <v>0.14612803598844837</v>
      </c>
      <c r="V176">
        <f t="shared" si="27"/>
        <v>-0.4814860588060686</v>
      </c>
      <c r="W176">
        <f t="shared" si="28"/>
        <v>-9</v>
      </c>
      <c r="X176">
        <f t="shared" si="29"/>
        <v>-9</v>
      </c>
    </row>
    <row r="177" spans="1:24" x14ac:dyDescent="0.25">
      <c r="A177" t="s">
        <v>38</v>
      </c>
      <c r="B177">
        <v>1.51837</v>
      </c>
      <c r="C177">
        <f>VLOOKUP(A177,$AL$9:$AM$14,2,)</f>
        <v>5</v>
      </c>
      <c r="E177">
        <v>175</v>
      </c>
      <c r="F177">
        <v>1.52058</v>
      </c>
      <c r="G177">
        <v>72.180000000000007</v>
      </c>
      <c r="H177">
        <v>12.85</v>
      </c>
      <c r="I177">
        <v>9.6999999999999993</v>
      </c>
      <c r="J177">
        <v>1.61</v>
      </c>
      <c r="K177">
        <v>2.17</v>
      </c>
      <c r="L177">
        <v>0.76</v>
      </c>
      <c r="M177">
        <v>0.24</v>
      </c>
      <c r="N177">
        <v>0.51</v>
      </c>
      <c r="O177">
        <v>5</v>
      </c>
      <c r="Q177">
        <f t="shared" si="22"/>
        <v>1.8584168777295054</v>
      </c>
      <c r="R177">
        <f t="shared" si="23"/>
        <v>1.1089031277011105</v>
      </c>
      <c r="S177">
        <f t="shared" si="24"/>
        <v>0.9867717343110175</v>
      </c>
      <c r="T177">
        <f t="shared" si="25"/>
        <v>0.20682587630159788</v>
      </c>
      <c r="U177">
        <f t="shared" si="26"/>
        <v>0.33645973404866519</v>
      </c>
      <c r="V177">
        <f t="shared" si="27"/>
        <v>-0.11918640714776856</v>
      </c>
      <c r="W177">
        <f t="shared" si="28"/>
        <v>-0.61978875647883369</v>
      </c>
      <c r="X177">
        <f t="shared" si="29"/>
        <v>-0.29242982305050585</v>
      </c>
    </row>
    <row r="178" spans="1:24" x14ac:dyDescent="0.25">
      <c r="A178" t="s">
        <v>38</v>
      </c>
      <c r="B178">
        <v>1.5186900000000001</v>
      </c>
      <c r="C178">
        <f>VLOOKUP(A178,$AL$9:$AM$14,2,)</f>
        <v>5</v>
      </c>
      <c r="E178">
        <v>176</v>
      </c>
      <c r="F178">
        <v>1.52119</v>
      </c>
      <c r="G178">
        <v>73.39</v>
      </c>
      <c r="H178">
        <v>12.97</v>
      </c>
      <c r="I178">
        <v>11.27</v>
      </c>
      <c r="J178">
        <v>0.33</v>
      </c>
      <c r="K178">
        <v>1.51</v>
      </c>
      <c r="L178">
        <v>0.13</v>
      </c>
      <c r="M178">
        <v>0</v>
      </c>
      <c r="N178">
        <v>0.28000000000000003</v>
      </c>
      <c r="O178">
        <v>5</v>
      </c>
      <c r="Q178">
        <f t="shared" si="22"/>
        <v>1.8656368877055463</v>
      </c>
      <c r="R178">
        <f t="shared" si="23"/>
        <v>1.1129399761175647</v>
      </c>
      <c r="S178">
        <f t="shared" si="24"/>
        <v>1.0519239160846419</v>
      </c>
      <c r="T178">
        <f t="shared" si="25"/>
        <v>-0.4814860588060686</v>
      </c>
      <c r="U178">
        <f t="shared" si="26"/>
        <v>0.1789769475807817</v>
      </c>
      <c r="V178">
        <f t="shared" si="27"/>
        <v>-0.88605664435243647</v>
      </c>
      <c r="W178">
        <f t="shared" si="28"/>
        <v>-9</v>
      </c>
      <c r="X178">
        <f t="shared" si="29"/>
        <v>-0.55284196710672895</v>
      </c>
    </row>
    <row r="179" spans="1:24" x14ac:dyDescent="0.25">
      <c r="A179" t="s">
        <v>38</v>
      </c>
      <c r="B179">
        <v>1.51898</v>
      </c>
      <c r="C179">
        <f>VLOOKUP(A179,$AL$9:$AM$14,2,)</f>
        <v>5</v>
      </c>
      <c r="E179">
        <v>177</v>
      </c>
      <c r="F179">
        <v>1.51905</v>
      </c>
      <c r="G179">
        <v>72.37</v>
      </c>
      <c r="H179">
        <v>14</v>
      </c>
      <c r="I179">
        <v>9.57</v>
      </c>
      <c r="J179">
        <v>2.39</v>
      </c>
      <c r="K179">
        <v>1.56</v>
      </c>
      <c r="L179">
        <v>0</v>
      </c>
      <c r="M179">
        <v>0</v>
      </c>
      <c r="N179">
        <v>0</v>
      </c>
      <c r="O179">
        <v>6</v>
      </c>
      <c r="Q179">
        <f t="shared" si="22"/>
        <v>1.8595585726320547</v>
      </c>
      <c r="R179">
        <f t="shared" si="23"/>
        <v>1.1461280357092591</v>
      </c>
      <c r="S179">
        <f t="shared" si="24"/>
        <v>0.98091193782222441</v>
      </c>
      <c r="T179">
        <f t="shared" si="25"/>
        <v>0.37839790112985089</v>
      </c>
      <c r="U179">
        <f t="shared" si="26"/>
        <v>0.19312459863285553</v>
      </c>
      <c r="V179">
        <f t="shared" si="27"/>
        <v>-9</v>
      </c>
      <c r="W179">
        <f t="shared" si="28"/>
        <v>-9</v>
      </c>
      <c r="X179">
        <f t="shared" si="29"/>
        <v>-9</v>
      </c>
    </row>
    <row r="180" spans="1:24" x14ac:dyDescent="0.25">
      <c r="A180" t="s">
        <v>38</v>
      </c>
      <c r="B180">
        <v>1.5189999999999999</v>
      </c>
      <c r="C180">
        <f>VLOOKUP(A180,$AL$9:$AM$14,2,)</f>
        <v>5</v>
      </c>
      <c r="E180">
        <v>178</v>
      </c>
      <c r="F180">
        <v>1.5193700000000001</v>
      </c>
      <c r="G180">
        <v>72.760000000000005</v>
      </c>
      <c r="H180">
        <v>13.79</v>
      </c>
      <c r="I180">
        <v>9.77</v>
      </c>
      <c r="J180">
        <v>2.41</v>
      </c>
      <c r="K180">
        <v>1.19</v>
      </c>
      <c r="L180">
        <v>0</v>
      </c>
      <c r="M180">
        <v>0</v>
      </c>
      <c r="N180">
        <v>0</v>
      </c>
      <c r="O180">
        <v>6</v>
      </c>
      <c r="Q180">
        <f t="shared" si="22"/>
        <v>1.8618926903974149</v>
      </c>
      <c r="R180">
        <f t="shared" si="23"/>
        <v>1.1395642662073431</v>
      </c>
      <c r="S180">
        <f t="shared" si="24"/>
        <v>0.98989456376322493</v>
      </c>
      <c r="T180">
        <f t="shared" si="25"/>
        <v>0.38201704275507359</v>
      </c>
      <c r="U180">
        <f t="shared" si="26"/>
        <v>7.5546961757484113E-2</v>
      </c>
      <c r="V180">
        <f t="shared" si="27"/>
        <v>-9</v>
      </c>
      <c r="W180">
        <f t="shared" si="28"/>
        <v>-9</v>
      </c>
      <c r="X180">
        <f t="shared" si="29"/>
        <v>-9</v>
      </c>
    </row>
    <row r="181" spans="1:24" x14ac:dyDescent="0.25">
      <c r="A181" t="s">
        <v>38</v>
      </c>
      <c r="B181">
        <v>1.51905</v>
      </c>
      <c r="C181">
        <f>VLOOKUP(A181,$AL$9:$AM$14,2,)</f>
        <v>5</v>
      </c>
      <c r="E181">
        <v>179</v>
      </c>
      <c r="F181">
        <v>1.5182899999999999</v>
      </c>
      <c r="G181">
        <v>72.38</v>
      </c>
      <c r="H181">
        <v>14.46</v>
      </c>
      <c r="I181">
        <v>9.26</v>
      </c>
      <c r="J181">
        <v>2.2400000000000002</v>
      </c>
      <c r="K181">
        <v>1.62</v>
      </c>
      <c r="L181">
        <v>0</v>
      </c>
      <c r="M181">
        <v>0</v>
      </c>
      <c r="N181">
        <v>0</v>
      </c>
      <c r="O181">
        <v>6</v>
      </c>
      <c r="Q181">
        <f t="shared" si="22"/>
        <v>1.8596185787781807</v>
      </c>
      <c r="R181">
        <f t="shared" si="23"/>
        <v>1.1601682929885462</v>
      </c>
      <c r="S181">
        <f t="shared" si="24"/>
        <v>0.96661098672883439</v>
      </c>
      <c r="T181">
        <f t="shared" si="25"/>
        <v>0.35024801852804432</v>
      </c>
      <c r="U181">
        <f t="shared" si="26"/>
        <v>0.209515014810714</v>
      </c>
      <c r="V181">
        <f t="shared" si="27"/>
        <v>-9</v>
      </c>
      <c r="W181">
        <f t="shared" si="28"/>
        <v>-9</v>
      </c>
      <c r="X181">
        <f t="shared" si="29"/>
        <v>-9</v>
      </c>
    </row>
    <row r="182" spans="1:24" x14ac:dyDescent="0.25">
      <c r="A182" t="s">
        <v>38</v>
      </c>
      <c r="B182">
        <v>1.5190900000000001</v>
      </c>
      <c r="C182">
        <f>VLOOKUP(A182,$AL$9:$AM$14,2,)</f>
        <v>5</v>
      </c>
      <c r="E182">
        <v>180</v>
      </c>
      <c r="F182">
        <v>1.5185200000000001</v>
      </c>
      <c r="G182">
        <v>72.67</v>
      </c>
      <c r="H182">
        <v>14.09</v>
      </c>
      <c r="I182">
        <v>9.32</v>
      </c>
      <c r="J182">
        <v>2.19</v>
      </c>
      <c r="K182">
        <v>1.66</v>
      </c>
      <c r="L182">
        <v>0</v>
      </c>
      <c r="M182">
        <v>0</v>
      </c>
      <c r="N182">
        <v>0</v>
      </c>
      <c r="O182">
        <v>6</v>
      </c>
      <c r="Q182">
        <f t="shared" si="22"/>
        <v>1.8613551601992364</v>
      </c>
      <c r="R182">
        <f t="shared" si="23"/>
        <v>1.1489109931401793</v>
      </c>
      <c r="S182">
        <f t="shared" si="24"/>
        <v>0.96941591240057945</v>
      </c>
      <c r="T182">
        <f t="shared" si="25"/>
        <v>0.34044411503842631</v>
      </c>
      <c r="U182">
        <f t="shared" si="26"/>
        <v>0.22010808830167827</v>
      </c>
      <c r="V182">
        <f t="shared" si="27"/>
        <v>-9</v>
      </c>
      <c r="W182">
        <f t="shared" si="28"/>
        <v>-9</v>
      </c>
      <c r="X182">
        <f t="shared" si="29"/>
        <v>-9</v>
      </c>
    </row>
    <row r="183" spans="1:24" x14ac:dyDescent="0.25">
      <c r="A183" t="s">
        <v>38</v>
      </c>
      <c r="B183">
        <v>1.51911</v>
      </c>
      <c r="C183">
        <f>VLOOKUP(A183,$AL$9:$AM$14,2,)</f>
        <v>5</v>
      </c>
      <c r="E183">
        <v>181</v>
      </c>
      <c r="F183">
        <v>1.5129900000000001</v>
      </c>
      <c r="G183">
        <v>74.55</v>
      </c>
      <c r="H183">
        <v>14.4</v>
      </c>
      <c r="I183">
        <v>7.59</v>
      </c>
      <c r="J183">
        <v>1.74</v>
      </c>
      <c r="K183">
        <v>1.54</v>
      </c>
      <c r="L183">
        <v>0</v>
      </c>
      <c r="M183">
        <v>0</v>
      </c>
      <c r="N183">
        <v>0</v>
      </c>
      <c r="O183">
        <v>6</v>
      </c>
      <c r="Q183">
        <f t="shared" si="22"/>
        <v>1.8724476477948389</v>
      </c>
      <c r="R183">
        <f t="shared" si="23"/>
        <v>1.158362492125409</v>
      </c>
      <c r="S183">
        <f t="shared" si="24"/>
        <v>0.8802417759526997</v>
      </c>
      <c r="T183">
        <f t="shared" si="25"/>
        <v>0.24054924853219425</v>
      </c>
      <c r="U183">
        <f t="shared" si="26"/>
        <v>0.18752072111847251</v>
      </c>
      <c r="V183">
        <f t="shared" si="27"/>
        <v>-9</v>
      </c>
      <c r="W183">
        <f t="shared" si="28"/>
        <v>-9</v>
      </c>
      <c r="X183">
        <f t="shared" si="29"/>
        <v>-9</v>
      </c>
    </row>
    <row r="184" spans="1:24" x14ac:dyDescent="0.25">
      <c r="A184" t="s">
        <v>38</v>
      </c>
      <c r="B184">
        <v>1.51918</v>
      </c>
      <c r="C184">
        <f>VLOOKUP(A184,$AL$9:$AM$14,2,)</f>
        <v>5</v>
      </c>
      <c r="E184">
        <v>182</v>
      </c>
      <c r="F184">
        <v>1.51888</v>
      </c>
      <c r="G184">
        <v>72.5</v>
      </c>
      <c r="H184">
        <v>14.99</v>
      </c>
      <c r="I184">
        <v>9.9499999999999993</v>
      </c>
      <c r="J184">
        <v>0.78</v>
      </c>
      <c r="K184">
        <v>1.74</v>
      </c>
      <c r="L184">
        <v>0</v>
      </c>
      <c r="M184">
        <v>0</v>
      </c>
      <c r="N184">
        <v>0</v>
      </c>
      <c r="O184">
        <v>6</v>
      </c>
      <c r="Q184">
        <f t="shared" si="22"/>
        <v>1.8603380065769839</v>
      </c>
      <c r="R184">
        <f t="shared" si="23"/>
        <v>1.1758016328772518</v>
      </c>
      <c r="S184">
        <f t="shared" si="24"/>
        <v>0.9978230807893731</v>
      </c>
      <c r="T184">
        <f t="shared" si="25"/>
        <v>-0.10790539675273181</v>
      </c>
      <c r="U184">
        <f t="shared" si="26"/>
        <v>0.24054924853219425</v>
      </c>
      <c r="V184">
        <f t="shared" si="27"/>
        <v>-9</v>
      </c>
      <c r="W184">
        <f t="shared" si="28"/>
        <v>-9</v>
      </c>
      <c r="X184">
        <f t="shared" si="29"/>
        <v>-9</v>
      </c>
    </row>
    <row r="185" spans="1:24" x14ac:dyDescent="0.25">
      <c r="A185" t="s">
        <v>38</v>
      </c>
      <c r="B185">
        <v>1.5192600000000001</v>
      </c>
      <c r="C185">
        <f>VLOOKUP(A185,$AL$9:$AM$14,2,)</f>
        <v>5</v>
      </c>
      <c r="E185">
        <v>183</v>
      </c>
      <c r="F185">
        <v>1.5191600000000001</v>
      </c>
      <c r="G185">
        <v>72.739999999999995</v>
      </c>
      <c r="H185">
        <v>14.15</v>
      </c>
      <c r="I185">
        <v>10.88</v>
      </c>
      <c r="J185">
        <v>0</v>
      </c>
      <c r="K185">
        <v>2.09</v>
      </c>
      <c r="L185">
        <v>0</v>
      </c>
      <c r="M185">
        <v>0</v>
      </c>
      <c r="N185">
        <v>0</v>
      </c>
      <c r="O185">
        <v>6</v>
      </c>
      <c r="Q185">
        <f t="shared" si="22"/>
        <v>1.8617732967246636</v>
      </c>
      <c r="R185">
        <f t="shared" si="23"/>
        <v>1.1507564398910013</v>
      </c>
      <c r="S185">
        <f t="shared" si="24"/>
        <v>1.0366288954020779</v>
      </c>
      <c r="T185">
        <f t="shared" si="25"/>
        <v>-9</v>
      </c>
      <c r="U185">
        <f t="shared" si="26"/>
        <v>0.32014628631885039</v>
      </c>
      <c r="V185">
        <f t="shared" si="27"/>
        <v>-9</v>
      </c>
      <c r="W185">
        <f t="shared" si="28"/>
        <v>-9</v>
      </c>
      <c r="X185">
        <f t="shared" si="29"/>
        <v>-9</v>
      </c>
    </row>
    <row r="186" spans="1:24" x14ac:dyDescent="0.25">
      <c r="A186" t="s">
        <v>38</v>
      </c>
      <c r="B186">
        <v>1.51966</v>
      </c>
      <c r="C186">
        <f>VLOOKUP(A186,$AL$9:$AM$14,2,)</f>
        <v>5</v>
      </c>
      <c r="E186">
        <v>184</v>
      </c>
      <c r="F186">
        <v>1.51969</v>
      </c>
      <c r="G186">
        <v>73.48</v>
      </c>
      <c r="H186">
        <v>14.56</v>
      </c>
      <c r="I186">
        <v>11.22</v>
      </c>
      <c r="J186">
        <v>0</v>
      </c>
      <c r="K186">
        <v>0.56000000000000005</v>
      </c>
      <c r="L186">
        <v>0</v>
      </c>
      <c r="M186">
        <v>0</v>
      </c>
      <c r="N186">
        <v>0</v>
      </c>
      <c r="O186">
        <v>6</v>
      </c>
      <c r="Q186">
        <f t="shared" si="22"/>
        <v>1.8661691476396811</v>
      </c>
      <c r="R186">
        <f t="shared" si="23"/>
        <v>1.1631613750068464</v>
      </c>
      <c r="S186">
        <f t="shared" si="24"/>
        <v>1.0499928569588497</v>
      </c>
      <c r="T186">
        <f t="shared" si="25"/>
        <v>-9</v>
      </c>
      <c r="U186">
        <f t="shared" si="26"/>
        <v>-0.25181197221827373</v>
      </c>
      <c r="V186">
        <f t="shared" si="27"/>
        <v>-9</v>
      </c>
      <c r="W186">
        <f t="shared" si="28"/>
        <v>-9</v>
      </c>
      <c r="X186">
        <f t="shared" si="29"/>
        <v>-9</v>
      </c>
    </row>
    <row r="187" spans="1:24" x14ac:dyDescent="0.25">
      <c r="A187" t="s">
        <v>38</v>
      </c>
      <c r="B187">
        <v>1.5197700000000001</v>
      </c>
      <c r="C187">
        <f>VLOOKUP(A187,$AL$9:$AM$14,2,)</f>
        <v>5</v>
      </c>
      <c r="E187">
        <v>185</v>
      </c>
      <c r="F187">
        <v>1.51115</v>
      </c>
      <c r="G187">
        <v>75.41</v>
      </c>
      <c r="H187">
        <v>17.38</v>
      </c>
      <c r="I187">
        <v>6.65</v>
      </c>
      <c r="J187">
        <v>0</v>
      </c>
      <c r="K187">
        <v>0.34</v>
      </c>
      <c r="L187">
        <v>0</v>
      </c>
      <c r="M187">
        <v>0</v>
      </c>
      <c r="N187">
        <v>0</v>
      </c>
      <c r="O187">
        <v>6</v>
      </c>
      <c r="Q187">
        <f t="shared" si="22"/>
        <v>1.8774289407939788</v>
      </c>
      <c r="R187">
        <f t="shared" si="23"/>
        <v>1.2400497721376358</v>
      </c>
      <c r="S187">
        <f t="shared" si="24"/>
        <v>0.82282164536841207</v>
      </c>
      <c r="T187">
        <f t="shared" si="25"/>
        <v>-9</v>
      </c>
      <c r="U187">
        <f t="shared" si="26"/>
        <v>-0.46852108168040812</v>
      </c>
      <c r="V187">
        <f t="shared" si="27"/>
        <v>-9</v>
      </c>
      <c r="W187">
        <f t="shared" si="28"/>
        <v>-9</v>
      </c>
      <c r="X187">
        <f t="shared" si="29"/>
        <v>-9</v>
      </c>
    </row>
    <row r="188" spans="1:24" x14ac:dyDescent="0.25">
      <c r="A188" t="s">
        <v>38</v>
      </c>
      <c r="B188">
        <v>1.5209900000000001</v>
      </c>
      <c r="C188">
        <f>VLOOKUP(A188,$AL$9:$AM$14,2,)</f>
        <v>5</v>
      </c>
      <c r="E188">
        <v>186</v>
      </c>
      <c r="F188">
        <v>1.5113099999999999</v>
      </c>
      <c r="G188">
        <v>72.81</v>
      </c>
      <c r="H188">
        <v>13.69</v>
      </c>
      <c r="I188">
        <v>5.43</v>
      </c>
      <c r="J188">
        <v>3.2</v>
      </c>
      <c r="K188">
        <v>1.81</v>
      </c>
      <c r="L188">
        <v>1.76</v>
      </c>
      <c r="M188">
        <v>1.19</v>
      </c>
      <c r="N188">
        <v>0</v>
      </c>
      <c r="O188">
        <v>7</v>
      </c>
      <c r="Q188">
        <f t="shared" si="22"/>
        <v>1.862191031057562</v>
      </c>
      <c r="R188">
        <f t="shared" si="23"/>
        <v>1.1364034481657135</v>
      </c>
      <c r="S188">
        <f t="shared" si="24"/>
        <v>0.73479982966882751</v>
      </c>
      <c r="T188">
        <f t="shared" si="25"/>
        <v>0.50514997845562304</v>
      </c>
      <c r="U188">
        <f t="shared" si="26"/>
        <v>0.25767857510912623</v>
      </c>
      <c r="V188">
        <f t="shared" si="27"/>
        <v>0.24551266806090807</v>
      </c>
      <c r="W188">
        <f t="shared" si="28"/>
        <v>7.5546961757484113E-2</v>
      </c>
      <c r="X188">
        <f t="shared" si="29"/>
        <v>-9</v>
      </c>
    </row>
    <row r="189" spans="1:24" x14ac:dyDescent="0.25">
      <c r="A189" t="s">
        <v>38</v>
      </c>
      <c r="B189">
        <v>1.52101</v>
      </c>
      <c r="C189">
        <f>VLOOKUP(A189,$AL$9:$AM$14,2,)</f>
        <v>5</v>
      </c>
      <c r="E189">
        <v>187</v>
      </c>
      <c r="F189">
        <v>1.5183800000000001</v>
      </c>
      <c r="G189">
        <v>71.25</v>
      </c>
      <c r="H189">
        <v>14.32</v>
      </c>
      <c r="I189">
        <v>5.79</v>
      </c>
      <c r="J189">
        <v>3.26</v>
      </c>
      <c r="K189">
        <v>2.2200000000000002</v>
      </c>
      <c r="L189">
        <v>1.46</v>
      </c>
      <c r="M189">
        <v>1.63</v>
      </c>
      <c r="N189">
        <v>0</v>
      </c>
      <c r="O189">
        <v>7</v>
      </c>
      <c r="Q189">
        <f t="shared" si="22"/>
        <v>1.8527848686866433</v>
      </c>
      <c r="R189">
        <f t="shared" si="23"/>
        <v>1.1559430180021646</v>
      </c>
      <c r="S189">
        <f t="shared" si="24"/>
        <v>0.76267856380244392</v>
      </c>
      <c r="T189">
        <f t="shared" si="25"/>
        <v>0.51321760020115814</v>
      </c>
      <c r="U189">
        <f t="shared" si="26"/>
        <v>0.34635297464626685</v>
      </c>
      <c r="V189">
        <f t="shared" si="27"/>
        <v>0.16435285608189909</v>
      </c>
      <c r="W189">
        <f t="shared" si="28"/>
        <v>0.21218760467039613</v>
      </c>
      <c r="X189">
        <f t="shared" si="29"/>
        <v>-9</v>
      </c>
    </row>
    <row r="190" spans="1:24" x14ac:dyDescent="0.25">
      <c r="A190" t="s">
        <v>38</v>
      </c>
      <c r="B190">
        <v>1.52152</v>
      </c>
      <c r="C190">
        <f>VLOOKUP(A190,$AL$9:$AM$14,2,)</f>
        <v>5</v>
      </c>
      <c r="E190">
        <v>188</v>
      </c>
      <c r="F190">
        <v>1.52315</v>
      </c>
      <c r="G190">
        <v>72.38</v>
      </c>
      <c r="H190">
        <v>13.44</v>
      </c>
      <c r="I190">
        <v>8.83</v>
      </c>
      <c r="J190">
        <v>3.34</v>
      </c>
      <c r="K190">
        <v>1.23</v>
      </c>
      <c r="L190">
        <v>0.6</v>
      </c>
      <c r="M190">
        <v>0</v>
      </c>
      <c r="N190">
        <v>0</v>
      </c>
      <c r="O190">
        <v>7</v>
      </c>
      <c r="Q190">
        <f t="shared" si="22"/>
        <v>1.8596185787781807</v>
      </c>
      <c r="R190">
        <f t="shared" si="23"/>
        <v>1.1283992687501201</v>
      </c>
      <c r="S190">
        <f t="shared" si="24"/>
        <v>0.94596070362675255</v>
      </c>
      <c r="T190">
        <f t="shared" si="25"/>
        <v>0.52374646694159277</v>
      </c>
      <c r="U190">
        <f t="shared" si="26"/>
        <v>8.9905111792482895E-2</v>
      </c>
      <c r="V190">
        <f t="shared" si="27"/>
        <v>-0.22184874889253225</v>
      </c>
      <c r="W190">
        <f t="shared" si="28"/>
        <v>-9</v>
      </c>
      <c r="X190">
        <f t="shared" si="29"/>
        <v>-9</v>
      </c>
    </row>
    <row r="191" spans="1:24" x14ac:dyDescent="0.25">
      <c r="A191" t="s">
        <v>38</v>
      </c>
      <c r="B191">
        <v>1.52152</v>
      </c>
      <c r="C191">
        <f>VLOOKUP(A191,$AL$9:$AM$14,2,)</f>
        <v>5</v>
      </c>
      <c r="E191">
        <v>189</v>
      </c>
      <c r="F191">
        <v>1.52247</v>
      </c>
      <c r="G191">
        <v>70.260000000000005</v>
      </c>
      <c r="H191">
        <v>14.86</v>
      </c>
      <c r="I191">
        <v>9.76</v>
      </c>
      <c r="J191">
        <v>2.2000000000000002</v>
      </c>
      <c r="K191">
        <v>2.06</v>
      </c>
      <c r="L191">
        <v>0.76</v>
      </c>
      <c r="M191">
        <v>0</v>
      </c>
      <c r="N191">
        <v>0</v>
      </c>
      <c r="O191">
        <v>7</v>
      </c>
      <c r="Q191">
        <f t="shared" si="22"/>
        <v>1.8467081454621881</v>
      </c>
      <c r="R191">
        <f t="shared" si="23"/>
        <v>1.1720188094537822</v>
      </c>
      <c r="S191">
        <f t="shared" si="24"/>
        <v>0.98944981771118923</v>
      </c>
      <c r="T191">
        <f t="shared" si="25"/>
        <v>0.34242268101961287</v>
      </c>
      <c r="U191">
        <f t="shared" si="26"/>
        <v>0.31386722057997601</v>
      </c>
      <c r="V191">
        <f t="shared" si="27"/>
        <v>-0.11918640714776856</v>
      </c>
      <c r="W191">
        <f t="shared" si="28"/>
        <v>-9</v>
      </c>
      <c r="X191">
        <f t="shared" si="29"/>
        <v>-9</v>
      </c>
    </row>
    <row r="192" spans="1:24" x14ac:dyDescent="0.25">
      <c r="A192" t="s">
        <v>38</v>
      </c>
      <c r="B192">
        <v>1.52152</v>
      </c>
      <c r="C192">
        <f>VLOOKUP(A192,$AL$9:$AM$14,2,)</f>
        <v>5</v>
      </c>
      <c r="E192">
        <v>190</v>
      </c>
      <c r="F192">
        <v>1.5236499999999999</v>
      </c>
      <c r="G192">
        <v>70.430000000000007</v>
      </c>
      <c r="H192">
        <v>15.79</v>
      </c>
      <c r="I192">
        <v>8.61</v>
      </c>
      <c r="J192">
        <v>1.83</v>
      </c>
      <c r="K192">
        <v>1.31</v>
      </c>
      <c r="L192">
        <v>0.31</v>
      </c>
      <c r="M192">
        <v>1.68</v>
      </c>
      <c r="N192">
        <v>0</v>
      </c>
      <c r="O192">
        <v>7</v>
      </c>
      <c r="Q192">
        <f t="shared" si="22"/>
        <v>1.8477576883984976</v>
      </c>
      <c r="R192">
        <f t="shared" si="23"/>
        <v>1.1983821300357986</v>
      </c>
      <c r="S192">
        <f t="shared" si="24"/>
        <v>0.93500315150409541</v>
      </c>
      <c r="T192">
        <f t="shared" si="25"/>
        <v>0.26245108996774891</v>
      </c>
      <c r="U192">
        <f t="shared" si="26"/>
        <v>0.11727129598728681</v>
      </c>
      <c r="V192">
        <f t="shared" si="27"/>
        <v>-0.50863830476477734</v>
      </c>
      <c r="W192">
        <f t="shared" si="28"/>
        <v>0.22530928198437147</v>
      </c>
      <c r="X192">
        <f t="shared" si="29"/>
        <v>-9</v>
      </c>
    </row>
    <row r="193" spans="1:24" x14ac:dyDescent="0.25">
      <c r="A193" t="s">
        <v>38</v>
      </c>
      <c r="B193">
        <v>1.52172</v>
      </c>
      <c r="C193">
        <f>VLOOKUP(A193,$AL$9:$AM$14,2,)</f>
        <v>5</v>
      </c>
      <c r="E193">
        <v>191</v>
      </c>
      <c r="F193">
        <v>1.51613</v>
      </c>
      <c r="G193">
        <v>73.099999999999994</v>
      </c>
      <c r="H193">
        <v>13.88</v>
      </c>
      <c r="I193">
        <v>8.67</v>
      </c>
      <c r="J193">
        <v>1.78</v>
      </c>
      <c r="K193">
        <v>1.79</v>
      </c>
      <c r="L193">
        <v>0</v>
      </c>
      <c r="M193">
        <v>0.76</v>
      </c>
      <c r="N193">
        <v>0</v>
      </c>
      <c r="O193">
        <v>7</v>
      </c>
      <c r="Q193">
        <f t="shared" si="22"/>
        <v>1.8639173769638016</v>
      </c>
      <c r="R193">
        <f t="shared" si="23"/>
        <v>1.1423894661501253</v>
      </c>
      <c r="S193">
        <f t="shared" si="24"/>
        <v>0.93801909752630197</v>
      </c>
      <c r="T193">
        <f t="shared" si="25"/>
        <v>0.25042000255287966</v>
      </c>
      <c r="U193">
        <f t="shared" si="26"/>
        <v>0.25285303122251579</v>
      </c>
      <c r="V193">
        <f t="shared" si="27"/>
        <v>-9</v>
      </c>
      <c r="W193">
        <f t="shared" si="28"/>
        <v>-0.11918640714776856</v>
      </c>
      <c r="X193">
        <f t="shared" si="29"/>
        <v>-9</v>
      </c>
    </row>
    <row r="194" spans="1:24" x14ac:dyDescent="0.25">
      <c r="A194" t="s">
        <v>38</v>
      </c>
      <c r="B194">
        <v>1.52172</v>
      </c>
      <c r="C194">
        <f>VLOOKUP(A194,$AL$9:$AM$14,2,)</f>
        <v>5</v>
      </c>
      <c r="E194">
        <v>192</v>
      </c>
      <c r="F194">
        <v>1.5160199999999999</v>
      </c>
      <c r="G194">
        <v>73.28</v>
      </c>
      <c r="H194">
        <v>14.85</v>
      </c>
      <c r="I194">
        <v>8.76</v>
      </c>
      <c r="J194">
        <v>0</v>
      </c>
      <c r="K194">
        <v>2.38</v>
      </c>
      <c r="L194">
        <v>0</v>
      </c>
      <c r="M194">
        <v>0.64</v>
      </c>
      <c r="N194">
        <v>0.09</v>
      </c>
      <c r="O194">
        <v>7</v>
      </c>
      <c r="Q194">
        <f t="shared" si="22"/>
        <v>1.8649854606657206</v>
      </c>
      <c r="R194">
        <f t="shared" si="23"/>
        <v>1.1717264536824765</v>
      </c>
      <c r="S194">
        <f t="shared" si="24"/>
        <v>0.94250410621765768</v>
      </c>
      <c r="T194">
        <f t="shared" si="25"/>
        <v>-9</v>
      </c>
      <c r="U194">
        <f t="shared" si="26"/>
        <v>0.3765769572389886</v>
      </c>
      <c r="V194">
        <f t="shared" si="27"/>
        <v>-9</v>
      </c>
      <c r="W194">
        <f t="shared" si="28"/>
        <v>-0.19382002533752771</v>
      </c>
      <c r="X194">
        <f t="shared" si="29"/>
        <v>-1.045757485735181</v>
      </c>
    </row>
    <row r="195" spans="1:24" x14ac:dyDescent="0.25">
      <c r="A195" t="s">
        <v>38</v>
      </c>
      <c r="B195">
        <v>1.52196</v>
      </c>
      <c r="C195">
        <f>VLOOKUP(A195,$AL$9:$AM$14,2,)</f>
        <v>5</v>
      </c>
      <c r="E195">
        <v>193</v>
      </c>
      <c r="F195">
        <v>1.51623</v>
      </c>
      <c r="G195">
        <v>73.459999999999994</v>
      </c>
      <c r="H195">
        <v>14.2</v>
      </c>
      <c r="I195">
        <v>9.0399999999999991</v>
      </c>
      <c r="J195">
        <v>0</v>
      </c>
      <c r="K195">
        <v>2.79</v>
      </c>
      <c r="L195">
        <v>0.04</v>
      </c>
      <c r="M195">
        <v>0.4</v>
      </c>
      <c r="N195">
        <v>0.09</v>
      </c>
      <c r="O195">
        <v>7</v>
      </c>
      <c r="Q195">
        <f t="shared" si="22"/>
        <v>1.866050924015187</v>
      </c>
      <c r="R195">
        <f t="shared" si="23"/>
        <v>1.1522883444136405</v>
      </c>
      <c r="S195">
        <f t="shared" si="24"/>
        <v>0.95616843052340472</v>
      </c>
      <c r="T195">
        <f t="shared" si="25"/>
        <v>-9</v>
      </c>
      <c r="U195">
        <f t="shared" si="26"/>
        <v>0.44560420342925866</v>
      </c>
      <c r="V195">
        <f t="shared" si="27"/>
        <v>-1.3979399978146756</v>
      </c>
      <c r="W195">
        <f t="shared" si="28"/>
        <v>-0.39794000758630133</v>
      </c>
      <c r="X195">
        <f t="shared" si="29"/>
        <v>-1.045757485735181</v>
      </c>
    </row>
    <row r="196" spans="1:24" x14ac:dyDescent="0.25">
      <c r="A196" t="s">
        <v>38</v>
      </c>
      <c r="B196">
        <v>1.5221</v>
      </c>
      <c r="C196">
        <f>VLOOKUP(A196,$AL$9:$AM$14,2,)</f>
        <v>5</v>
      </c>
      <c r="E196">
        <v>194</v>
      </c>
      <c r="F196">
        <v>1.51719</v>
      </c>
      <c r="G196">
        <v>73.02</v>
      </c>
      <c r="H196">
        <v>14.75</v>
      </c>
      <c r="I196">
        <v>8.5299999999999994</v>
      </c>
      <c r="J196">
        <v>0</v>
      </c>
      <c r="K196">
        <v>2</v>
      </c>
      <c r="L196">
        <v>0</v>
      </c>
      <c r="M196">
        <v>1.59</v>
      </c>
      <c r="N196">
        <v>0.08</v>
      </c>
      <c r="O196">
        <v>7</v>
      </c>
      <c r="Q196">
        <f t="shared" ref="Q196:Q216" si="30">LOG(G196+0.000000001)</f>
        <v>1.8634418286196561</v>
      </c>
      <c r="R196">
        <f t="shared" ref="R196:R216" si="31">LOG(H196+0.000000001)</f>
        <v>1.1687920203436255</v>
      </c>
      <c r="S196">
        <f t="shared" ref="S196:S216" si="32">LOG(I196+0.000000001)</f>
        <v>0.93094903121843675</v>
      </c>
      <c r="T196">
        <f t="shared" ref="T196:T216" si="33">LOG(J196+0.000000001)</f>
        <v>-9</v>
      </c>
      <c r="U196">
        <f t="shared" ref="U196:U216" si="34">LOG(K196+0.000000001)</f>
        <v>0.30102999588112844</v>
      </c>
      <c r="V196">
        <f t="shared" ref="V196:V216" si="35">LOG(L196+0.000000001)</f>
        <v>-9</v>
      </c>
      <c r="W196">
        <f t="shared" ref="W196:W216" si="36">LOG(M196+0.000000001)</f>
        <v>0.20139712459359271</v>
      </c>
      <c r="X196">
        <f t="shared" ref="X196:X216" si="37">LOG(N196+0.000000001)</f>
        <v>-1.0969100075793754</v>
      </c>
    </row>
    <row r="197" spans="1:24" x14ac:dyDescent="0.25">
      <c r="A197" t="s">
        <v>38</v>
      </c>
      <c r="B197">
        <v>1.52213</v>
      </c>
      <c r="C197">
        <f>VLOOKUP(A197,$AL$9:$AM$14,2,)</f>
        <v>5</v>
      </c>
      <c r="E197">
        <v>195</v>
      </c>
      <c r="F197">
        <v>1.5168299999999999</v>
      </c>
      <c r="G197">
        <v>73.290000000000006</v>
      </c>
      <c r="H197">
        <v>14.56</v>
      </c>
      <c r="I197">
        <v>8.52</v>
      </c>
      <c r="J197">
        <v>0</v>
      </c>
      <c r="K197">
        <v>1.98</v>
      </c>
      <c r="L197">
        <v>0</v>
      </c>
      <c r="M197">
        <v>1.57</v>
      </c>
      <c r="N197">
        <v>7.0000000000000007E-2</v>
      </c>
      <c r="O197">
        <v>7</v>
      </c>
      <c r="Q197">
        <f t="shared" si="30"/>
        <v>1.8650447216990249</v>
      </c>
      <c r="R197">
        <f t="shared" si="31"/>
        <v>1.1631613750068464</v>
      </c>
      <c r="S197">
        <f t="shared" si="32"/>
        <v>0.93043959481767358</v>
      </c>
      <c r="T197">
        <f t="shared" si="33"/>
        <v>-9</v>
      </c>
      <c r="U197">
        <f t="shared" si="34"/>
        <v>0.29666519048087175</v>
      </c>
      <c r="V197">
        <f t="shared" si="35"/>
        <v>-9</v>
      </c>
      <c r="W197">
        <f t="shared" si="36"/>
        <v>0.19589965268585446</v>
      </c>
      <c r="X197">
        <f t="shared" si="37"/>
        <v>-1.1549019537815364</v>
      </c>
    </row>
    <row r="198" spans="1:24" x14ac:dyDescent="0.25">
      <c r="A198" t="s">
        <v>38</v>
      </c>
      <c r="B198">
        <v>1.52213</v>
      </c>
      <c r="C198">
        <f>VLOOKUP(A198,$AL$9:$AM$14,2,)</f>
        <v>5</v>
      </c>
      <c r="E198">
        <v>196</v>
      </c>
      <c r="F198">
        <v>1.51545</v>
      </c>
      <c r="G198">
        <v>73.39</v>
      </c>
      <c r="H198">
        <v>14.14</v>
      </c>
      <c r="I198">
        <v>9.07</v>
      </c>
      <c r="J198">
        <v>0</v>
      </c>
      <c r="K198">
        <v>2.68</v>
      </c>
      <c r="L198">
        <v>0.08</v>
      </c>
      <c r="M198">
        <v>0.61</v>
      </c>
      <c r="N198">
        <v>0.05</v>
      </c>
      <c r="O198">
        <v>7</v>
      </c>
      <c r="Q198">
        <f t="shared" si="30"/>
        <v>1.8656368877055463</v>
      </c>
      <c r="R198">
        <f t="shared" si="31"/>
        <v>1.1504494094915945</v>
      </c>
      <c r="S198">
        <f t="shared" si="32"/>
        <v>0.95760728710797782</v>
      </c>
      <c r="T198">
        <f t="shared" si="33"/>
        <v>-9</v>
      </c>
      <c r="U198">
        <f t="shared" si="34"/>
        <v>0.42813479419083905</v>
      </c>
      <c r="V198">
        <f t="shared" si="35"/>
        <v>-1.0969100075793754</v>
      </c>
      <c r="W198">
        <f t="shared" si="36"/>
        <v>-0.21467016427727484</v>
      </c>
      <c r="X198">
        <f t="shared" si="37"/>
        <v>-1.3010299869780917</v>
      </c>
    </row>
    <row r="199" spans="1:24" x14ac:dyDescent="0.25">
      <c r="A199" t="s">
        <v>38</v>
      </c>
      <c r="B199">
        <v>1.52223</v>
      </c>
      <c r="C199">
        <f>VLOOKUP(A199,$AL$9:$AM$14,2,)</f>
        <v>5</v>
      </c>
      <c r="E199">
        <v>197</v>
      </c>
      <c r="F199">
        <v>1.51556</v>
      </c>
      <c r="G199">
        <v>73.23</v>
      </c>
      <c r="H199">
        <v>13.87</v>
      </c>
      <c r="I199">
        <v>9.41</v>
      </c>
      <c r="J199">
        <v>0</v>
      </c>
      <c r="K199">
        <v>2.54</v>
      </c>
      <c r="L199">
        <v>0.14000000000000001</v>
      </c>
      <c r="M199">
        <v>0.81</v>
      </c>
      <c r="N199">
        <v>0.01</v>
      </c>
      <c r="O199">
        <v>7</v>
      </c>
      <c r="Q199">
        <f t="shared" si="30"/>
        <v>1.8646890341427818</v>
      </c>
      <c r="R199">
        <f t="shared" si="31"/>
        <v>1.1420764611045966</v>
      </c>
      <c r="S199">
        <f t="shared" si="32"/>
        <v>0.97358962347340938</v>
      </c>
      <c r="T199">
        <f t="shared" si="33"/>
        <v>-9</v>
      </c>
      <c r="U199">
        <f t="shared" si="34"/>
        <v>0.40483371679092017</v>
      </c>
      <c r="V199">
        <f t="shared" si="35"/>
        <v>-0.85387196121965847</v>
      </c>
      <c r="W199">
        <f t="shared" si="36"/>
        <v>-9.1514980585184216E-2</v>
      </c>
      <c r="X199">
        <f t="shared" si="37"/>
        <v>-1.999999956570554</v>
      </c>
    </row>
    <row r="200" spans="1:24" x14ac:dyDescent="0.25">
      <c r="A200" t="s">
        <v>38</v>
      </c>
      <c r="B200">
        <v>1.52227</v>
      </c>
      <c r="C200">
        <f>VLOOKUP(A200,$AL$9:$AM$14,2,)</f>
        <v>5</v>
      </c>
      <c r="E200">
        <v>198</v>
      </c>
      <c r="F200">
        <v>1.5172699999999999</v>
      </c>
      <c r="G200">
        <v>73.28</v>
      </c>
      <c r="H200">
        <v>14.7</v>
      </c>
      <c r="I200">
        <v>8.9499999999999993</v>
      </c>
      <c r="J200">
        <v>0</v>
      </c>
      <c r="K200">
        <v>2.34</v>
      </c>
      <c r="L200">
        <v>0</v>
      </c>
      <c r="M200">
        <v>0.66</v>
      </c>
      <c r="N200">
        <v>0</v>
      </c>
      <c r="O200">
        <v>7</v>
      </c>
      <c r="Q200">
        <f t="shared" si="30"/>
        <v>1.8649854606657206</v>
      </c>
      <c r="R200">
        <f t="shared" si="31"/>
        <v>1.1673173347777199</v>
      </c>
      <c r="S200">
        <f t="shared" si="32"/>
        <v>0.95182303536443646</v>
      </c>
      <c r="T200">
        <f t="shared" si="33"/>
        <v>-9</v>
      </c>
      <c r="U200">
        <f t="shared" si="34"/>
        <v>0.36921585759573877</v>
      </c>
      <c r="V200">
        <f t="shared" si="35"/>
        <v>-9</v>
      </c>
      <c r="W200">
        <f t="shared" si="36"/>
        <v>-0.1804560638001094</v>
      </c>
      <c r="X200">
        <f t="shared" si="37"/>
        <v>-9</v>
      </c>
    </row>
    <row r="201" spans="1:24" x14ac:dyDescent="0.25">
      <c r="A201" t="s">
        <v>38</v>
      </c>
      <c r="B201">
        <v>1.5229999999999999</v>
      </c>
      <c r="C201">
        <f>VLOOKUP(A201,$AL$9:$AM$14,2,)</f>
        <v>5</v>
      </c>
      <c r="E201">
        <v>199</v>
      </c>
      <c r="F201">
        <v>1.5153099999999999</v>
      </c>
      <c r="G201">
        <v>73.099999999999994</v>
      </c>
      <c r="H201">
        <v>14.38</v>
      </c>
      <c r="I201">
        <v>9.08</v>
      </c>
      <c r="J201">
        <v>0</v>
      </c>
      <c r="K201">
        <v>2.66</v>
      </c>
      <c r="L201">
        <v>0.04</v>
      </c>
      <c r="M201">
        <v>0.64</v>
      </c>
      <c r="N201">
        <v>0</v>
      </c>
      <c r="O201">
        <v>7</v>
      </c>
      <c r="Q201">
        <f t="shared" si="30"/>
        <v>1.8639173769638016</v>
      </c>
      <c r="R201">
        <f t="shared" si="31"/>
        <v>1.1577588860770651</v>
      </c>
      <c r="S201">
        <f t="shared" si="32"/>
        <v>0.95808584856891488</v>
      </c>
      <c r="T201">
        <f t="shared" si="33"/>
        <v>-9</v>
      </c>
      <c r="U201">
        <f t="shared" si="34"/>
        <v>0.4248816367943356</v>
      </c>
      <c r="V201">
        <f t="shared" si="35"/>
        <v>-1.3979399978146756</v>
      </c>
      <c r="W201">
        <f t="shared" si="36"/>
        <v>-0.19382002533752771</v>
      </c>
      <c r="X201">
        <f t="shared" si="37"/>
        <v>-9</v>
      </c>
    </row>
    <row r="202" spans="1:24" x14ac:dyDescent="0.25">
      <c r="A202" t="s">
        <v>38</v>
      </c>
      <c r="B202">
        <v>1.5232000000000001</v>
      </c>
      <c r="C202">
        <f>VLOOKUP(A202,$AL$9:$AM$14,2,)</f>
        <v>5</v>
      </c>
      <c r="E202">
        <v>200</v>
      </c>
      <c r="F202">
        <v>1.5160899999999999</v>
      </c>
      <c r="G202">
        <v>73.05</v>
      </c>
      <c r="H202">
        <v>15.01</v>
      </c>
      <c r="I202">
        <v>8.83</v>
      </c>
      <c r="J202">
        <v>0</v>
      </c>
      <c r="K202">
        <v>2.5099999999999998</v>
      </c>
      <c r="L202">
        <v>0.05</v>
      </c>
      <c r="M202">
        <v>0.53</v>
      </c>
      <c r="N202">
        <v>0</v>
      </c>
      <c r="O202">
        <v>7</v>
      </c>
      <c r="Q202">
        <f t="shared" si="30"/>
        <v>1.8636202202762608</v>
      </c>
      <c r="R202">
        <f t="shared" si="31"/>
        <v>1.176380692272204</v>
      </c>
      <c r="S202">
        <f t="shared" si="32"/>
        <v>0.94596070362675255</v>
      </c>
      <c r="T202">
        <f t="shared" si="33"/>
        <v>-9</v>
      </c>
      <c r="U202">
        <f t="shared" si="34"/>
        <v>0.39967372165406378</v>
      </c>
      <c r="V202">
        <f t="shared" si="35"/>
        <v>-1.3010299869780917</v>
      </c>
      <c r="W202">
        <f t="shared" si="36"/>
        <v>-0.27572412957978742</v>
      </c>
      <c r="X202">
        <f t="shared" si="37"/>
        <v>-9</v>
      </c>
    </row>
    <row r="203" spans="1:24" x14ac:dyDescent="0.25">
      <c r="A203" t="s">
        <v>38</v>
      </c>
      <c r="B203">
        <v>1.52667</v>
      </c>
      <c r="C203">
        <f>VLOOKUP(A203,$AL$9:$AM$14,2,)</f>
        <v>5</v>
      </c>
      <c r="E203">
        <v>201</v>
      </c>
      <c r="F203">
        <v>1.51508</v>
      </c>
      <c r="G203">
        <v>73.5</v>
      </c>
      <c r="H203">
        <v>15.15</v>
      </c>
      <c r="I203">
        <v>8.34</v>
      </c>
      <c r="J203">
        <v>0</v>
      </c>
      <c r="K203">
        <v>2.25</v>
      </c>
      <c r="L203">
        <v>0</v>
      </c>
      <c r="M203">
        <v>0.63</v>
      </c>
      <c r="N203">
        <v>0</v>
      </c>
      <c r="O203">
        <v>7</v>
      </c>
      <c r="Q203">
        <f t="shared" si="30"/>
        <v>1.8662873390901038</v>
      </c>
      <c r="R203">
        <f t="shared" si="31"/>
        <v>1.1804126328669902</v>
      </c>
      <c r="S203">
        <f t="shared" si="32"/>
        <v>0.92116605068981239</v>
      </c>
      <c r="T203">
        <f t="shared" si="33"/>
        <v>-9</v>
      </c>
      <c r="U203">
        <f t="shared" si="34"/>
        <v>0.3521825183043823</v>
      </c>
      <c r="V203">
        <f t="shared" si="35"/>
        <v>-9</v>
      </c>
      <c r="W203">
        <f t="shared" si="36"/>
        <v>-0.20065944985706199</v>
      </c>
      <c r="X203">
        <f t="shared" si="37"/>
        <v>-9</v>
      </c>
    </row>
    <row r="204" spans="1:24" x14ac:dyDescent="0.25">
      <c r="A204" t="s">
        <v>41</v>
      </c>
      <c r="B204">
        <v>1.5131600000000001</v>
      </c>
      <c r="C204">
        <f>VLOOKUP(A204,$AL$9:$AM$14,2,)</f>
        <v>6</v>
      </c>
      <c r="E204">
        <v>202</v>
      </c>
      <c r="F204">
        <v>1.5165299999999999</v>
      </c>
      <c r="G204">
        <v>75.180000000000007</v>
      </c>
      <c r="H204">
        <v>11.95</v>
      </c>
      <c r="I204">
        <v>8.93</v>
      </c>
      <c r="J204">
        <v>0</v>
      </c>
      <c r="K204">
        <v>1.19</v>
      </c>
      <c r="L204">
        <v>2.7</v>
      </c>
      <c r="M204">
        <v>0</v>
      </c>
      <c r="N204">
        <v>0</v>
      </c>
      <c r="O204">
        <v>7</v>
      </c>
      <c r="Q204">
        <f t="shared" si="30"/>
        <v>1.8761023213835704</v>
      </c>
      <c r="R204">
        <f t="shared" si="31"/>
        <v>1.0773679053204992</v>
      </c>
      <c r="S204">
        <f t="shared" si="32"/>
        <v>0.95085145893717959</v>
      </c>
      <c r="T204">
        <f t="shared" si="33"/>
        <v>-9</v>
      </c>
      <c r="U204">
        <f t="shared" si="34"/>
        <v>7.5546961757484113E-2</v>
      </c>
      <c r="V204">
        <f t="shared" si="35"/>
        <v>0.43136376431983714</v>
      </c>
      <c r="W204">
        <f t="shared" si="36"/>
        <v>-9</v>
      </c>
      <c r="X204">
        <f t="shared" si="37"/>
        <v>-9</v>
      </c>
    </row>
    <row r="205" spans="1:24" x14ac:dyDescent="0.25">
      <c r="A205" t="s">
        <v>41</v>
      </c>
      <c r="B205">
        <v>1.5132099999999999</v>
      </c>
      <c r="C205">
        <f>VLOOKUP(A205,$AL$9:$AM$14,2,)</f>
        <v>6</v>
      </c>
      <c r="E205">
        <v>203</v>
      </c>
      <c r="F205">
        <v>1.5151399999999999</v>
      </c>
      <c r="G205">
        <v>73.72</v>
      </c>
      <c r="H205">
        <v>14.85</v>
      </c>
      <c r="I205">
        <v>8.39</v>
      </c>
      <c r="J205">
        <v>0</v>
      </c>
      <c r="K205">
        <v>2.42</v>
      </c>
      <c r="L205">
        <v>0</v>
      </c>
      <c r="M205">
        <v>0.56000000000000005</v>
      </c>
      <c r="N205">
        <v>0</v>
      </c>
      <c r="O205">
        <v>7</v>
      </c>
      <c r="Q205">
        <f t="shared" si="30"/>
        <v>1.8675853265529274</v>
      </c>
      <c r="R205">
        <f t="shared" si="31"/>
        <v>1.1717264536824765</v>
      </c>
      <c r="S205">
        <f t="shared" si="32"/>
        <v>0.9237619608804637</v>
      </c>
      <c r="T205">
        <f t="shared" si="33"/>
        <v>-9</v>
      </c>
      <c r="U205">
        <f t="shared" si="34"/>
        <v>0.38381536615989181</v>
      </c>
      <c r="V205">
        <f t="shared" si="35"/>
        <v>-9</v>
      </c>
      <c r="W205">
        <f t="shared" si="36"/>
        <v>-0.25181197221827373</v>
      </c>
      <c r="X205">
        <f t="shared" si="37"/>
        <v>-9</v>
      </c>
    </row>
    <row r="206" spans="1:24" x14ac:dyDescent="0.25">
      <c r="A206" t="s">
        <v>41</v>
      </c>
      <c r="B206">
        <v>1.5151399999999999</v>
      </c>
      <c r="C206">
        <f>VLOOKUP(A206,$AL$9:$AM$14,2,)</f>
        <v>6</v>
      </c>
      <c r="E206">
        <v>204</v>
      </c>
      <c r="F206">
        <v>1.51658</v>
      </c>
      <c r="G206">
        <v>73.11</v>
      </c>
      <c r="H206">
        <v>14.8</v>
      </c>
      <c r="I206">
        <v>8.2799999999999994</v>
      </c>
      <c r="J206">
        <v>0</v>
      </c>
      <c r="K206">
        <v>1.99</v>
      </c>
      <c r="L206">
        <v>0</v>
      </c>
      <c r="M206">
        <v>1.71</v>
      </c>
      <c r="N206">
        <v>0</v>
      </c>
      <c r="O206">
        <v>7</v>
      </c>
      <c r="Q206">
        <f t="shared" si="30"/>
        <v>1.863976783910327</v>
      </c>
      <c r="R206">
        <f t="shared" si="31"/>
        <v>1.1702617154243016</v>
      </c>
      <c r="S206">
        <f t="shared" si="32"/>
        <v>0.91803033683733115</v>
      </c>
      <c r="T206">
        <f t="shared" si="33"/>
        <v>-9</v>
      </c>
      <c r="U206">
        <f t="shared" si="34"/>
        <v>0.29885307662794508</v>
      </c>
      <c r="V206">
        <f t="shared" si="35"/>
        <v>-9</v>
      </c>
      <c r="W206">
        <f t="shared" si="36"/>
        <v>0.23299611064612724</v>
      </c>
      <c r="X206">
        <f t="shared" si="37"/>
        <v>-9</v>
      </c>
    </row>
    <row r="207" spans="1:24" x14ac:dyDescent="0.25">
      <c r="A207" t="s">
        <v>41</v>
      </c>
      <c r="B207">
        <v>1.5166599999999999</v>
      </c>
      <c r="C207">
        <f>VLOOKUP(A207,$AL$9:$AM$14,2,)</f>
        <v>6</v>
      </c>
      <c r="E207">
        <v>205</v>
      </c>
      <c r="F207">
        <v>1.51617</v>
      </c>
      <c r="G207">
        <v>73.3</v>
      </c>
      <c r="H207">
        <v>14.95</v>
      </c>
      <c r="I207">
        <v>8.7100000000000009</v>
      </c>
      <c r="J207">
        <v>0</v>
      </c>
      <c r="K207">
        <v>2.27</v>
      </c>
      <c r="L207">
        <v>0</v>
      </c>
      <c r="M207">
        <v>0.67</v>
      </c>
      <c r="N207">
        <v>0</v>
      </c>
      <c r="O207">
        <v>7</v>
      </c>
      <c r="Q207">
        <f t="shared" si="30"/>
        <v>1.8651039746470528</v>
      </c>
      <c r="R207">
        <f t="shared" si="31"/>
        <v>1.1746411926894982</v>
      </c>
      <c r="S207">
        <f t="shared" si="32"/>
        <v>0.94001815505752484</v>
      </c>
      <c r="T207">
        <f t="shared" si="33"/>
        <v>-9</v>
      </c>
      <c r="U207">
        <f t="shared" si="34"/>
        <v>0.35602585738444187</v>
      </c>
      <c r="V207">
        <f t="shared" si="35"/>
        <v>-9</v>
      </c>
      <c r="W207">
        <f t="shared" si="36"/>
        <v>-0.17392519665097284</v>
      </c>
      <c r="X207">
        <f t="shared" si="37"/>
        <v>-9</v>
      </c>
    </row>
    <row r="208" spans="1:24" x14ac:dyDescent="0.25">
      <c r="A208" t="s">
        <v>41</v>
      </c>
      <c r="B208">
        <v>1.51915</v>
      </c>
      <c r="C208">
        <f>VLOOKUP(A208,$AL$9:$AM$14,2,)</f>
        <v>6</v>
      </c>
      <c r="E208">
        <v>206</v>
      </c>
      <c r="F208">
        <v>1.51732</v>
      </c>
      <c r="G208">
        <v>72.989999999999995</v>
      </c>
      <c r="H208">
        <v>14.95</v>
      </c>
      <c r="I208">
        <v>8.61</v>
      </c>
      <c r="J208">
        <v>0</v>
      </c>
      <c r="K208">
        <v>1.8</v>
      </c>
      <c r="L208">
        <v>0</v>
      </c>
      <c r="M208">
        <v>1.55</v>
      </c>
      <c r="N208">
        <v>0</v>
      </c>
      <c r="O208">
        <v>7</v>
      </c>
      <c r="Q208">
        <f t="shared" si="30"/>
        <v>1.8632633636564309</v>
      </c>
      <c r="R208">
        <f t="shared" si="31"/>
        <v>1.1746411926894982</v>
      </c>
      <c r="S208">
        <f t="shared" si="32"/>
        <v>0.93500315150409541</v>
      </c>
      <c r="T208">
        <f t="shared" si="33"/>
        <v>-9</v>
      </c>
      <c r="U208">
        <f t="shared" si="34"/>
        <v>0.25527250534458079</v>
      </c>
      <c r="V208">
        <f t="shared" si="35"/>
        <v>-9</v>
      </c>
      <c r="W208">
        <f t="shared" si="36"/>
        <v>0.19033169845048151</v>
      </c>
      <c r="X208">
        <f t="shared" si="37"/>
        <v>-9</v>
      </c>
    </row>
    <row r="209" spans="1:24" x14ac:dyDescent="0.25">
      <c r="A209" t="s">
        <v>41</v>
      </c>
      <c r="B209">
        <v>1.51969</v>
      </c>
      <c r="C209">
        <f>VLOOKUP(A209,$AL$9:$AM$14,2,)</f>
        <v>6</v>
      </c>
      <c r="E209">
        <v>207</v>
      </c>
      <c r="F209">
        <v>1.5164500000000001</v>
      </c>
      <c r="G209">
        <v>73.11</v>
      </c>
      <c r="H209">
        <v>14.94</v>
      </c>
      <c r="I209">
        <v>8.67</v>
      </c>
      <c r="J209">
        <v>0</v>
      </c>
      <c r="K209">
        <v>1.87</v>
      </c>
      <c r="L209">
        <v>0</v>
      </c>
      <c r="M209">
        <v>1.38</v>
      </c>
      <c r="N209">
        <v>0</v>
      </c>
      <c r="O209">
        <v>7</v>
      </c>
      <c r="Q209">
        <f t="shared" si="30"/>
        <v>1.863976783910327</v>
      </c>
      <c r="R209">
        <f t="shared" si="31"/>
        <v>1.1743505975084492</v>
      </c>
      <c r="S209">
        <f t="shared" si="32"/>
        <v>0.93801909752630197</v>
      </c>
      <c r="T209">
        <f t="shared" si="33"/>
        <v>-9</v>
      </c>
      <c r="U209">
        <f t="shared" si="34"/>
        <v>0.27184160676874203</v>
      </c>
      <c r="V209">
        <f t="shared" si="35"/>
        <v>-9</v>
      </c>
      <c r="W209">
        <f t="shared" si="36"/>
        <v>0.13987908671594265</v>
      </c>
      <c r="X209">
        <f t="shared" si="37"/>
        <v>-9</v>
      </c>
    </row>
    <row r="210" spans="1:24" x14ac:dyDescent="0.25">
      <c r="A210" t="s">
        <v>41</v>
      </c>
      <c r="B210">
        <v>1.5199400000000001</v>
      </c>
      <c r="C210">
        <f>VLOOKUP(A210,$AL$9:$AM$14,2,)</f>
        <v>6</v>
      </c>
      <c r="E210">
        <v>208</v>
      </c>
      <c r="F210">
        <v>1.51831</v>
      </c>
      <c r="G210">
        <v>72.86</v>
      </c>
      <c r="H210">
        <v>14.39</v>
      </c>
      <c r="I210">
        <v>6.47</v>
      </c>
      <c r="J210">
        <v>0</v>
      </c>
      <c r="K210">
        <v>1.82</v>
      </c>
      <c r="L210">
        <v>1.41</v>
      </c>
      <c r="M210">
        <v>2.88</v>
      </c>
      <c r="N210">
        <v>0</v>
      </c>
      <c r="O210">
        <v>7</v>
      </c>
      <c r="Q210">
        <f t="shared" si="30"/>
        <v>1.8624891669118577</v>
      </c>
      <c r="R210">
        <f t="shared" si="31"/>
        <v>1.1580607939667855</v>
      </c>
      <c r="S210">
        <f t="shared" si="32"/>
        <v>0.81090428073582477</v>
      </c>
      <c r="T210">
        <f t="shared" si="33"/>
        <v>-9</v>
      </c>
      <c r="U210">
        <f t="shared" si="34"/>
        <v>0.26007138822369819</v>
      </c>
      <c r="V210">
        <f t="shared" si="35"/>
        <v>0.14921911296339016</v>
      </c>
      <c r="W210">
        <f t="shared" si="36"/>
        <v>0.45939248791002757</v>
      </c>
      <c r="X210">
        <f t="shared" si="37"/>
        <v>-9</v>
      </c>
    </row>
    <row r="211" spans="1:24" x14ac:dyDescent="0.25">
      <c r="A211" t="s">
        <v>41</v>
      </c>
      <c r="B211">
        <v>1.5204299999999999</v>
      </c>
      <c r="C211">
        <f>VLOOKUP(A211,$AL$9:$AM$14,2,)</f>
        <v>6</v>
      </c>
      <c r="E211">
        <v>209</v>
      </c>
      <c r="F211">
        <v>1.5164</v>
      </c>
      <c r="G211">
        <v>72.849999999999994</v>
      </c>
      <c r="H211">
        <v>14.37</v>
      </c>
      <c r="I211">
        <v>9.4499999999999993</v>
      </c>
      <c r="J211">
        <v>0</v>
      </c>
      <c r="K211">
        <v>2.74</v>
      </c>
      <c r="L211">
        <v>0</v>
      </c>
      <c r="M211">
        <v>0.54</v>
      </c>
      <c r="N211">
        <v>0</v>
      </c>
      <c r="O211">
        <v>7</v>
      </c>
      <c r="Q211">
        <f t="shared" si="30"/>
        <v>1.8624295561119704</v>
      </c>
      <c r="R211">
        <f t="shared" si="31"/>
        <v>1.1574567681644479</v>
      </c>
      <c r="S211">
        <f t="shared" si="32"/>
        <v>0.97543180855522005</v>
      </c>
      <c r="T211">
        <f t="shared" si="33"/>
        <v>-9</v>
      </c>
      <c r="U211">
        <f t="shared" si="34"/>
        <v>0.43775056297888965</v>
      </c>
      <c r="V211">
        <f t="shared" si="35"/>
        <v>-9</v>
      </c>
      <c r="W211">
        <f t="shared" si="36"/>
        <v>-0.26760623937278244</v>
      </c>
      <c r="X211">
        <f t="shared" si="37"/>
        <v>-9</v>
      </c>
    </row>
    <row r="212" spans="1:24" x14ac:dyDescent="0.25">
      <c r="A212" t="s">
        <v>41</v>
      </c>
      <c r="B212">
        <v>1.52058</v>
      </c>
      <c r="C212">
        <f>VLOOKUP(A212,$AL$9:$AM$14,2,)</f>
        <v>6</v>
      </c>
      <c r="E212">
        <v>210</v>
      </c>
      <c r="F212">
        <v>1.51623</v>
      </c>
      <c r="G212">
        <v>72.61</v>
      </c>
      <c r="H212">
        <v>14.14</v>
      </c>
      <c r="I212">
        <v>9.18</v>
      </c>
      <c r="J212">
        <v>0</v>
      </c>
      <c r="K212">
        <v>2.88</v>
      </c>
      <c r="L212">
        <v>0.08</v>
      </c>
      <c r="M212">
        <v>1.06</v>
      </c>
      <c r="N212">
        <v>0</v>
      </c>
      <c r="O212">
        <v>7</v>
      </c>
      <c r="Q212">
        <f t="shared" si="30"/>
        <v>1.8609964367631771</v>
      </c>
      <c r="R212">
        <f t="shared" si="31"/>
        <v>1.1504494094915945</v>
      </c>
      <c r="S212">
        <f t="shared" si="32"/>
        <v>0.96284268124855121</v>
      </c>
      <c r="T212">
        <f t="shared" si="33"/>
        <v>-9</v>
      </c>
      <c r="U212">
        <f t="shared" si="34"/>
        <v>0.45939248791002757</v>
      </c>
      <c r="V212">
        <f t="shared" si="35"/>
        <v>-1.0969100075793754</v>
      </c>
      <c r="W212">
        <f t="shared" si="36"/>
        <v>2.5305865674482071E-2</v>
      </c>
      <c r="X212">
        <f t="shared" si="37"/>
        <v>-9</v>
      </c>
    </row>
    <row r="213" spans="1:24" x14ac:dyDescent="0.25">
      <c r="A213" t="s">
        <v>41</v>
      </c>
      <c r="B213">
        <v>1.52119</v>
      </c>
      <c r="C213">
        <f>VLOOKUP(A213,$AL$9:$AM$14,2,)</f>
        <v>6</v>
      </c>
      <c r="E213">
        <v>211</v>
      </c>
      <c r="F213">
        <v>1.51685</v>
      </c>
      <c r="G213">
        <v>73.06</v>
      </c>
      <c r="H213">
        <v>14.92</v>
      </c>
      <c r="I213">
        <v>8.4</v>
      </c>
      <c r="J213">
        <v>0</v>
      </c>
      <c r="K213">
        <v>1.99</v>
      </c>
      <c r="L213">
        <v>0</v>
      </c>
      <c r="M213">
        <v>1.59</v>
      </c>
      <c r="N213">
        <v>0</v>
      </c>
      <c r="O213">
        <v>7</v>
      </c>
      <c r="Q213">
        <f t="shared" si="30"/>
        <v>1.8636796678818421</v>
      </c>
      <c r="R213">
        <f t="shared" si="31"/>
        <v>1.1737688231657581</v>
      </c>
      <c r="S213">
        <f t="shared" si="32"/>
        <v>0.92427928611358345</v>
      </c>
      <c r="T213">
        <f t="shared" si="33"/>
        <v>-9</v>
      </c>
      <c r="U213">
        <f t="shared" si="34"/>
        <v>0.29885307662794508</v>
      </c>
      <c r="V213">
        <f t="shared" si="35"/>
        <v>-9</v>
      </c>
      <c r="W213">
        <f t="shared" si="36"/>
        <v>0.20139712459359271</v>
      </c>
      <c r="X213">
        <f t="shared" si="37"/>
        <v>-9</v>
      </c>
    </row>
    <row r="214" spans="1:24" x14ac:dyDescent="0.25">
      <c r="A214" t="s">
        <v>41</v>
      </c>
      <c r="B214">
        <v>1.5215099999999999</v>
      </c>
      <c r="C214">
        <f>VLOOKUP(A214,$AL$9:$AM$14,2,)</f>
        <v>6</v>
      </c>
      <c r="E214">
        <v>212</v>
      </c>
      <c r="F214">
        <v>1.5206500000000001</v>
      </c>
      <c r="G214">
        <v>73.42</v>
      </c>
      <c r="H214">
        <v>14.36</v>
      </c>
      <c r="I214">
        <v>8.44</v>
      </c>
      <c r="J214">
        <v>0</v>
      </c>
      <c r="K214">
        <v>2.02</v>
      </c>
      <c r="L214">
        <v>0</v>
      </c>
      <c r="M214">
        <v>1.64</v>
      </c>
      <c r="N214">
        <v>0</v>
      </c>
      <c r="O214">
        <v>7</v>
      </c>
      <c r="Q214">
        <f t="shared" si="30"/>
        <v>1.8658143801738831</v>
      </c>
      <c r="R214">
        <f t="shared" si="31"/>
        <v>1.1571544399365248</v>
      </c>
      <c r="S214">
        <f t="shared" si="32"/>
        <v>0.92634244667711174</v>
      </c>
      <c r="T214">
        <f t="shared" si="33"/>
        <v>-9</v>
      </c>
      <c r="U214">
        <f t="shared" si="34"/>
        <v>0.30535136966162107</v>
      </c>
      <c r="V214">
        <f t="shared" si="35"/>
        <v>-9</v>
      </c>
      <c r="W214">
        <f t="shared" si="36"/>
        <v>0.21484384831251158</v>
      </c>
      <c r="X214">
        <f t="shared" si="37"/>
        <v>-9</v>
      </c>
    </row>
    <row r="215" spans="1:24" x14ac:dyDescent="0.25">
      <c r="A215" t="s">
        <v>41</v>
      </c>
      <c r="B215">
        <v>1.5217099999999999</v>
      </c>
      <c r="C215">
        <f>VLOOKUP(A215,$AL$9:$AM$14,2,)</f>
        <v>6</v>
      </c>
      <c r="E215">
        <v>213</v>
      </c>
      <c r="F215">
        <v>1.51651</v>
      </c>
      <c r="G215">
        <v>73.61</v>
      </c>
      <c r="H215">
        <v>14.38</v>
      </c>
      <c r="I215">
        <v>8.48</v>
      </c>
      <c r="J215">
        <v>0</v>
      </c>
      <c r="K215">
        <v>1.94</v>
      </c>
      <c r="L215">
        <v>0</v>
      </c>
      <c r="M215">
        <v>1.57</v>
      </c>
      <c r="N215">
        <v>0</v>
      </c>
      <c r="O215">
        <v>7</v>
      </c>
      <c r="Q215">
        <f t="shared" si="30"/>
        <v>1.8669368177375394</v>
      </c>
      <c r="R215">
        <f t="shared" si="31"/>
        <v>1.1577588860770651</v>
      </c>
      <c r="S215">
        <f t="shared" si="32"/>
        <v>0.92839585230792787</v>
      </c>
      <c r="T215">
        <f t="shared" si="33"/>
        <v>-9</v>
      </c>
      <c r="U215">
        <f t="shared" si="34"/>
        <v>0.28780173015408916</v>
      </c>
      <c r="V215">
        <f t="shared" si="35"/>
        <v>-9</v>
      </c>
      <c r="W215">
        <f t="shared" si="36"/>
        <v>0.19589965268585446</v>
      </c>
      <c r="X215">
        <f t="shared" si="37"/>
        <v>-9</v>
      </c>
    </row>
    <row r="216" spans="1:24" x14ac:dyDescent="0.25">
      <c r="A216" t="s">
        <v>41</v>
      </c>
      <c r="B216">
        <v>1.52369</v>
      </c>
      <c r="C216">
        <f>VLOOKUP(A216,$AL$9:$AM$14,2,)</f>
        <v>6</v>
      </c>
      <c r="E216">
        <v>214</v>
      </c>
      <c r="F216">
        <v>1.51711</v>
      </c>
      <c r="G216">
        <v>73.36</v>
      </c>
      <c r="H216">
        <v>14.23</v>
      </c>
      <c r="I216">
        <v>8.6199999999999992</v>
      </c>
      <c r="J216">
        <v>0</v>
      </c>
      <c r="K216">
        <v>2.08</v>
      </c>
      <c r="L216">
        <v>0</v>
      </c>
      <c r="M216">
        <v>1.67</v>
      </c>
      <c r="N216">
        <v>0</v>
      </c>
      <c r="O216">
        <v>7</v>
      </c>
      <c r="Q216">
        <f t="shared" si="30"/>
        <v>1.8654593226678848</v>
      </c>
      <c r="R216">
        <f t="shared" si="31"/>
        <v>1.1532049001148039</v>
      </c>
      <c r="S216">
        <f t="shared" si="32"/>
        <v>0.93550726587509492</v>
      </c>
      <c r="T216">
        <f t="shared" si="33"/>
        <v>-9</v>
      </c>
      <c r="U216">
        <f t="shared" si="34"/>
        <v>0.31806333517155699</v>
      </c>
      <c r="V216">
        <f t="shared" si="35"/>
        <v>-9</v>
      </c>
      <c r="W216">
        <f t="shared" si="36"/>
        <v>0.22271647140763987</v>
      </c>
      <c r="X216">
        <f t="shared" si="37"/>
        <v>-9</v>
      </c>
    </row>
  </sheetData>
  <sortState ref="A3:C216">
    <sortCondition ref="C3:C216"/>
    <sortCondition ref="B3:B2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Sheet1!glass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Lisbona</dc:creator>
  <cp:lastModifiedBy>Randy Lisbona</cp:lastModifiedBy>
  <dcterms:created xsi:type="dcterms:W3CDTF">2016-11-12T02:39:42Z</dcterms:created>
  <dcterms:modified xsi:type="dcterms:W3CDTF">2016-11-12T14:46:41Z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a5383bb3-b792-4fa4-840e-51925e5a3bb7</vt:lpwstr>
  </property>
</Properties>
</file>