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" yWindow="-135" windowWidth="35085" windowHeight="1294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Sheet1!$A:$F</definedName>
    <definedName name="SP">Sheet1!$U$3</definedName>
  </definedNames>
  <calcPr calcId="145621"/>
</workbook>
</file>

<file path=xl/calcChain.xml><?xml version="1.0" encoding="utf-8"?>
<calcChain xmlns="http://schemas.openxmlformats.org/spreadsheetml/2006/main">
  <c r="G28" i="1" l="1"/>
  <c r="G16" i="1"/>
  <c r="G9" i="1" l="1"/>
  <c r="U8" i="1" l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7" i="1"/>
  <c r="S3" i="1"/>
  <c r="S8" i="1" s="1"/>
  <c r="X7" i="1"/>
  <c r="S35" i="1" l="1"/>
  <c r="S31" i="1"/>
  <c r="S27" i="1"/>
  <c r="S23" i="1"/>
  <c r="S19" i="1"/>
  <c r="S15" i="1"/>
  <c r="S11" i="1"/>
  <c r="R11" i="1" s="1"/>
  <c r="S34" i="1"/>
  <c r="R34" i="1" s="1"/>
  <c r="S30" i="1"/>
  <c r="R30" i="1" s="1"/>
  <c r="S26" i="1"/>
  <c r="R26" i="1" s="1"/>
  <c r="S22" i="1"/>
  <c r="R22" i="1" s="1"/>
  <c r="S18" i="1"/>
  <c r="R18" i="1" s="1"/>
  <c r="S14" i="1"/>
  <c r="R14" i="1" s="1"/>
  <c r="S10" i="1"/>
  <c r="R10" i="1" s="1"/>
  <c r="R24" i="1"/>
  <c r="R8" i="1"/>
  <c r="S33" i="1"/>
  <c r="R33" i="1" s="1"/>
  <c r="S29" i="1"/>
  <c r="R29" i="1" s="1"/>
  <c r="S25" i="1"/>
  <c r="R25" i="1" s="1"/>
  <c r="S21" i="1"/>
  <c r="R21" i="1" s="1"/>
  <c r="S17" i="1"/>
  <c r="R17" i="1" s="1"/>
  <c r="S13" i="1"/>
  <c r="R13" i="1" s="1"/>
  <c r="S9" i="1"/>
  <c r="S7" i="1"/>
  <c r="R7" i="1" s="1"/>
  <c r="S32" i="1"/>
  <c r="R32" i="1" s="1"/>
  <c r="S28" i="1"/>
  <c r="R28" i="1" s="1"/>
  <c r="S24" i="1"/>
  <c r="S20" i="1"/>
  <c r="R20" i="1" s="1"/>
  <c r="S16" i="1"/>
  <c r="R16" i="1" s="1"/>
  <c r="S12" i="1"/>
  <c r="R12" i="1" s="1"/>
  <c r="K9" i="1"/>
  <c r="U9" i="1" s="1"/>
  <c r="R9" i="1" s="1"/>
  <c r="R15" i="1" l="1"/>
  <c r="G8" i="1"/>
  <c r="G10" i="1"/>
  <c r="G11" i="1"/>
  <c r="G12" i="1"/>
  <c r="G13" i="1"/>
  <c r="G14" i="1"/>
  <c r="G15" i="1"/>
  <c r="G17" i="1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7" i="1"/>
  <c r="R19" i="1" l="1"/>
  <c r="R23" i="1" l="1"/>
  <c r="R27" i="1" l="1"/>
  <c r="R31" i="1" l="1"/>
</calcChain>
</file>

<file path=xl/sharedStrings.xml><?xml version="1.0" encoding="utf-8"?>
<sst xmlns="http://schemas.openxmlformats.org/spreadsheetml/2006/main" count="185" uniqueCount="169">
  <si>
    <t>By State Information to use in the project</t>
  </si>
  <si>
    <t>Topic</t>
  </si>
  <si>
    <t>Student Assigned</t>
  </si>
  <si>
    <t>Spending per student</t>
  </si>
  <si>
    <t>Percent urban (or rural)</t>
  </si>
  <si>
    <t>Population Density</t>
  </si>
  <si>
    <t>Health &amp; Medicare spending</t>
  </si>
  <si>
    <t>Percent Private Schools</t>
  </si>
  <si>
    <t>Student Teacher Ratios/Class Size</t>
  </si>
  <si>
    <t>Percent White, Percent Black</t>
  </si>
  <si>
    <t>Parental Education/Ave Ed within state</t>
  </si>
  <si>
    <t>Lunch program information (Pct Free Lunch)</t>
  </si>
  <si>
    <t>SAT Scores*</t>
  </si>
  <si>
    <t>Graduation Rate*</t>
  </si>
  <si>
    <t>Unemployment Rate</t>
  </si>
  <si>
    <t>ACT Scores*</t>
  </si>
  <si>
    <t>Average Class Size</t>
  </si>
  <si>
    <t>Provided in file</t>
  </si>
  <si>
    <t>Does State Have Death Penalty (Y/N)</t>
  </si>
  <si>
    <t>Longitude and Latitude of St Capitol</t>
  </si>
  <si>
    <t>Does state have mandetory Kindergarten (Y/N)</t>
  </si>
  <si>
    <t>Percent ESL students</t>
  </si>
  <si>
    <t>Number of Library Bookmobiles per Capita</t>
  </si>
  <si>
    <t>Median Family Income</t>
  </si>
  <si>
    <t>Total State Electoral Votes</t>
  </si>
  <si>
    <t>Percent People Below Poverty Level</t>
  </si>
  <si>
    <t>Average Household Size</t>
  </si>
  <si>
    <t>Restaurants per captia</t>
  </si>
  <si>
    <t>Percent Men and Women Never Married (over 15)</t>
  </si>
  <si>
    <t>Blevins</t>
  </si>
  <si>
    <t>Lisbona</t>
  </si>
  <si>
    <t>Murray</t>
  </si>
  <si>
    <t>Quick</t>
  </si>
  <si>
    <t>Tippet</t>
  </si>
  <si>
    <t>Leon</t>
  </si>
  <si>
    <t>Greenberg</t>
  </si>
  <si>
    <t>Smith</t>
  </si>
  <si>
    <t>Davenport</t>
  </si>
  <si>
    <t>Mowat</t>
  </si>
  <si>
    <t>Shaw</t>
  </si>
  <si>
    <t>Ahir</t>
  </si>
  <si>
    <t>Boomhower</t>
  </si>
  <si>
    <t>Wheeler</t>
  </si>
  <si>
    <t>Abbott</t>
  </si>
  <si>
    <t>Deshowitz</t>
  </si>
  <si>
    <t>Quinonez</t>
  </si>
  <si>
    <t>Frye</t>
  </si>
  <si>
    <t>Anderwald</t>
  </si>
  <si>
    <t>Gilles</t>
  </si>
  <si>
    <t>Kerneckel</t>
  </si>
  <si>
    <t>Killion</t>
  </si>
  <si>
    <t>Woodard</t>
  </si>
  <si>
    <t>Adesanya</t>
  </si>
  <si>
    <t>Taylor</t>
  </si>
  <si>
    <t>Farrar</t>
  </si>
  <si>
    <t>Punnakkathara</t>
  </si>
  <si>
    <t>Vitrovsky</t>
  </si>
  <si>
    <t>Number of Colleges and Universities within the Top 100</t>
  </si>
  <si>
    <t>Cut off date for entering Kindergarten (e.g. Aug 1, Sep 1)</t>
  </si>
  <si>
    <t>Percent students taking AP Classes</t>
  </si>
  <si>
    <t>Aveerage Annual Rainfall</t>
  </si>
  <si>
    <t>Does state have state income tax (Y/N)</t>
  </si>
  <si>
    <t>Voted Democrat in 2012 election (Y/N)</t>
  </si>
  <si>
    <t>https://github.com/anabbott/Education</t>
  </si>
  <si>
    <t>https://github.com/deshowa/2015_restaurants_per_capita</t>
  </si>
  <si>
    <t>https://github.com/salomon-gilles/Week11Homework</t>
  </si>
  <si>
    <t>https://github.com/eyalgrn/EyalGreenbergUnit11HW</t>
  </si>
  <si>
    <t>https://github.com/wkerneck/SASFileExport</t>
  </si>
  <si>
    <t>https://github.com/vishal11680/VAhirWeek11HW</t>
  </si>
  <si>
    <t>https://github.com/BlDavenport/population-density-file</t>
  </si>
  <si>
    <t>https://github.com/jdquick/SATandACTStudy</t>
  </si>
  <si>
    <t>https://github.com/rlisbona/Unit11SATACT/tree/master/Analysis/Clean</t>
  </si>
  <si>
    <t>10AverageClassSizeByState.xlsx</t>
  </si>
  <si>
    <t>18DeathPenaltyStatsMerged.csv</t>
  </si>
  <si>
    <t>18DeathPenaltyStatsNotMerged.csv</t>
  </si>
  <si>
    <t>21StudentsPerTeacher2013.csv</t>
  </si>
  <si>
    <t>23ACS_09_5YR_GCT1105.US01PR.xls</t>
  </si>
  <si>
    <t>24PopDensity.xlsx</t>
  </si>
  <si>
    <t>14High school graduate 2009.xlsx</t>
  </si>
  <si>
    <t>08PovertyLevel.csv</t>
  </si>
  <si>
    <t>04WhitePerBlackPer.xlsx</t>
  </si>
  <si>
    <t>03AAbbottEducation.xlsx</t>
  </si>
  <si>
    <t>01testscores.xls</t>
  </si>
  <si>
    <t>22Shaw_Electoral_Votes.csv</t>
  </si>
  <si>
    <t>17States_HasStateIncomeTax.csv</t>
  </si>
  <si>
    <t>15SchoolLunch.csv</t>
  </si>
  <si>
    <t>https://github.com/celiatsmuedu/MSDS6306402HW11Education</t>
  </si>
  <si>
    <t>Local Filename</t>
  </si>
  <si>
    <t>https://github.com/data-redraider/Homework_Aug1</t>
  </si>
  <si>
    <t>Github</t>
  </si>
  <si>
    <t>https://github.com/dpmurraygt/statedata</t>
  </si>
  <si>
    <t>https://github.com/johnsblevins/StatesWithIncomeTax</t>
  </si>
  <si>
    <t>https://github.com/amfrye777/MSDS6306_Live-Session-11-Assignment</t>
  </si>
  <si>
    <t>https://github.com/eshaw1/EducationAssignment</t>
  </si>
  <si>
    <t>https://github.com/wkerneck/SASFileExport/blob/master/data/testscores.xls?raw=true</t>
  </si>
  <si>
    <t>https://github.com/anabbott/Education/blob/master/AAbbottEducation.xlsx?raw=true</t>
  </si>
  <si>
    <t>https://github.com/vishal11680/VAhirWeek11HW/blob/master/WhitePerBlackPer.xlsx?raw=true</t>
  </si>
  <si>
    <t>https://github.com/salomon-gilles/Week11Homework/blob/master/PovertyLevel.csv?raw=true</t>
  </si>
  <si>
    <t>https://github.com/celiatsmuedu/MSDS6306402HW11Education/blob/master/AverageClassSizeByState.xlsx?raw=true</t>
  </si>
  <si>
    <t>https://github.com/deshowa/2015_restaurants_per_capita/blob/master/education_assignment_restaurants_vf.csv?raw=true</t>
  </si>
  <si>
    <t>https://github.com/eyalgrn/EyalGreenbergUnit11HW/blob/master/High%20school%20graduate%202009.xlsx?raw=true</t>
  </si>
  <si>
    <t>https://github.com/dpmurraygt/statedata/blob/master/SchoolLunch.csv?raw=true</t>
  </si>
  <si>
    <t>https://github.com/johnsblevins/StatesWithIncomeTax/blob/master/States_HasStateIncomeTax.csv?raw=true</t>
  </si>
  <si>
    <t>https://github.com/amfrye777/MSDS6306_Live-Session-11-Assignment/blob/master/DeathPenaltyStatsMerged.csv?raw=true</t>
  </si>
  <si>
    <t>https://github.com/jdquick/SATandACTStudy/blob/master/StudentsPerTeacher2013.csv?raw=true</t>
  </si>
  <si>
    <t>https://github.com/eshaw1/EducationAssignment/blob/master/Shaw_Electoral_Votes.csv?raw=true</t>
  </si>
  <si>
    <t>https://github.com/data-redraider/Homework_Aug1/blob/master/ACS_14_5YR_GCT1105.US01PR.xls?raw=true</t>
  </si>
  <si>
    <t>https://github.com/BlDavenport/population-density-file/blob/master/PopDensity.xlsx?raw=true</t>
  </si>
  <si>
    <t>https://github.com/rlisbona/Unit11SATACT/blob/master/Analysis/Clean/2014PublicPrivateSchoolsClean.xls?raw=true</t>
  </si>
  <si>
    <t>NamesRow</t>
  </si>
  <si>
    <t>DataRow</t>
  </si>
  <si>
    <t>State</t>
  </si>
  <si>
    <t>PCT_PovertyLevel</t>
  </si>
  <si>
    <t>Y</t>
  </si>
  <si>
    <t>PctMalesNeverMarried</t>
  </si>
  <si>
    <t>PctFemalesNeverMarried</t>
  </si>
  <si>
    <t>Vars</t>
  </si>
  <si>
    <t>Location</t>
  </si>
  <si>
    <t>White</t>
  </si>
  <si>
    <t>Black</t>
  </si>
  <si>
    <t>format</t>
  </si>
  <si>
    <t>File link</t>
  </si>
  <si>
    <t>Link to Local file</t>
  </si>
  <si>
    <t>06PublicPrivateSchoolsClean.xls</t>
  </si>
  <si>
    <t xml:space="preserve"> HS_PCT_Private </t>
  </si>
  <si>
    <t>DISTRICT OF COLUMBIA</t>
  </si>
  <si>
    <t>District of Columbia</t>
  </si>
  <si>
    <t>Rename District of Columbia to DC</t>
  </si>
  <si>
    <t>SPENDING_PER_STUDENT</t>
  </si>
  <si>
    <t>District of columbia</t>
  </si>
  <si>
    <t>Column1</t>
  </si>
  <si>
    <t>Column2</t>
  </si>
  <si>
    <t>STATE</t>
  </si>
  <si>
    <t>PERCENT</t>
  </si>
  <si>
    <t>States are two characters</t>
  </si>
  <si>
    <t>Notes</t>
  </si>
  <si>
    <t>Has_State_Income_Tax</t>
  </si>
  <si>
    <t>DeathPenaltyCode</t>
  </si>
  <si>
    <t>ST</t>
  </si>
  <si>
    <t>Students per T</t>
  </si>
  <si>
    <t>Total_Electoral_Vote_Count</t>
  </si>
  <si>
    <t>Column2 (Person)</t>
  </si>
  <si>
    <t>Might have preceding spaces, has merged cells so not sure what column the data will show up in</t>
  </si>
  <si>
    <t>POP_MI²</t>
  </si>
  <si>
    <t>Local Path to file (if you download put your local path here)</t>
  </si>
  <si>
    <t>This doesn't look like spending per student</t>
  </si>
  <si>
    <t>No field names</t>
  </si>
  <si>
    <t>1 = Y  Can use either file</t>
  </si>
  <si>
    <t>1 = Y  Include islands and puerto rico</t>
  </si>
  <si>
    <t>How will superscript be handled?</t>
  </si>
  <si>
    <t>If Proc HTTP works use this otherwise use local copy of the file</t>
  </si>
  <si>
    <t>https://raw.githubusercontent.com/ChrisBoomhower/MSDS6306_HwUploads/master/PostLiveSession_HW11/PercentAPStudents.csv?raw=true</t>
  </si>
  <si>
    <t>https://github.com/ChrisBoomhower/MSDS6306_HwUploads/tree/master/PostLiveSession_HW11</t>
  </si>
  <si>
    <t>09PercentAPStudents.csv</t>
  </si>
  <si>
    <t>2014 Students in AP Classes</t>
  </si>
  <si>
    <t>2015 Students in AP Classes</t>
  </si>
  <si>
    <t>RestPerPerson</t>
  </si>
  <si>
    <t>Are slashes allowed in names? No, Renamed var rest/person to RestPerPerson</t>
  </si>
  <si>
    <t xml:space="preserve"> </t>
  </si>
  <si>
    <t>C:\Users\anobs\Documents\GitHub\Unit11SATACT\Analysis\Stage4Import</t>
  </si>
  <si>
    <t>dbms =</t>
  </si>
  <si>
    <t>Proc Import datafile =</t>
  </si>
  <si>
    <t>Excel</t>
  </si>
  <si>
    <t>Proc Import Out =</t>
  </si>
  <si>
    <t>KEEP =</t>
  </si>
  <si>
    <t>STATES ARE IN UPPERCASE! Merge is case sensative, Use Lower(), Upper() or Proper() before merging.  Use STRIP(State) to remove leading blanks from statename</t>
  </si>
  <si>
    <t>11restaurants_vf.csv</t>
  </si>
  <si>
    <t>https://raw.githubusercontent.com/josequinonez/U11Homework/master/MandatoryKindergarten.csv?raw=true</t>
  </si>
  <si>
    <t>05MandatoryKindergarten.csv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</si>
</sst>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464646"/>
      <name val="Arial"/>
      <family val="2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2" fillId="0" borderId="0"/>
  </cellStyleXfs>
  <cellXfs count="43">
    <xf numFmtId="0" fontId="0" fillId="0" borderId="0" xfId="0"/>
    <xf numFmtId="0" fontId="1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vertical="center"/>
    </xf>
    <xf numFmtId="0" fontId="0" fillId="0" borderId="1" xfId="0" applyFont="1" applyBorder="1"/>
    <xf numFmtId="0" fontId="0" fillId="2" borderId="1" xfId="0" applyFont="1" applyFill="1" applyBorder="1"/>
    <xf numFmtId="0" fontId="0" fillId="0" borderId="1" xfId="0" applyFont="1" applyFill="1" applyBorder="1"/>
    <xf numFmtId="0" fontId="3" fillId="0" borderId="1" xfId="1" applyBorder="1" applyAlignment="1">
      <alignment vertical="center"/>
    </xf>
    <xf numFmtId="0" fontId="3" fillId="0" borderId="1" xfId="1" applyBorder="1"/>
    <xf numFmtId="0" fontId="0" fillId="0" borderId="1" xfId="0" applyBorder="1"/>
    <xf numFmtId="0" fontId="7" fillId="0" borderId="1" xfId="0" applyFont="1" applyBorder="1"/>
    <xf numFmtId="0" fontId="5" fillId="4" borderId="0" xfId="0" applyFont="1" applyFill="1"/>
    <xf numFmtId="0" fontId="0" fillId="4" borderId="0" xfId="0" applyFill="1"/>
    <xf numFmtId="0" fontId="6" fillId="4" borderId="0" xfId="0" applyFont="1" applyFill="1"/>
    <xf numFmtId="0" fontId="10" fillId="4" borderId="0" xfId="0" applyFont="1" applyFill="1"/>
    <xf numFmtId="0" fontId="0" fillId="0" borderId="1" xfId="0" applyFont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right"/>
    </xf>
    <xf numFmtId="9" fontId="8" fillId="0" borderId="1" xfId="0" applyNumberFormat="1" applyFont="1" applyBorder="1" applyAlignment="1">
      <alignment horizontal="right" vertical="center" wrapText="1" indent="1"/>
    </xf>
    <xf numFmtId="2" fontId="0" fillId="0" borderId="1" xfId="0" applyNumberFormat="1" applyBorder="1"/>
    <xf numFmtId="0" fontId="0" fillId="0" borderId="1" xfId="0" applyBorder="1" applyAlignment="1">
      <alignment vertical="center"/>
    </xf>
    <xf numFmtId="0" fontId="13" fillId="0" borderId="1" xfId="0" applyFont="1" applyBorder="1"/>
    <xf numFmtId="2" fontId="9" fillId="0" borderId="1" xfId="0" applyNumberFormat="1" applyFont="1" applyBorder="1" applyAlignment="1">
      <alignment horizontal="right"/>
    </xf>
    <xf numFmtId="0" fontId="11" fillId="0" borderId="1" xfId="0" applyFont="1" applyBorder="1"/>
    <xf numFmtId="0" fontId="0" fillId="4" borderId="1" xfId="0" applyFill="1" applyBorder="1"/>
    <xf numFmtId="0" fontId="4" fillId="4" borderId="1" xfId="0" applyFont="1" applyFill="1" applyBorder="1"/>
    <xf numFmtId="0" fontId="4" fillId="4" borderId="1" xfId="0" applyFont="1" applyFill="1" applyBorder="1" applyAlignment="1">
      <alignment horizontal="right"/>
    </xf>
    <xf numFmtId="0" fontId="0" fillId="0" borderId="1" xfId="0" applyBorder="1" applyAlignment="1">
      <alignment wrapText="1"/>
    </xf>
    <xf numFmtId="10" fontId="0" fillId="0" borderId="0" xfId="0" applyNumberFormat="1"/>
    <xf numFmtId="0" fontId="4" fillId="0" borderId="0" xfId="0" applyFont="1"/>
    <xf numFmtId="0" fontId="0" fillId="0" borderId="0" xfId="0" applyFill="1" applyBorder="1"/>
    <xf numFmtId="0" fontId="0" fillId="3" borderId="1" xfId="0" applyFill="1" applyBorder="1"/>
    <xf numFmtId="0" fontId="4" fillId="3" borderId="1" xfId="0" applyFont="1" applyFill="1" applyBorder="1"/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3" borderId="0" xfId="0" applyFill="1" applyAlignment="1"/>
    <xf numFmtId="0" fontId="0" fillId="0" borderId="0" xfId="0" applyAlignment="1"/>
    <xf numFmtId="0" fontId="2" fillId="0" borderId="0" xfId="0" applyFont="1" applyAlignment="1"/>
    <xf numFmtId="0" fontId="3" fillId="0" borderId="0" xfId="1"/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mfrye777/MSDS6306_Live-Session-11-Assignment" TargetMode="External"/><Relationship Id="rId13" Type="http://schemas.openxmlformats.org/officeDocument/2006/relationships/hyperlink" Target="https://github.com/wkerneck/SASFileExport/blob/master/data/testscores.xls?raw=true" TargetMode="External"/><Relationship Id="rId18" Type="http://schemas.openxmlformats.org/officeDocument/2006/relationships/hyperlink" Target="https://github.com/celiatsmuedu/MSDS6306402HW11Education/blob/master/AverageClassSizeByState.xlsx?raw=true" TargetMode="External"/><Relationship Id="rId26" Type="http://schemas.openxmlformats.org/officeDocument/2006/relationships/hyperlink" Target="https://github.com/data-redraider/Homework_Aug1/blob/master/ACS_14_5YR_GCT1105.US01PR.xls?raw=true" TargetMode="External"/><Relationship Id="rId3" Type="http://schemas.openxmlformats.org/officeDocument/2006/relationships/hyperlink" Target="https://github.com/salomon-gilles/Week11Homework" TargetMode="External"/><Relationship Id="rId21" Type="http://schemas.openxmlformats.org/officeDocument/2006/relationships/hyperlink" Target="https://github.com/dpmurraygt/statedata/blob/master/SchoolLunch.csv?raw=true" TargetMode="External"/><Relationship Id="rId7" Type="http://schemas.openxmlformats.org/officeDocument/2006/relationships/hyperlink" Target="https://github.com/BlDavenport/population-density-file" TargetMode="External"/><Relationship Id="rId12" Type="http://schemas.openxmlformats.org/officeDocument/2006/relationships/hyperlink" Target="https://github.com/data-redraider/Homework_Aug1" TargetMode="External"/><Relationship Id="rId17" Type="http://schemas.openxmlformats.org/officeDocument/2006/relationships/hyperlink" Target="https://github.com/salomon-gilles/Week11Homework/blob/master/PovertyLevel.csv?raw=true" TargetMode="External"/><Relationship Id="rId25" Type="http://schemas.openxmlformats.org/officeDocument/2006/relationships/hyperlink" Target="https://github.com/eshaw1/EducationAssignment/blob/master/Shaw_Electoral_Votes.csv?raw=true" TargetMode="External"/><Relationship Id="rId2" Type="http://schemas.openxmlformats.org/officeDocument/2006/relationships/hyperlink" Target="https://github.com/deshowa/2015_restaurants_per_capita" TargetMode="External"/><Relationship Id="rId16" Type="http://schemas.openxmlformats.org/officeDocument/2006/relationships/hyperlink" Target="https://github.com/rlisbona/Unit11SATACT/blob/master/Analysis/Clean/2014PublicPrivateSchoolsClean.xls?raw=true" TargetMode="External"/><Relationship Id="rId20" Type="http://schemas.openxmlformats.org/officeDocument/2006/relationships/hyperlink" Target="https://github.com/eyalgrn/EyalGreenbergUnit11HW/blob/master/High%20school%20graduate%202009.xlsx?raw=true" TargetMode="External"/><Relationship Id="rId29" Type="http://schemas.openxmlformats.org/officeDocument/2006/relationships/hyperlink" Target="https://github.com/ChrisBoomhower/MSDS6306_HwUploads/tree/master/PostLiveSession_HW11" TargetMode="External"/><Relationship Id="rId1" Type="http://schemas.openxmlformats.org/officeDocument/2006/relationships/hyperlink" Target="https://github.com/anabbott/Education" TargetMode="External"/><Relationship Id="rId6" Type="http://schemas.openxmlformats.org/officeDocument/2006/relationships/hyperlink" Target="https://github.com/vishal11680/VAhirWeek11HW" TargetMode="External"/><Relationship Id="rId11" Type="http://schemas.openxmlformats.org/officeDocument/2006/relationships/hyperlink" Target="https://github.com/celiatsmuedu/MSDS6306402HW11Education" TargetMode="External"/><Relationship Id="rId24" Type="http://schemas.openxmlformats.org/officeDocument/2006/relationships/hyperlink" Target="https://github.com/jdquick/SATandACTStudy/blob/master/StudentsPerTeacher2013.csv?raw=true" TargetMode="External"/><Relationship Id="rId5" Type="http://schemas.openxmlformats.org/officeDocument/2006/relationships/hyperlink" Target="https://github.com/wkerneck/SASFileExport" TargetMode="External"/><Relationship Id="rId15" Type="http://schemas.openxmlformats.org/officeDocument/2006/relationships/hyperlink" Target="https://github.com/vishal11680/VAhirWeek11HW/blob/master/WhitePerBlackPer.xlsx?raw=true" TargetMode="External"/><Relationship Id="rId23" Type="http://schemas.openxmlformats.org/officeDocument/2006/relationships/hyperlink" Target="https://github.com/amfrye777/MSDS6306_Live-Session-11-Assignment/blob/master/DeathPenaltyStatsMerged.csv?raw=true" TargetMode="External"/><Relationship Id="rId28" Type="http://schemas.openxmlformats.org/officeDocument/2006/relationships/hyperlink" Target="https://raw.githubusercontent.com/ChrisBoomhower/MSDS6306_HwUploads/master/PostLiveSession_HW11/PercentAPStudents.csv?raw=true" TargetMode="External"/><Relationship Id="rId10" Type="http://schemas.openxmlformats.org/officeDocument/2006/relationships/hyperlink" Target="https://github.com/rlisbona/Unit11SATACT/tree/master/Analysis/Clean" TargetMode="External"/><Relationship Id="rId19" Type="http://schemas.openxmlformats.org/officeDocument/2006/relationships/hyperlink" Target="https://github.com/deshowa/2015_restaurants_per_capita/blob/master/education_assignment_restaurants_vf.csv?raw=true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github.com/eyalgrn/EyalGreenbergUnit11HW" TargetMode="External"/><Relationship Id="rId9" Type="http://schemas.openxmlformats.org/officeDocument/2006/relationships/hyperlink" Target="https://github.com/jdquick/SATandACTStudy" TargetMode="External"/><Relationship Id="rId14" Type="http://schemas.openxmlformats.org/officeDocument/2006/relationships/hyperlink" Target="https://github.com/anabbott/Education/blob/master/AAbbottEducation.xlsx?raw=true" TargetMode="External"/><Relationship Id="rId22" Type="http://schemas.openxmlformats.org/officeDocument/2006/relationships/hyperlink" Target="https://github.com/johnsblevins/StatesWithIncomeTax/blob/master/States_HasStateIncomeTax.csv?raw=true" TargetMode="External"/><Relationship Id="rId27" Type="http://schemas.openxmlformats.org/officeDocument/2006/relationships/hyperlink" Target="https://github.com/BlDavenport/population-density-file/blob/master/PopDensity.xlsx?raw=true" TargetMode="External"/><Relationship Id="rId30" Type="http://schemas.openxmlformats.org/officeDocument/2006/relationships/hyperlink" Target="https://raw.githubusercontent.com/josequinonez/U11Homework/master/MandatoryKindergarten.csv?raw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X35"/>
  <sheetViews>
    <sheetView tabSelected="1" zoomScale="60" zoomScaleNormal="60" workbookViewId="0">
      <pane xSplit="2" topLeftCell="C1" activePane="topRight" state="frozen"/>
      <selection activeCell="A3" sqref="A3"/>
      <selection pane="topRight" activeCell="R11" sqref="R11"/>
    </sheetView>
  </sheetViews>
  <sheetFormatPr defaultRowHeight="18.75" x14ac:dyDescent="0.3"/>
  <cols>
    <col min="1" max="1" width="4.140625" style="1" bestFit="1" customWidth="1"/>
    <col min="2" max="2" width="34.140625" customWidth="1"/>
    <col min="3" max="3" width="16.5703125" bestFit="1" customWidth="1"/>
    <col min="4" max="4" width="58.7109375" customWidth="1"/>
    <col min="5" max="5" width="110.140625" customWidth="1"/>
    <col min="6" max="6" width="50.5703125" customWidth="1"/>
    <col min="7" max="7" width="17.42578125" customWidth="1"/>
    <col min="8" max="8" width="14" customWidth="1"/>
    <col min="10" max="10" width="28.140625" customWidth="1"/>
    <col min="11" max="11" width="17.140625" customWidth="1"/>
    <col min="12" max="12" width="28.7109375" bestFit="1" customWidth="1"/>
    <col min="13" max="13" width="26" bestFit="1" customWidth="1"/>
    <col min="14" max="14" width="11.5703125" style="19" bestFit="1" customWidth="1"/>
    <col min="15" max="15" width="58.140625" customWidth="1"/>
    <col min="18" max="18" width="186.28515625" bestFit="1" customWidth="1"/>
    <col min="19" max="19" width="103.5703125" style="18" bestFit="1" customWidth="1"/>
    <col min="20" max="20" width="33" style="18" customWidth="1"/>
    <col min="21" max="21" width="67.5703125" customWidth="1"/>
    <col min="22" max="26" width="27.5703125" customWidth="1"/>
  </cols>
  <sheetData>
    <row r="2" spans="1:24" ht="26.25" x14ac:dyDescent="0.4">
      <c r="B2" s="41" t="s">
        <v>0</v>
      </c>
      <c r="C2" s="40"/>
      <c r="D2" s="40"/>
      <c r="E2" s="1"/>
      <c r="G2" s="2" t="s">
        <v>144</v>
      </c>
      <c r="R2" s="18"/>
    </row>
    <row r="3" spans="1:24" x14ac:dyDescent="0.3">
      <c r="B3" s="5" t="s">
        <v>1</v>
      </c>
      <c r="C3" s="5" t="s">
        <v>2</v>
      </c>
      <c r="E3" t="s">
        <v>150</v>
      </c>
      <c r="G3" s="39" t="s">
        <v>159</v>
      </c>
      <c r="H3" s="40"/>
      <c r="I3" s="40"/>
      <c r="J3" s="40"/>
      <c r="K3" s="40"/>
      <c r="L3" s="40"/>
      <c r="M3" s="40"/>
      <c r="S3" t="str">
        <f>SUBSTITUTE($G$3,"C:\","\\client\c$\")&amp;"\"</f>
        <v>\\client\c$\Users\anobs\Documents\GitHub\Unit11SATACT\Analysis\Stage4Import\</v>
      </c>
      <c r="U3" t="s">
        <v>158</v>
      </c>
    </row>
    <row r="4" spans="1:24" x14ac:dyDescent="0.3">
      <c r="B4" s="6" t="s">
        <v>12</v>
      </c>
      <c r="C4" s="37" t="s">
        <v>17</v>
      </c>
      <c r="D4" s="3"/>
      <c r="E4" s="3"/>
    </row>
    <row r="5" spans="1:24" x14ac:dyDescent="0.3">
      <c r="B5" s="6" t="s">
        <v>15</v>
      </c>
      <c r="C5" s="37"/>
      <c r="D5" s="15" t="s">
        <v>89</v>
      </c>
      <c r="E5" s="15" t="s">
        <v>121</v>
      </c>
      <c r="F5" s="12" t="s">
        <v>87</v>
      </c>
      <c r="G5" s="28" t="s">
        <v>122</v>
      </c>
      <c r="H5" s="29"/>
      <c r="I5" s="29"/>
      <c r="J5" s="29" t="s">
        <v>127</v>
      </c>
      <c r="K5" s="29"/>
      <c r="L5" s="29"/>
      <c r="M5" s="29"/>
      <c r="N5" s="30"/>
      <c r="O5" s="29"/>
    </row>
    <row r="6" spans="1:24" x14ac:dyDescent="0.3">
      <c r="B6" s="6" t="s">
        <v>13</v>
      </c>
      <c r="C6" s="38"/>
      <c r="D6" s="14"/>
      <c r="E6" s="13"/>
      <c r="F6" s="13"/>
      <c r="G6" s="28"/>
      <c r="H6" s="29" t="s">
        <v>109</v>
      </c>
      <c r="I6" s="29" t="s">
        <v>110</v>
      </c>
      <c r="J6" s="29"/>
      <c r="K6" s="29" t="s">
        <v>111</v>
      </c>
      <c r="L6" s="29" t="s">
        <v>116</v>
      </c>
      <c r="M6" s="29"/>
      <c r="N6" s="30" t="s">
        <v>120</v>
      </c>
      <c r="O6" s="29" t="s">
        <v>135</v>
      </c>
      <c r="R6" t="s">
        <v>163</v>
      </c>
      <c r="S6" s="18" t="s">
        <v>161</v>
      </c>
      <c r="T6" s="34" t="s">
        <v>160</v>
      </c>
      <c r="U6" s="33" t="s">
        <v>164</v>
      </c>
    </row>
    <row r="7" spans="1:24" x14ac:dyDescent="0.3">
      <c r="A7" s="1">
        <v>1</v>
      </c>
      <c r="B7" s="16" t="s">
        <v>3</v>
      </c>
      <c r="C7" s="5" t="s">
        <v>49</v>
      </c>
      <c r="D7" s="8" t="s">
        <v>67</v>
      </c>
      <c r="E7" s="9" t="s">
        <v>94</v>
      </c>
      <c r="F7" s="35" t="s">
        <v>82</v>
      </c>
      <c r="G7" s="9" t="str">
        <f t="shared" ref="G7:G31" si="0">HYPERLINK($G$3&amp;"\"&amp;$F7,"ClickToOpen")</f>
        <v>ClickToOpen</v>
      </c>
      <c r="H7" s="10">
        <v>1</v>
      </c>
      <c r="I7" s="10">
        <v>2</v>
      </c>
      <c r="J7" s="10"/>
      <c r="K7" s="10" t="s">
        <v>111</v>
      </c>
      <c r="L7" s="23" t="s">
        <v>128</v>
      </c>
      <c r="M7" s="10"/>
      <c r="N7" s="26">
        <v>6802467</v>
      </c>
      <c r="O7" s="10" t="s">
        <v>145</v>
      </c>
      <c r="Q7" t="s">
        <v>162</v>
      </c>
      <c r="R7" t="str">
        <f t="shared" ref="R7:R34" si="1">R$6&amp;" "&amp;LEFT("i"&amp;SUBSTITUTE(F7,".","_"),32)&amp;U7&amp;S7</f>
        <v>Proc Import Out = i01testscores_xls(KEEP = State SPENDING_PER_STUDENT )datafile = "\\client\c$\Users\anobs\Documents\GitHub\Unit11SATACT\Analysis\Stage4Import\01testscores.xls"</v>
      </c>
      <c r="S7" s="18" t="str">
        <f t="shared" ref="S7:S35" si="2">"datafile = """&amp;$S$3&amp;F7&amp;""""</f>
        <v>datafile = "\\client\c$\Users\anobs\Documents\GitHub\Unit11SATACT\Analysis\Stage4Import\01testscores.xls"</v>
      </c>
      <c r="U7" s="18" t="str">
        <f t="shared" ref="U7:U35" si="3">"("&amp;$U$6&amp;SP&amp;K7&amp;SP&amp;L7&amp;SP&amp;M7&amp;")"</f>
        <v>(KEEP = State SPENDING_PER_STUDENT )</v>
      </c>
      <c r="X7" t="str">
        <f>+Q7&amp;" "&amp;H7&amp;";"&amp;"keep ="&amp;K7&amp;" "&amp;L7&amp;";"</f>
        <v>Excel 1;keep =State SPENDING_PER_STUDENT;</v>
      </c>
    </row>
    <row r="8" spans="1:24" x14ac:dyDescent="0.3">
      <c r="A8" s="1">
        <v>2</v>
      </c>
      <c r="B8" s="17" t="s">
        <v>14</v>
      </c>
      <c r="C8" s="5" t="s">
        <v>34</v>
      </c>
      <c r="D8" s="11"/>
      <c r="E8" s="10"/>
      <c r="F8" s="35"/>
      <c r="G8" s="9" t="str">
        <f t="shared" si="0"/>
        <v>ClickToOpen</v>
      </c>
      <c r="H8" s="10"/>
      <c r="I8" s="10"/>
      <c r="J8" s="10"/>
      <c r="K8" s="10"/>
      <c r="L8" s="10"/>
      <c r="M8" s="10"/>
      <c r="N8" s="20"/>
      <c r="O8" s="31"/>
      <c r="R8" s="18" t="str">
        <f t="shared" si="1"/>
        <v>Proc Import Out = i(KEEP =   )datafile = "\\client\c$\Users\anobs\Documents\GitHub\Unit11SATACT\Analysis\Stage4Import\"</v>
      </c>
      <c r="S8" s="18" t="str">
        <f t="shared" si="2"/>
        <v>datafile = "\\client\c$\Users\anobs\Documents\GitHub\Unit11SATACT\Analysis\Stage4Import\"</v>
      </c>
      <c r="U8" s="18" t="str">
        <f t="shared" si="3"/>
        <v>(KEEP =   )</v>
      </c>
    </row>
    <row r="9" spans="1:24" ht="30.75" x14ac:dyDescent="0.3">
      <c r="A9" s="1">
        <v>3</v>
      </c>
      <c r="B9" s="17" t="s">
        <v>28</v>
      </c>
      <c r="C9" s="5" t="s">
        <v>43</v>
      </c>
      <c r="D9" s="8" t="s">
        <v>63</v>
      </c>
      <c r="E9" s="9" t="s">
        <v>95</v>
      </c>
      <c r="F9" s="36" t="s">
        <v>81</v>
      </c>
      <c r="G9" s="9" t="str">
        <f>HYPERLINK($G$3&amp;"\"&amp;$F9,"ClickToOpen")</f>
        <v>ClickToOpen</v>
      </c>
      <c r="H9" s="10">
        <v>1</v>
      </c>
      <c r="I9" s="10">
        <v>2</v>
      </c>
      <c r="J9" s="10" t="s">
        <v>126</v>
      </c>
      <c r="K9" s="10" t="str">
        <f>+K7</f>
        <v>State</v>
      </c>
      <c r="L9" s="10" t="s">
        <v>114</v>
      </c>
      <c r="M9" s="10" t="s">
        <v>115</v>
      </c>
      <c r="N9" s="21">
        <v>0.375</v>
      </c>
      <c r="O9" s="31"/>
      <c r="R9" s="18" t="str">
        <f t="shared" si="1"/>
        <v>Proc Import Out = i03AAbbottEducation_xlsx(KEEP = State PctMalesNeverMarried PctFemalesNeverMarried)datafile = "\\client\c$\Users\anobs\Documents\GitHub\Unit11SATACT\Analysis\Stage4Import\03AAbbottEducation.xlsx"</v>
      </c>
      <c r="S9" s="18" t="str">
        <f t="shared" si="2"/>
        <v>datafile = "\\client\c$\Users\anobs\Documents\GitHub\Unit11SATACT\Analysis\Stage4Import\03AAbbottEducation.xlsx"</v>
      </c>
      <c r="U9" s="18" t="str">
        <f t="shared" si="3"/>
        <v>(KEEP = State PctMalesNeverMarried PctFemalesNeverMarried)</v>
      </c>
    </row>
    <row r="10" spans="1:24" x14ac:dyDescent="0.3">
      <c r="A10" s="1">
        <v>4</v>
      </c>
      <c r="B10" s="16" t="s">
        <v>9</v>
      </c>
      <c r="C10" s="5" t="s">
        <v>40</v>
      </c>
      <c r="D10" s="8" t="s">
        <v>68</v>
      </c>
      <c r="E10" s="9" t="s">
        <v>96</v>
      </c>
      <c r="F10" s="35" t="s">
        <v>80</v>
      </c>
      <c r="G10" s="9" t="str">
        <f t="shared" si="0"/>
        <v>ClickToOpen</v>
      </c>
      <c r="H10" s="10">
        <v>1</v>
      </c>
      <c r="I10" s="10">
        <v>2</v>
      </c>
      <c r="J10" s="10"/>
      <c r="K10" s="10" t="s">
        <v>117</v>
      </c>
      <c r="L10" s="10" t="s">
        <v>118</v>
      </c>
      <c r="M10" s="10" t="s">
        <v>119</v>
      </c>
      <c r="N10" s="22">
        <v>0.39</v>
      </c>
      <c r="O10" s="31"/>
      <c r="Q10" s="4"/>
      <c r="R10" s="18" t="str">
        <f t="shared" si="1"/>
        <v>Proc Import Out = i04WhitePerBlackPer_xlsx(KEEP = Location White Black)datafile = "\\client\c$\Users\anobs\Documents\GitHub\Unit11SATACT\Analysis\Stage4Import\04WhitePerBlackPer.xlsx"</v>
      </c>
      <c r="S10" s="18" t="str">
        <f t="shared" si="2"/>
        <v>datafile = "\\client\c$\Users\anobs\Documents\GitHub\Unit11SATACT\Analysis\Stage4Import\04WhitePerBlackPer.xlsx"</v>
      </c>
      <c r="U10" s="18" t="str">
        <f t="shared" si="3"/>
        <v>(KEEP = Location White Black)</v>
      </c>
    </row>
    <row r="11" spans="1:24" ht="30.75" x14ac:dyDescent="0.3">
      <c r="A11" s="1">
        <v>5</v>
      </c>
      <c r="B11" s="16" t="s">
        <v>20</v>
      </c>
      <c r="C11" s="5" t="s">
        <v>45</v>
      </c>
      <c r="D11" s="11"/>
      <c r="E11" s="42" t="s">
        <v>167</v>
      </c>
      <c r="F11" s="35" t="s">
        <v>168</v>
      </c>
      <c r="G11" s="9" t="str">
        <f t="shared" si="0"/>
        <v>ClickToOpen</v>
      </c>
      <c r="H11" s="10"/>
      <c r="I11" s="10"/>
      <c r="J11" s="10"/>
      <c r="K11" s="10"/>
      <c r="L11" s="10"/>
      <c r="M11" s="10"/>
      <c r="N11" s="20"/>
      <c r="O11" s="31"/>
      <c r="R11" s="18" t="str">
        <f t="shared" si="1"/>
        <v>Proc Import Out = i05MandatoryKindergarten_csv(KEEP =   )datafile = "\\client\c$\Users\anobs\Documents\GitHub\Unit11SATACT\Analysis\Stage4Import\05MandatoryKindergarten.csv"</v>
      </c>
      <c r="S11" s="18" t="str">
        <f t="shared" si="2"/>
        <v>datafile = "\\client\c$\Users\anobs\Documents\GitHub\Unit11SATACT\Analysis\Stage4Import\05MandatoryKindergarten.csv"</v>
      </c>
      <c r="U11" s="18" t="str">
        <f t="shared" si="3"/>
        <v>(KEEP =   )</v>
      </c>
    </row>
    <row r="12" spans="1:24" x14ac:dyDescent="0.3">
      <c r="A12" s="1">
        <v>6</v>
      </c>
      <c r="B12" s="16" t="s">
        <v>7</v>
      </c>
      <c r="C12" s="5" t="s">
        <v>30</v>
      </c>
      <c r="D12" s="8" t="s">
        <v>71</v>
      </c>
      <c r="E12" s="9" t="s">
        <v>108</v>
      </c>
      <c r="F12" s="35" t="s">
        <v>123</v>
      </c>
      <c r="G12" s="9" t="str">
        <f t="shared" si="0"/>
        <v>ClickToOpen</v>
      </c>
      <c r="H12" s="10">
        <v>1</v>
      </c>
      <c r="I12" s="10">
        <v>2</v>
      </c>
      <c r="J12" s="10"/>
      <c r="K12" s="10" t="s">
        <v>111</v>
      </c>
      <c r="L12" s="10" t="s">
        <v>124</v>
      </c>
      <c r="M12" s="10"/>
      <c r="N12" s="20">
        <v>2.3E-2</v>
      </c>
      <c r="O12" s="31"/>
      <c r="R12" s="18" t="str">
        <f t="shared" si="1"/>
        <v>Proc Import Out = i06PublicPrivateSchoolsClean_xls(KEEP = State  HS_PCT_Private  )datafile = "\\client\c$\Users\anobs\Documents\GitHub\Unit11SATACT\Analysis\Stage4Import\06PublicPrivateSchoolsClean.xls"</v>
      </c>
      <c r="S12" s="18" t="str">
        <f t="shared" si="2"/>
        <v>datafile = "\\client\c$\Users\anobs\Documents\GitHub\Unit11SATACT\Analysis\Stage4Import\06PublicPrivateSchoolsClean.xls"</v>
      </c>
      <c r="U12" s="18" t="str">
        <f t="shared" si="3"/>
        <v>(KEEP = State  HS_PCT_Private  )</v>
      </c>
    </row>
    <row r="13" spans="1:24" ht="30.75" x14ac:dyDescent="0.3">
      <c r="A13" s="1">
        <v>7</v>
      </c>
      <c r="B13" s="16" t="s">
        <v>22</v>
      </c>
      <c r="C13" s="5" t="s">
        <v>52</v>
      </c>
      <c r="D13" s="11"/>
      <c r="E13" s="10"/>
      <c r="F13" s="35"/>
      <c r="G13" s="9" t="str">
        <f t="shared" si="0"/>
        <v>ClickToOpen</v>
      </c>
      <c r="H13" s="10"/>
      <c r="I13" s="10"/>
      <c r="J13" s="10"/>
      <c r="K13" s="10"/>
      <c r="L13" s="10"/>
      <c r="M13" s="10"/>
      <c r="N13" s="20"/>
      <c r="O13" s="31"/>
      <c r="R13" s="18" t="str">
        <f t="shared" si="1"/>
        <v>Proc Import Out = i(KEEP =   )datafile = "\\client\c$\Users\anobs\Documents\GitHub\Unit11SATACT\Analysis\Stage4Import\"</v>
      </c>
      <c r="S13" s="18" t="str">
        <f t="shared" si="2"/>
        <v>datafile = "\\client\c$\Users\anobs\Documents\GitHub\Unit11SATACT\Analysis\Stage4Import\"</v>
      </c>
      <c r="U13" s="18" t="str">
        <f t="shared" si="3"/>
        <v>(KEEP =   )</v>
      </c>
    </row>
    <row r="14" spans="1:24" x14ac:dyDescent="0.3">
      <c r="A14" s="1">
        <v>8</v>
      </c>
      <c r="B14" s="17" t="s">
        <v>25</v>
      </c>
      <c r="C14" s="5" t="s">
        <v>48</v>
      </c>
      <c r="D14" s="8" t="s">
        <v>65</v>
      </c>
      <c r="E14" s="9" t="s">
        <v>97</v>
      </c>
      <c r="F14" s="35" t="s">
        <v>79</v>
      </c>
      <c r="G14" s="9" t="str">
        <f t="shared" si="0"/>
        <v>ClickToOpen</v>
      </c>
      <c r="H14" s="10">
        <v>2</v>
      </c>
      <c r="I14" s="10">
        <v>3</v>
      </c>
      <c r="J14" s="10"/>
      <c r="K14" s="10" t="s">
        <v>111</v>
      </c>
      <c r="L14" s="10" t="s">
        <v>112</v>
      </c>
      <c r="M14" s="10"/>
      <c r="N14" s="20">
        <v>16.8</v>
      </c>
      <c r="O14" s="31"/>
      <c r="R14" s="18" t="str">
        <f t="shared" si="1"/>
        <v>Proc Import Out = i08PovertyLevel_csv(KEEP = State PCT_PovertyLevel )datafile = "\\client\c$\Users\anobs\Documents\GitHub\Unit11SATACT\Analysis\Stage4Import\08PovertyLevel.csv"</v>
      </c>
      <c r="S14" s="18" t="str">
        <f t="shared" si="2"/>
        <v>datafile = "\\client\c$\Users\anobs\Documents\GitHub\Unit11SATACT\Analysis\Stage4Import\08PovertyLevel.csv"</v>
      </c>
      <c r="U14" s="18" t="str">
        <f t="shared" si="3"/>
        <v>(KEEP = State PCT_PovertyLevel )</v>
      </c>
    </row>
    <row r="15" spans="1:24" ht="44.25" customHeight="1" x14ac:dyDescent="0.3">
      <c r="A15" s="1">
        <v>9</v>
      </c>
      <c r="B15" s="16" t="s">
        <v>59</v>
      </c>
      <c r="C15" s="5" t="s">
        <v>41</v>
      </c>
      <c r="D15" s="9" t="s">
        <v>152</v>
      </c>
      <c r="E15" s="9" t="s">
        <v>151</v>
      </c>
      <c r="F15" s="35" t="s">
        <v>153</v>
      </c>
      <c r="G15" s="9" t="str">
        <f t="shared" si="0"/>
        <v>ClickToOpen</v>
      </c>
      <c r="H15" s="10">
        <v>1</v>
      </c>
      <c r="I15" s="10">
        <v>2</v>
      </c>
      <c r="J15" s="10"/>
      <c r="K15" s="10" t="s">
        <v>111</v>
      </c>
      <c r="L15" s="18" t="s">
        <v>154</v>
      </c>
      <c r="M15" s="18" t="s">
        <v>155</v>
      </c>
      <c r="N15" s="32">
        <v>0.1595</v>
      </c>
      <c r="O15" s="31"/>
      <c r="R15" s="18" t="str">
        <f t="shared" si="1"/>
        <v>Proc Import Out = i09PercentAPStudents_csv(KEEP = State 2014 Students in AP Classes 2015 Students in AP Classes)datafile = "\\client\c$\Users\anobs\Documents\GitHub\Unit11SATACT\Analysis\Stage4Import\09PercentAPStudents.csv"</v>
      </c>
      <c r="S15" s="18" t="str">
        <f t="shared" si="2"/>
        <v>datafile = "\\client\c$\Users\anobs\Documents\GitHub\Unit11SATACT\Analysis\Stage4Import\09PercentAPStudents.csv"</v>
      </c>
      <c r="U15" s="18" t="str">
        <f t="shared" si="3"/>
        <v>(KEEP = State 2014 Students in AP Classes 2015 Students in AP Classes)</v>
      </c>
    </row>
    <row r="16" spans="1:24" ht="103.5" customHeight="1" x14ac:dyDescent="0.3">
      <c r="A16" s="1">
        <v>10</v>
      </c>
      <c r="B16" s="16" t="s">
        <v>16</v>
      </c>
      <c r="C16" s="5" t="s">
        <v>53</v>
      </c>
      <c r="D16" s="9" t="s">
        <v>86</v>
      </c>
      <c r="E16" s="9" t="s">
        <v>98</v>
      </c>
      <c r="F16" s="35" t="s">
        <v>72</v>
      </c>
      <c r="G16" s="9" t="str">
        <f>HYPERLINK($G$3&amp;"\"&amp;$F16,"ClickToOpen")</f>
        <v>ClickToOpen</v>
      </c>
      <c r="H16" s="10">
        <v>1</v>
      </c>
      <c r="I16" s="10">
        <v>2</v>
      </c>
      <c r="J16" s="24" t="s">
        <v>125</v>
      </c>
      <c r="K16" s="10" t="s">
        <v>111</v>
      </c>
      <c r="L16" s="10" t="s">
        <v>16</v>
      </c>
      <c r="M16" s="10"/>
      <c r="N16" s="20">
        <v>14.6</v>
      </c>
      <c r="O16" s="31" t="s">
        <v>165</v>
      </c>
      <c r="R16" s="18" t="str">
        <f t="shared" si="1"/>
        <v>Proc Import Out = i10AverageClassSizeByState_xlsx(KEEP = State Average Class Size )datafile = "\\client\c$\Users\anobs\Documents\GitHub\Unit11SATACT\Analysis\Stage4Import\10AverageClassSizeByState.xlsx"</v>
      </c>
      <c r="S16" s="18" t="str">
        <f t="shared" si="2"/>
        <v>datafile = "\\client\c$\Users\anobs\Documents\GitHub\Unit11SATACT\Analysis\Stage4Import\10AverageClassSizeByState.xlsx"</v>
      </c>
      <c r="U16" s="18" t="str">
        <f t="shared" si="3"/>
        <v>(KEEP = State Average Class Size )</v>
      </c>
    </row>
    <row r="17" spans="1:21" ht="30.75" x14ac:dyDescent="0.3">
      <c r="A17" s="1">
        <v>11</v>
      </c>
      <c r="B17" s="17" t="s">
        <v>27</v>
      </c>
      <c r="C17" s="5" t="s">
        <v>44</v>
      </c>
      <c r="D17" s="8" t="s">
        <v>64</v>
      </c>
      <c r="E17" s="9" t="s">
        <v>99</v>
      </c>
      <c r="F17" s="35" t="s">
        <v>166</v>
      </c>
      <c r="G17" s="9" t="str">
        <f t="shared" si="0"/>
        <v>ClickToOpen</v>
      </c>
      <c r="H17" s="10">
        <v>1</v>
      </c>
      <c r="I17" s="10">
        <v>2</v>
      </c>
      <c r="J17" s="10" t="s">
        <v>129</v>
      </c>
      <c r="K17" s="10" t="s">
        <v>111</v>
      </c>
      <c r="L17" s="18" t="s">
        <v>156</v>
      </c>
      <c r="M17" s="10"/>
      <c r="N17" s="10">
        <v>1.6145370000000001E-3</v>
      </c>
      <c r="O17" s="31" t="s">
        <v>157</v>
      </c>
      <c r="R17" s="18" t="str">
        <f t="shared" si="1"/>
        <v>Proc Import Out = i11restaurants_vf_csv(KEEP = State RestPerPerson )datafile = "\\client\c$\Users\anobs\Documents\GitHub\Unit11SATACT\Analysis\Stage4Import\11restaurants_vf.csv"</v>
      </c>
      <c r="S17" s="18" t="str">
        <f t="shared" si="2"/>
        <v>datafile = "\\client\c$\Users\anobs\Documents\GitHub\Unit11SATACT\Analysis\Stage4Import\11restaurants_vf.csv"</v>
      </c>
      <c r="U17" s="18" t="str">
        <f t="shared" si="3"/>
        <v>(KEEP = State RestPerPerson )</v>
      </c>
    </row>
    <row r="18" spans="1:21" x14ac:dyDescent="0.3">
      <c r="A18" s="1">
        <v>12</v>
      </c>
      <c r="B18" s="16" t="s">
        <v>23</v>
      </c>
      <c r="C18" s="5" t="s">
        <v>54</v>
      </c>
      <c r="D18" s="11"/>
      <c r="E18" s="10"/>
      <c r="F18" s="35"/>
      <c r="G18" s="9" t="str">
        <f t="shared" si="0"/>
        <v>ClickToOpen</v>
      </c>
      <c r="H18" s="10"/>
      <c r="I18" s="10"/>
      <c r="J18" s="10"/>
      <c r="K18" s="10"/>
      <c r="L18" s="10"/>
      <c r="M18" s="10"/>
      <c r="N18" s="20"/>
      <c r="O18" s="31"/>
      <c r="R18" s="18" t="str">
        <f t="shared" si="1"/>
        <v>Proc Import Out = i(KEEP =   )datafile = "\\client\c$\Users\anobs\Documents\GitHub\Unit11SATACT\Analysis\Stage4Import\"</v>
      </c>
      <c r="S18" s="18" t="str">
        <f t="shared" si="2"/>
        <v>datafile = "\\client\c$\Users\anobs\Documents\GitHub\Unit11SATACT\Analysis\Stage4Import\"</v>
      </c>
      <c r="U18" s="18" t="str">
        <f t="shared" si="3"/>
        <v>(KEEP =   )</v>
      </c>
    </row>
    <row r="19" spans="1:21" x14ac:dyDescent="0.3">
      <c r="A19" s="1">
        <v>13</v>
      </c>
      <c r="B19" s="16" t="s">
        <v>60</v>
      </c>
      <c r="C19" s="5" t="s">
        <v>55</v>
      </c>
      <c r="D19" s="11"/>
      <c r="E19" s="10"/>
      <c r="F19" s="35"/>
      <c r="G19" s="9" t="str">
        <f t="shared" si="0"/>
        <v>ClickToOpen</v>
      </c>
      <c r="H19" s="10"/>
      <c r="I19" s="10"/>
      <c r="J19" s="10"/>
      <c r="K19" s="10"/>
      <c r="L19" s="10"/>
      <c r="M19" s="10"/>
      <c r="N19" s="20"/>
      <c r="O19" s="31"/>
      <c r="Q19" s="4"/>
      <c r="R19" s="18" t="str">
        <f t="shared" si="1"/>
        <v>Proc Import Out = i(KEEP =   )datafile = "\\client\c$\Users\anobs\Documents\GitHub\Unit11SATACT\Analysis\Stage4Import\"</v>
      </c>
      <c r="S19" s="18" t="str">
        <f t="shared" si="2"/>
        <v>datafile = "\\client\c$\Users\anobs\Documents\GitHub\Unit11SATACT\Analysis\Stage4Import\"</v>
      </c>
      <c r="U19" s="18" t="str">
        <f t="shared" si="3"/>
        <v>(KEEP =   )</v>
      </c>
    </row>
    <row r="20" spans="1:21" ht="30.75" x14ac:dyDescent="0.3">
      <c r="A20" s="1">
        <v>14</v>
      </c>
      <c r="B20" s="16" t="s">
        <v>10</v>
      </c>
      <c r="C20" s="5" t="s">
        <v>35</v>
      </c>
      <c r="D20" s="8" t="s">
        <v>66</v>
      </c>
      <c r="E20" s="9" t="s">
        <v>100</v>
      </c>
      <c r="F20" s="35" t="s">
        <v>78</v>
      </c>
      <c r="G20" s="9" t="str">
        <f t="shared" si="0"/>
        <v>ClickToOpen</v>
      </c>
      <c r="H20" s="10"/>
      <c r="I20" s="10">
        <v>1</v>
      </c>
      <c r="J20" s="10"/>
      <c r="K20" s="10" t="s">
        <v>130</v>
      </c>
      <c r="L20" s="10" t="s">
        <v>131</v>
      </c>
      <c r="M20" s="10"/>
      <c r="N20" s="27">
        <v>84.2</v>
      </c>
      <c r="O20" s="31" t="s">
        <v>146</v>
      </c>
      <c r="Q20" s="4"/>
      <c r="R20" s="18" t="str">
        <f t="shared" si="1"/>
        <v>Proc Import Out = i14High school graduate 2009_xls(KEEP = Column1 Column2 )datafile = "\\client\c$\Users\anobs\Documents\GitHub\Unit11SATACT\Analysis\Stage4Import\14High school graduate 2009.xlsx"</v>
      </c>
      <c r="S20" s="18" t="str">
        <f t="shared" si="2"/>
        <v>datafile = "\\client\c$\Users\anobs\Documents\GitHub\Unit11SATACT\Analysis\Stage4Import\14High school graduate 2009.xlsx"</v>
      </c>
      <c r="U20" s="18" t="str">
        <f t="shared" si="3"/>
        <v>(KEEP = Column1 Column2 )</v>
      </c>
    </row>
    <row r="21" spans="1:21" ht="30.75" x14ac:dyDescent="0.3">
      <c r="A21" s="1">
        <v>15</v>
      </c>
      <c r="B21" s="16" t="s">
        <v>11</v>
      </c>
      <c r="C21" s="5" t="s">
        <v>31</v>
      </c>
      <c r="D21" s="8" t="s">
        <v>90</v>
      </c>
      <c r="E21" s="9" t="s">
        <v>101</v>
      </c>
      <c r="F21" s="35" t="s">
        <v>85</v>
      </c>
      <c r="G21" s="9" t="str">
        <f t="shared" si="0"/>
        <v>ClickToOpen</v>
      </c>
      <c r="H21" s="10">
        <v>1</v>
      </c>
      <c r="I21" s="10">
        <v>2</v>
      </c>
      <c r="J21" s="10"/>
      <c r="K21" s="10" t="s">
        <v>132</v>
      </c>
      <c r="L21" s="10" t="s">
        <v>133</v>
      </c>
      <c r="M21" s="10"/>
      <c r="N21" s="10">
        <v>40.6</v>
      </c>
      <c r="O21" s="31" t="s">
        <v>134</v>
      </c>
      <c r="Q21" s="4"/>
      <c r="R21" s="18" t="str">
        <f t="shared" si="1"/>
        <v>Proc Import Out = i15SchoolLunch_csv(KEEP = STATE PERCENT )datafile = "\\client\c$\Users\anobs\Documents\GitHub\Unit11SATACT\Analysis\Stage4Import\15SchoolLunch.csv"</v>
      </c>
      <c r="S21" s="18" t="str">
        <f t="shared" si="2"/>
        <v>datafile = "\\client\c$\Users\anobs\Documents\GitHub\Unit11SATACT\Analysis\Stage4Import\15SchoolLunch.csv"</v>
      </c>
      <c r="U21" s="18" t="str">
        <f t="shared" si="3"/>
        <v>(KEEP = STATE PERCENT )</v>
      </c>
    </row>
    <row r="22" spans="1:21" x14ac:dyDescent="0.3">
      <c r="A22" s="1">
        <v>16</v>
      </c>
      <c r="B22" s="16" t="s">
        <v>21</v>
      </c>
      <c r="C22" s="5" t="s">
        <v>50</v>
      </c>
      <c r="D22" s="11"/>
      <c r="E22" s="10"/>
      <c r="F22" s="35"/>
      <c r="G22" s="9" t="str">
        <f t="shared" si="0"/>
        <v>ClickToOpen</v>
      </c>
      <c r="H22" s="10"/>
      <c r="I22" s="10"/>
      <c r="J22" s="10"/>
      <c r="K22" s="10"/>
      <c r="L22" s="10"/>
      <c r="M22" s="10"/>
      <c r="N22" s="20"/>
      <c r="O22" s="31"/>
      <c r="R22" s="18" t="str">
        <f t="shared" si="1"/>
        <v>Proc Import Out = i(KEEP =   )datafile = "\\client\c$\Users\anobs\Documents\GitHub\Unit11SATACT\Analysis\Stage4Import\"</v>
      </c>
      <c r="S22" s="18" t="str">
        <f t="shared" si="2"/>
        <v>datafile = "\\client\c$\Users\anobs\Documents\GitHub\Unit11SATACT\Analysis\Stage4Import\"</v>
      </c>
      <c r="U22" s="18" t="str">
        <f t="shared" si="3"/>
        <v>(KEEP =   )</v>
      </c>
    </row>
    <row r="23" spans="1:21" ht="30.75" x14ac:dyDescent="0.3">
      <c r="A23" s="1">
        <v>17</v>
      </c>
      <c r="B23" s="16" t="s">
        <v>61</v>
      </c>
      <c r="C23" s="5" t="s">
        <v>29</v>
      </c>
      <c r="D23" s="8" t="s">
        <v>91</v>
      </c>
      <c r="E23" s="9" t="s">
        <v>102</v>
      </c>
      <c r="F23" s="35" t="s">
        <v>84</v>
      </c>
      <c r="G23" s="9" t="str">
        <f t="shared" si="0"/>
        <v>ClickToOpen</v>
      </c>
      <c r="H23" s="10">
        <v>1</v>
      </c>
      <c r="I23" s="10">
        <v>2</v>
      </c>
      <c r="J23" s="10"/>
      <c r="K23" s="10" t="s">
        <v>111</v>
      </c>
      <c r="L23" s="10" t="s">
        <v>136</v>
      </c>
      <c r="M23" s="10"/>
      <c r="N23" s="20" t="s">
        <v>113</v>
      </c>
      <c r="O23" s="31"/>
      <c r="R23" s="18" t="str">
        <f t="shared" si="1"/>
        <v>Proc Import Out = i17States_HasStateIncomeTax_csv(KEEP = State Has_State_Income_Tax )datafile = "\\client\c$\Users\anobs\Documents\GitHub\Unit11SATACT\Analysis\Stage4Import\17States_HasStateIncomeTax.csv"</v>
      </c>
      <c r="S23" s="18" t="str">
        <f t="shared" si="2"/>
        <v>datafile = "\\client\c$\Users\anobs\Documents\GitHub\Unit11SATACT\Analysis\Stage4Import\17States_HasStateIncomeTax.csv"</v>
      </c>
      <c r="U23" s="18" t="str">
        <f t="shared" si="3"/>
        <v>(KEEP = State Has_State_Income_Tax )</v>
      </c>
    </row>
    <row r="24" spans="1:21" x14ac:dyDescent="0.3">
      <c r="A24" s="1">
        <v>18</v>
      </c>
      <c r="B24" s="16" t="s">
        <v>18</v>
      </c>
      <c r="C24" s="5" t="s">
        <v>46</v>
      </c>
      <c r="D24" s="8" t="s">
        <v>92</v>
      </c>
      <c r="E24" s="9" t="s">
        <v>103</v>
      </c>
      <c r="F24" s="35" t="s">
        <v>73</v>
      </c>
      <c r="G24" s="9" t="str">
        <f t="shared" si="0"/>
        <v>ClickToOpen</v>
      </c>
      <c r="H24" s="10"/>
      <c r="I24" s="10"/>
      <c r="J24" s="10"/>
      <c r="K24" s="10" t="s">
        <v>111</v>
      </c>
      <c r="L24" s="10" t="s">
        <v>137</v>
      </c>
      <c r="M24" s="10"/>
      <c r="N24" s="20">
        <v>1</v>
      </c>
      <c r="O24" s="31" t="s">
        <v>147</v>
      </c>
      <c r="R24" s="18" t="str">
        <f t="shared" si="1"/>
        <v>Proc Import Out = i18DeathPenaltyStatsMerged_csv(KEEP = State DeathPenaltyCode )datafile = "\\client\c$\Users\anobs\Documents\GitHub\Unit11SATACT\Analysis\Stage4Import\18DeathPenaltyStatsMerged.csv"</v>
      </c>
      <c r="S24" s="18" t="str">
        <f t="shared" si="2"/>
        <v>datafile = "\\client\c$\Users\anobs\Documents\GitHub\Unit11SATACT\Analysis\Stage4Import\18DeathPenaltyStatsMerged.csv"</v>
      </c>
      <c r="U24" s="18" t="str">
        <f t="shared" si="3"/>
        <v>(KEEP = State DeathPenaltyCode )</v>
      </c>
    </row>
    <row r="25" spans="1:21" x14ac:dyDescent="0.3">
      <c r="B25" s="16"/>
      <c r="C25" s="5"/>
      <c r="D25" s="8"/>
      <c r="E25" s="10"/>
      <c r="F25" s="35" t="s">
        <v>74</v>
      </c>
      <c r="G25" s="9" t="str">
        <f t="shared" si="0"/>
        <v>ClickToOpen</v>
      </c>
      <c r="H25" s="10">
        <v>1</v>
      </c>
      <c r="I25" s="10">
        <v>2</v>
      </c>
      <c r="J25" s="10" t="s">
        <v>126</v>
      </c>
      <c r="K25" s="10" t="s">
        <v>111</v>
      </c>
      <c r="L25" s="10" t="s">
        <v>137</v>
      </c>
      <c r="M25" s="10"/>
      <c r="N25" s="20">
        <v>1</v>
      </c>
      <c r="O25" s="31" t="s">
        <v>148</v>
      </c>
      <c r="R25" s="18" t="str">
        <f t="shared" si="1"/>
        <v>Proc Import Out = i18DeathPenaltyStatsNotMerged_cs(KEEP = State DeathPenaltyCode )datafile = "\\client\c$\Users\anobs\Documents\GitHub\Unit11SATACT\Analysis\Stage4Import\18DeathPenaltyStatsNotMerged.csv"</v>
      </c>
      <c r="S25" s="18" t="str">
        <f t="shared" si="2"/>
        <v>datafile = "\\client\c$\Users\anobs\Documents\GitHub\Unit11SATACT\Analysis\Stage4Import\18DeathPenaltyStatsNotMerged.csv"</v>
      </c>
      <c r="U25" s="18" t="str">
        <f t="shared" si="3"/>
        <v>(KEEP = State DeathPenaltyCode )</v>
      </c>
    </row>
    <row r="26" spans="1:21" x14ac:dyDescent="0.3">
      <c r="A26" s="1">
        <v>19</v>
      </c>
      <c r="B26" s="16" t="s">
        <v>4</v>
      </c>
      <c r="C26" s="5" t="s">
        <v>51</v>
      </c>
      <c r="D26" s="11"/>
      <c r="E26" s="10"/>
      <c r="F26" s="35"/>
      <c r="G26" s="9" t="str">
        <f t="shared" si="0"/>
        <v>ClickToOpen</v>
      </c>
      <c r="H26" s="10"/>
      <c r="I26" s="10"/>
      <c r="J26" s="10"/>
      <c r="K26" s="10"/>
      <c r="L26" s="10"/>
      <c r="M26" s="10"/>
      <c r="N26" s="20"/>
      <c r="O26" s="31"/>
      <c r="R26" s="18" t="str">
        <f t="shared" si="1"/>
        <v>Proc Import Out = i(KEEP =   )datafile = "\\client\c$\Users\anobs\Documents\GitHub\Unit11SATACT\Analysis\Stage4Import\"</v>
      </c>
      <c r="S26" s="18" t="str">
        <f t="shared" si="2"/>
        <v>datafile = "\\client\c$\Users\anobs\Documents\GitHub\Unit11SATACT\Analysis\Stage4Import\"</v>
      </c>
      <c r="U26" s="18" t="str">
        <f t="shared" si="3"/>
        <v>(KEEP =   )</v>
      </c>
    </row>
    <row r="27" spans="1:21" x14ac:dyDescent="0.3">
      <c r="A27" s="1">
        <v>20</v>
      </c>
      <c r="B27" s="16" t="s">
        <v>19</v>
      </c>
      <c r="C27" s="7" t="s">
        <v>56</v>
      </c>
      <c r="D27" s="11"/>
      <c r="E27" s="10"/>
      <c r="F27" s="35"/>
      <c r="G27" s="9" t="str">
        <f t="shared" si="0"/>
        <v>ClickToOpen</v>
      </c>
      <c r="H27" s="10"/>
      <c r="I27" s="10"/>
      <c r="J27" s="10"/>
      <c r="K27" s="10"/>
      <c r="L27" s="10"/>
      <c r="M27" s="10"/>
      <c r="N27" s="20"/>
      <c r="O27" s="31"/>
      <c r="R27" s="18" t="str">
        <f t="shared" si="1"/>
        <v>Proc Import Out = i(KEEP =   )datafile = "\\client\c$\Users\anobs\Documents\GitHub\Unit11SATACT\Analysis\Stage4Import\"</v>
      </c>
      <c r="S27" s="18" t="str">
        <f t="shared" si="2"/>
        <v>datafile = "\\client\c$\Users\anobs\Documents\GitHub\Unit11SATACT\Analysis\Stage4Import\"</v>
      </c>
      <c r="U27" s="18" t="str">
        <f t="shared" si="3"/>
        <v>(KEEP =   )</v>
      </c>
    </row>
    <row r="28" spans="1:21" x14ac:dyDescent="0.3">
      <c r="A28" s="1">
        <v>21</v>
      </c>
      <c r="B28" s="16" t="s">
        <v>8</v>
      </c>
      <c r="C28" s="5" t="s">
        <v>32</v>
      </c>
      <c r="D28" s="8" t="s">
        <v>70</v>
      </c>
      <c r="E28" s="9" t="s">
        <v>104</v>
      </c>
      <c r="F28" s="35" t="s">
        <v>75</v>
      </c>
      <c r="G28" s="9" t="str">
        <f>HYPERLINK($G$3&amp;"\"&amp;$F28,"ClickToOpen")</f>
        <v>ClickToOpen</v>
      </c>
      <c r="H28" s="10">
        <v>1</v>
      </c>
      <c r="I28" s="10">
        <v>2</v>
      </c>
      <c r="J28" s="10"/>
      <c r="K28" s="10" t="s">
        <v>138</v>
      </c>
      <c r="L28" s="10" t="s">
        <v>139</v>
      </c>
      <c r="M28" s="10"/>
      <c r="N28" s="10">
        <v>14.6</v>
      </c>
      <c r="O28" s="31" t="s">
        <v>134</v>
      </c>
      <c r="R28" s="18" t="str">
        <f t="shared" si="1"/>
        <v>Proc Import Out = i21StudentsPerTeacher2013_csv(KEEP = ST Students per T )datafile = "\\client\c$\Users\anobs\Documents\GitHub\Unit11SATACT\Analysis\Stage4Import\21StudentsPerTeacher2013.csv"</v>
      </c>
      <c r="S28" s="18" t="str">
        <f t="shared" si="2"/>
        <v>datafile = "\\client\c$\Users\anobs\Documents\GitHub\Unit11SATACT\Analysis\Stage4Import\21StudentsPerTeacher2013.csv"</v>
      </c>
      <c r="U28" s="18" t="str">
        <f t="shared" si="3"/>
        <v>(KEEP = ST Students per T )</v>
      </c>
    </row>
    <row r="29" spans="1:21" x14ac:dyDescent="0.3">
      <c r="A29" s="1">
        <v>22</v>
      </c>
      <c r="B29" s="17" t="s">
        <v>24</v>
      </c>
      <c r="C29" s="5" t="s">
        <v>39</v>
      </c>
      <c r="D29" s="8" t="s">
        <v>93</v>
      </c>
      <c r="E29" s="9" t="s">
        <v>105</v>
      </c>
      <c r="F29" s="35" t="s">
        <v>83</v>
      </c>
      <c r="G29" s="9" t="str">
        <f t="shared" si="0"/>
        <v>ClickToOpen</v>
      </c>
      <c r="H29" s="10">
        <v>1</v>
      </c>
      <c r="I29" s="10">
        <v>2</v>
      </c>
      <c r="J29" s="10"/>
      <c r="K29" s="10" t="s">
        <v>111</v>
      </c>
      <c r="L29" s="10" t="s">
        <v>140</v>
      </c>
      <c r="M29" s="10"/>
      <c r="N29" s="10">
        <v>9</v>
      </c>
      <c r="O29" s="31"/>
      <c r="R29" s="18" t="str">
        <f t="shared" si="1"/>
        <v>Proc Import Out = i22Shaw_Electoral_Votes_csv(KEEP = State Total_Electoral_Vote_Count )datafile = "\\client\c$\Users\anobs\Documents\GitHub\Unit11SATACT\Analysis\Stage4Import\22Shaw_Electoral_Votes.csv"</v>
      </c>
      <c r="S29" s="18" t="str">
        <f t="shared" si="2"/>
        <v>datafile = "\\client\c$\Users\anobs\Documents\GitHub\Unit11SATACT\Analysis\Stage4Import\22Shaw_Electoral_Votes.csv"</v>
      </c>
      <c r="U29" s="18" t="str">
        <f t="shared" si="3"/>
        <v>(KEEP = State Total_Electoral_Vote_Count )</v>
      </c>
    </row>
    <row r="30" spans="1:21" ht="30.75" x14ac:dyDescent="0.3">
      <c r="A30" s="1">
        <v>23</v>
      </c>
      <c r="B30" s="17" t="s">
        <v>26</v>
      </c>
      <c r="C30" s="5" t="s">
        <v>47</v>
      </c>
      <c r="D30" s="9" t="s">
        <v>88</v>
      </c>
      <c r="E30" s="9" t="s">
        <v>106</v>
      </c>
      <c r="F30" s="35" t="s">
        <v>76</v>
      </c>
      <c r="G30" s="9" t="str">
        <f t="shared" si="0"/>
        <v>ClickToOpen</v>
      </c>
      <c r="H30" s="10"/>
      <c r="I30" s="10">
        <v>9</v>
      </c>
      <c r="J30" s="10"/>
      <c r="K30" s="10" t="s">
        <v>130</v>
      </c>
      <c r="L30" s="10" t="s">
        <v>141</v>
      </c>
      <c r="M30" s="10"/>
      <c r="N30" s="20">
        <v>2.62</v>
      </c>
      <c r="O30" s="31" t="s">
        <v>142</v>
      </c>
      <c r="P30" s="18"/>
      <c r="R30" s="18" t="str">
        <f t="shared" si="1"/>
        <v>Proc Import Out = i23ACS_09_5YR_GCT1105_US01PR_xls(KEEP = Column1 Column2 (Person) )datafile = "\\client\c$\Users\anobs\Documents\GitHub\Unit11SATACT\Analysis\Stage4Import\23ACS_09_5YR_GCT1105.US01PR.xls"</v>
      </c>
      <c r="S30" s="18" t="str">
        <f t="shared" si="2"/>
        <v>datafile = "\\client\c$\Users\anobs\Documents\GitHub\Unit11SATACT\Analysis\Stage4Import\23ACS_09_5YR_GCT1105.US01PR.xls"</v>
      </c>
      <c r="U30" s="18" t="str">
        <f t="shared" si="3"/>
        <v>(KEEP = Column1 Column2 (Person) )</v>
      </c>
    </row>
    <row r="31" spans="1:21" x14ac:dyDescent="0.3">
      <c r="A31" s="1">
        <v>24</v>
      </c>
      <c r="B31" s="16" t="s">
        <v>5</v>
      </c>
      <c r="C31" s="5" t="s">
        <v>37</v>
      </c>
      <c r="D31" s="8" t="s">
        <v>69</v>
      </c>
      <c r="E31" s="9" t="s">
        <v>107</v>
      </c>
      <c r="F31" s="10" t="s">
        <v>77</v>
      </c>
      <c r="G31" s="9" t="str">
        <f t="shared" si="0"/>
        <v>ClickToOpen</v>
      </c>
      <c r="H31" s="10">
        <v>1</v>
      </c>
      <c r="I31" s="10">
        <v>2</v>
      </c>
      <c r="J31" s="10"/>
      <c r="K31" s="25" t="s">
        <v>111</v>
      </c>
      <c r="L31" s="25" t="s">
        <v>143</v>
      </c>
      <c r="M31" s="10"/>
      <c r="N31" s="20">
        <v>10588.8</v>
      </c>
      <c r="O31" s="31" t="s">
        <v>149</v>
      </c>
      <c r="R31" s="18" t="str">
        <f t="shared" si="1"/>
        <v>Proc Import Out = i24PopDensity_xlsx(KEEP = State POP_MI² )datafile = "\\client\c$\Users\anobs\Documents\GitHub\Unit11SATACT\Analysis\Stage4Import\24PopDensity.xlsx"</v>
      </c>
      <c r="S31" s="18" t="str">
        <f t="shared" si="2"/>
        <v>datafile = "\\client\c$\Users\anobs\Documents\GitHub\Unit11SATACT\Analysis\Stage4Import\24PopDensity.xlsx"</v>
      </c>
      <c r="U31" s="18" t="str">
        <f t="shared" si="3"/>
        <v>(KEEP = State POP_MI² )</v>
      </c>
    </row>
    <row r="32" spans="1:21" x14ac:dyDescent="0.3">
      <c r="A32" s="1">
        <v>25</v>
      </c>
      <c r="B32" s="16" t="s">
        <v>6</v>
      </c>
      <c r="C32" s="5" t="s">
        <v>42</v>
      </c>
      <c r="D32" s="11"/>
      <c r="E32" s="10"/>
      <c r="F32" s="10"/>
      <c r="G32" s="10"/>
      <c r="H32" s="10"/>
      <c r="I32" s="10"/>
      <c r="J32" s="10"/>
      <c r="K32" s="10"/>
      <c r="L32" s="10"/>
      <c r="M32" s="10"/>
      <c r="N32" s="20"/>
      <c r="O32" s="31"/>
      <c r="R32" s="18" t="str">
        <f t="shared" si="1"/>
        <v>Proc Import Out = i(KEEP =   )datafile = "\\client\c$\Users\anobs\Documents\GitHub\Unit11SATACT\Analysis\Stage4Import\"</v>
      </c>
      <c r="S32" s="18" t="str">
        <f t="shared" si="2"/>
        <v>datafile = "\\client\c$\Users\anobs\Documents\GitHub\Unit11SATACT\Analysis\Stage4Import\"</v>
      </c>
      <c r="U32" s="18" t="str">
        <f t="shared" si="3"/>
        <v>(KEEP =   )</v>
      </c>
    </row>
    <row r="33" spans="1:21" ht="30.75" x14ac:dyDescent="0.3">
      <c r="A33" s="1">
        <v>26</v>
      </c>
      <c r="B33" s="16" t="s">
        <v>57</v>
      </c>
      <c r="C33" s="5" t="s">
        <v>38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20"/>
      <c r="O33" s="31"/>
      <c r="R33" s="18" t="str">
        <f t="shared" si="1"/>
        <v>Proc Import Out = i(KEEP =   )datafile = "\\client\c$\Users\anobs\Documents\GitHub\Unit11SATACT\Analysis\Stage4Import\"</v>
      </c>
      <c r="S33" s="18" t="str">
        <f t="shared" si="2"/>
        <v>datafile = "\\client\c$\Users\anobs\Documents\GitHub\Unit11SATACT\Analysis\Stage4Import\"</v>
      </c>
      <c r="U33" s="18" t="str">
        <f t="shared" si="3"/>
        <v>(KEEP =   )</v>
      </c>
    </row>
    <row r="34" spans="1:21" ht="30.75" x14ac:dyDescent="0.3">
      <c r="A34" s="1">
        <v>27</v>
      </c>
      <c r="B34" s="16" t="s">
        <v>62</v>
      </c>
      <c r="C34" s="5" t="s">
        <v>33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20"/>
      <c r="O34" s="31"/>
      <c r="R34" s="18" t="str">
        <f t="shared" si="1"/>
        <v>Proc Import Out = i(KEEP =   )datafile = "\\client\c$\Users\anobs\Documents\GitHub\Unit11SATACT\Analysis\Stage4Import\"</v>
      </c>
      <c r="S34" s="18" t="str">
        <f t="shared" si="2"/>
        <v>datafile = "\\client\c$\Users\anobs\Documents\GitHub\Unit11SATACT\Analysis\Stage4Import\"</v>
      </c>
      <c r="U34" s="18" t="str">
        <f t="shared" si="3"/>
        <v>(KEEP =   )</v>
      </c>
    </row>
    <row r="35" spans="1:21" ht="30.75" x14ac:dyDescent="0.3">
      <c r="A35" s="1">
        <v>28</v>
      </c>
      <c r="B35" s="16" t="s">
        <v>58</v>
      </c>
      <c r="C35" s="5" t="s">
        <v>36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20"/>
      <c r="O35" s="31"/>
      <c r="S35" s="18" t="str">
        <f t="shared" si="2"/>
        <v>datafile = "\\client\c$\Users\anobs\Documents\GitHub\Unit11SATACT\Analysis\Stage4Import\"</v>
      </c>
      <c r="U35" s="18" t="str">
        <f t="shared" si="3"/>
        <v>(KEEP =   )</v>
      </c>
    </row>
  </sheetData>
  <sortState ref="B7:D32">
    <sortCondition ref="C7:C32"/>
  </sortState>
  <mergeCells count="3">
    <mergeCell ref="C4:C6"/>
    <mergeCell ref="G3:M3"/>
    <mergeCell ref="B2:D2"/>
  </mergeCells>
  <hyperlinks>
    <hyperlink ref="D9" r:id="rId1"/>
    <hyperlink ref="D17" r:id="rId2"/>
    <hyperlink ref="D14" r:id="rId3"/>
    <hyperlink ref="D20" r:id="rId4"/>
    <hyperlink ref="D7" r:id="rId5"/>
    <hyperlink ref="D10" r:id="rId6"/>
    <hyperlink ref="D31" r:id="rId7"/>
    <hyperlink ref="D24" r:id="rId8"/>
    <hyperlink ref="D28" r:id="rId9"/>
    <hyperlink ref="D12" r:id="rId10"/>
    <hyperlink ref="D16" r:id="rId11"/>
    <hyperlink ref="D30" r:id="rId12"/>
    <hyperlink ref="E7" r:id="rId13"/>
    <hyperlink ref="E9" r:id="rId14"/>
    <hyperlink ref="E10" r:id="rId15"/>
    <hyperlink ref="E12" r:id="rId16"/>
    <hyperlink ref="E14" r:id="rId17"/>
    <hyperlink ref="E16" r:id="rId18"/>
    <hyperlink ref="E17" r:id="rId19"/>
    <hyperlink ref="E20" r:id="rId20"/>
    <hyperlink ref="E21" r:id="rId21"/>
    <hyperlink ref="E23" r:id="rId22"/>
    <hyperlink ref="E24" r:id="rId23"/>
    <hyperlink ref="E28" r:id="rId24"/>
    <hyperlink ref="E29" r:id="rId25"/>
    <hyperlink ref="E30" r:id="rId26"/>
    <hyperlink ref="E31" r:id="rId27"/>
    <hyperlink ref="E15" r:id="rId28"/>
    <hyperlink ref="D15" r:id="rId29"/>
    <hyperlink ref="E11" r:id="rId30"/>
  </hyperlinks>
  <pageMargins left="0.7" right="0.7" top="0.75" bottom="0.75" header="0.3" footer="0.3"/>
  <pageSetup scale="65" orientation="portrait"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SP</vt:lpstr>
    </vt:vector>
  </TitlesOfParts>
  <Company>SMU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Elliott, Alan</dc:creator>
  <cp:lastModifiedBy>Randy Lisbona</cp:lastModifiedBy>
  <cp:lastPrinted>2014-11-04T16:10:31Z</cp:lastPrinted>
  <dcterms:created xsi:type="dcterms:W3CDTF">2014-08-27T17:58:19Z</dcterms:created>
  <dcterms:modified xsi:type="dcterms:W3CDTF">2016-08-08T01:04:55Z</dcterms:modified>
</cp:coreProperties>
</file>