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  <sheet name="Sheet2" sheetId="2" r:id="rId2"/>
  </sheets>
  <definedNames>
    <definedName name="IDX" localSheetId="0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</calcChain>
</file>

<file path=xl/sharedStrings.xml><?xml version="1.0" encoding="utf-8"?>
<sst xmlns="http://schemas.openxmlformats.org/spreadsheetml/2006/main" count="125" uniqueCount="72">
  <si>
    <t>State</t>
  </si>
  <si>
    <t>SAT_PCT_TESTED</t>
  </si>
  <si>
    <t>SATReading</t>
  </si>
  <si>
    <t>SATMath</t>
  </si>
  <si>
    <t>SATWriting</t>
  </si>
  <si>
    <t>SATComb</t>
  </si>
  <si>
    <t>ACT_PCT_TESTED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</si>
  <si>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</si>
  <si>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</si>
  <si>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</si>
  <si>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</si>
  <si>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</si>
  <si>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</si>
  <si>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</si>
  <si>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</si>
  <si>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</si>
  <si>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</si>
  <si>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</si>
  <si>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</si>
  <si>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</si>
  <si>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</si>
  <si>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</si>
  <si>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</si>
  <si>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</si>
  <si>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</si>
  <si>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</si>
  <si>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</si>
  <si>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</si>
  <si>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</si>
  <si>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</si>
  <si>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</si>
  <si>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</si>
  <si>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</si>
  <si>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</si>
  <si>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</si>
  <si>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</si>
  <si>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</si>
  <si>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</si>
  <si>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</si>
  <si>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</si>
  <si>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</si>
  <si>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</si>
  <si>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</si>
  <si>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</si>
  <si>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</si>
  <si>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</si>
  <si>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</si>
  <si>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</si>
  <si>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</si>
  <si>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</si>
  <si>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</si>
  <si>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</si>
  <si>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</si>
  <si>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</si>
  <si>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</si>
  <si>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</si>
  <si>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</si>
  <si>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ACTEnglish</t>
  </si>
  <si>
    <t>ACTMath</t>
  </si>
  <si>
    <t>ACTReading</t>
  </si>
  <si>
    <t>ACTScience</t>
  </si>
  <si>
    <t>ACTComb</t>
  </si>
  <si>
    <t>Pop</t>
  </si>
  <si>
    <t>PROP_GRAD</t>
  </si>
  <si>
    <t>Males 15+</t>
  </si>
  <si>
    <t>Never Married</t>
  </si>
  <si>
    <t>Females 15+</t>
  </si>
  <si>
    <t>District of Columbia</t>
  </si>
  <si>
    <t>PctMalesNeverMarried</t>
  </si>
  <si>
    <t>PctFemalesNeverMarried</t>
  </si>
  <si>
    <t>Source:</t>
  </si>
  <si>
    <t>http://factfinder.census.gov/faces/tableservices/jsf/pages/productview.xhtml?src=bkmk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</si>
</sst>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0.0%"/>
    <numFmt numFmtId="171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3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68" fontId="0" fillId="0" borderId="0" xfId="0" applyNumberFormat="1"/>
    <xf numFmtId="171" fontId="0" fillId="0" borderId="0" xfId="1" applyNumberFormat="1" applyFont="1"/>
    <xf numFmtId="168" fontId="2" fillId="2" borderId="1" xfId="0" applyNumberFormat="1" applyFont="1" applyFill="1" applyBorder="1" applyAlignment="1">
      <alignment horizontal="left" vertical="top" wrapText="1"/>
    </xf>
    <xf numFmtId="168" fontId="0" fillId="0" borderId="1" xfId="0" applyNumberForma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L21" sqref="L21"/>
    </sheetView>
  </sheetViews>
  <sheetFormatPr defaultRowHeight="15" x14ac:dyDescent="0.25"/>
  <cols>
    <col min="1" max="1" width="22.5703125" style="4" customWidth="1"/>
    <col min="2" max="2" width="20.42578125" style="4" customWidth="1"/>
    <col min="3" max="3" width="13.85546875" style="4" customWidth="1"/>
    <col min="4" max="4" width="11.7109375" style="4" customWidth="1"/>
    <col min="5" max="5" width="13.5703125" style="4" customWidth="1"/>
    <col min="6" max="6" width="12.28515625" style="4" customWidth="1"/>
    <col min="7" max="7" width="21.42578125" style="4" customWidth="1"/>
    <col min="8" max="8" width="13.28515625" style="4" customWidth="1"/>
    <col min="9" max="9" width="11.140625" style="4" customWidth="1"/>
    <col min="10" max="10" width="13.85546875" style="4" customWidth="1"/>
    <col min="11" max="11" width="14" style="4" customWidth="1"/>
    <col min="12" max="12" width="12.42578125" style="4" customWidth="1"/>
    <col min="13" max="13" width="10.7109375" style="4" customWidth="1"/>
    <col min="14" max="14" width="15" style="4" customWidth="1"/>
    <col min="15" max="15" width="23.85546875" style="8" customWidth="1"/>
    <col min="16" max="16" width="25.5703125" style="8" customWidth="1"/>
    <col min="17" max="16384" width="9.140625" style="2"/>
  </cols>
  <sheetData>
    <row r="1" spans="1:16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7" t="s">
        <v>68</v>
      </c>
      <c r="P1" s="7" t="s">
        <v>69</v>
      </c>
    </row>
    <row r="2" spans="1:16" x14ac:dyDescent="0.25">
      <c r="A2" s="3" t="s">
        <v>7</v>
      </c>
      <c r="B2" s="3">
        <v>7</v>
      </c>
      <c r="C2" s="3">
        <v>544</v>
      </c>
      <c r="D2" s="3">
        <v>534</v>
      </c>
      <c r="E2" s="3">
        <v>530</v>
      </c>
      <c r="F2" s="3">
        <v>1608</v>
      </c>
      <c r="G2" s="3">
        <v>78</v>
      </c>
      <c r="H2" s="3">
        <v>20.5</v>
      </c>
      <c r="I2" s="3">
        <v>19.5</v>
      </c>
      <c r="J2" s="3">
        <v>21</v>
      </c>
      <c r="K2" s="3">
        <v>20.2</v>
      </c>
      <c r="L2" s="3">
        <v>20.399999999999999</v>
      </c>
      <c r="M2" s="3">
        <v>3138078</v>
      </c>
      <c r="N2" s="3">
        <v>0.81899999999999995</v>
      </c>
      <c r="O2" s="8">
        <f>VLOOKUP($A2,Sheet2!$A$1:$E$52,3,FALSE)</f>
        <v>0.32400000000000001</v>
      </c>
      <c r="P2" s="8">
        <f>VLOOKUP($A2,Sheet2!$A$1:$E$52,5,FALSE)</f>
        <v>0.26700000000000002</v>
      </c>
    </row>
    <row r="3" spans="1:16" x14ac:dyDescent="0.25">
      <c r="A3" s="3" t="s">
        <v>8</v>
      </c>
      <c r="B3" s="3">
        <v>52</v>
      </c>
      <c r="C3" s="3">
        <v>508</v>
      </c>
      <c r="D3" s="3">
        <v>505</v>
      </c>
      <c r="E3" s="3">
        <v>482</v>
      </c>
      <c r="F3" s="3">
        <v>1495</v>
      </c>
      <c r="G3" s="3">
        <v>37</v>
      </c>
      <c r="H3" s="3">
        <v>20.100000000000001</v>
      </c>
      <c r="I3" s="3">
        <v>21.2</v>
      </c>
      <c r="J3" s="3">
        <v>21.7</v>
      </c>
      <c r="K3" s="3">
        <v>21</v>
      </c>
      <c r="L3" s="3">
        <v>21.1</v>
      </c>
      <c r="M3" s="3">
        <v>438805</v>
      </c>
      <c r="N3" s="3">
        <v>0.91400000000000003</v>
      </c>
      <c r="O3" s="8">
        <f>VLOOKUP($A3,Sheet2!$A$1:$E$52,3,FALSE)</f>
        <v>0.375</v>
      </c>
      <c r="P3" s="8">
        <f>VLOOKUP($A3,Sheet2!$A$1:$E$52,5,FALSE)</f>
        <v>0.28999999999999998</v>
      </c>
    </row>
    <row r="4" spans="1:16" x14ac:dyDescent="0.25">
      <c r="A4" s="3" t="s">
        <v>9</v>
      </c>
      <c r="B4" s="3">
        <v>35</v>
      </c>
      <c r="C4" s="3">
        <v>521</v>
      </c>
      <c r="D4" s="3">
        <v>528</v>
      </c>
      <c r="E4" s="3">
        <v>502</v>
      </c>
      <c r="F4" s="3">
        <v>1551</v>
      </c>
      <c r="G4" s="3">
        <v>50</v>
      </c>
      <c r="H4" s="3">
        <v>18.5</v>
      </c>
      <c r="I4" s="3">
        <v>20.3</v>
      </c>
      <c r="J4" s="3">
        <v>19.600000000000001</v>
      </c>
      <c r="K4" s="3">
        <v>19.399999999999999</v>
      </c>
      <c r="L4" s="3">
        <v>19.600000000000001</v>
      </c>
      <c r="M4" s="3">
        <v>4087214</v>
      </c>
      <c r="N4" s="3">
        <v>0.85199999999999998</v>
      </c>
      <c r="O4" s="8">
        <f>VLOOKUP($A4,Sheet2!$A$1:$E$52,3,FALSE)</f>
        <v>0.36</v>
      </c>
      <c r="P4" s="8">
        <f>VLOOKUP($A4,Sheet2!$A$1:$E$52,5,FALSE)</f>
        <v>0.28799999999999998</v>
      </c>
    </row>
    <row r="5" spans="1:16" x14ac:dyDescent="0.25">
      <c r="A5" s="3" t="s">
        <v>10</v>
      </c>
      <c r="B5" s="3">
        <v>4</v>
      </c>
      <c r="C5" s="3">
        <v>572</v>
      </c>
      <c r="D5" s="3">
        <v>570</v>
      </c>
      <c r="E5" s="3">
        <v>555</v>
      </c>
      <c r="F5" s="3">
        <v>1697</v>
      </c>
      <c r="G5" s="3">
        <v>90</v>
      </c>
      <c r="H5" s="3">
        <v>19.899999999999999</v>
      </c>
      <c r="I5" s="3">
        <v>19.899999999999999</v>
      </c>
      <c r="J5" s="3">
        <v>20.5</v>
      </c>
      <c r="K5" s="3">
        <v>20.100000000000001</v>
      </c>
      <c r="L5" s="3">
        <v>20.2</v>
      </c>
      <c r="M5" s="3">
        <v>1904692</v>
      </c>
      <c r="N5" s="3">
        <v>0.82699999999999996</v>
      </c>
      <c r="O5" s="8">
        <f>VLOOKUP($A5,Sheet2!$A$1:$E$52,3,FALSE)</f>
        <v>0.30199999999999999</v>
      </c>
      <c r="P5" s="8">
        <f>VLOOKUP($A5,Sheet2!$A$1:$E$52,5,FALSE)</f>
        <v>0.23799999999999999</v>
      </c>
    </row>
    <row r="6" spans="1:16" x14ac:dyDescent="0.25">
      <c r="A6" s="3" t="s">
        <v>11</v>
      </c>
      <c r="B6" s="3">
        <v>57</v>
      </c>
      <c r="C6" s="3">
        <v>498</v>
      </c>
      <c r="D6" s="3">
        <v>512</v>
      </c>
      <c r="E6" s="3">
        <v>495</v>
      </c>
      <c r="F6" s="3">
        <v>1505</v>
      </c>
      <c r="G6" s="3">
        <v>26</v>
      </c>
      <c r="H6" s="3">
        <v>21.6</v>
      </c>
      <c r="I6" s="3">
        <v>22.8</v>
      </c>
      <c r="J6" s="3">
        <v>22.3</v>
      </c>
      <c r="K6" s="3">
        <v>21.5</v>
      </c>
      <c r="L6" s="3">
        <v>22.2</v>
      </c>
      <c r="M6" s="3">
        <v>23797844</v>
      </c>
      <c r="N6" s="3">
        <v>0.80800000000000005</v>
      </c>
      <c r="O6" s="8">
        <f>VLOOKUP($A6,Sheet2!$A$1:$E$52,3,FALSE)</f>
        <v>0.4</v>
      </c>
      <c r="P6" s="8">
        <f>VLOOKUP($A6,Sheet2!$A$1:$E$52,5,FALSE)</f>
        <v>0.32800000000000001</v>
      </c>
    </row>
    <row r="7" spans="1:16" x14ac:dyDescent="0.25">
      <c r="A7" s="3" t="s">
        <v>12</v>
      </c>
      <c r="B7" s="3">
        <v>14</v>
      </c>
      <c r="C7" s="3">
        <v>578</v>
      </c>
      <c r="D7" s="3">
        <v>581</v>
      </c>
      <c r="E7" s="3">
        <v>562</v>
      </c>
      <c r="F7" s="3">
        <v>1721</v>
      </c>
      <c r="G7" s="3">
        <v>100</v>
      </c>
      <c r="H7" s="3">
        <v>19.899999999999999</v>
      </c>
      <c r="I7" s="3">
        <v>20.399999999999999</v>
      </c>
      <c r="J7" s="3">
        <v>20.5</v>
      </c>
      <c r="K7" s="3">
        <v>20.5</v>
      </c>
      <c r="L7" s="3">
        <v>20.399999999999999</v>
      </c>
      <c r="M7" s="3">
        <v>3265425</v>
      </c>
      <c r="N7" s="3">
        <v>0.89700000000000002</v>
      </c>
      <c r="O7" s="8">
        <f>VLOOKUP($A7,Sheet2!$A$1:$E$52,3,FALSE)</f>
        <v>0.34699999999999998</v>
      </c>
      <c r="P7" s="8">
        <f>VLOOKUP($A7,Sheet2!$A$1:$E$52,5,FALSE)</f>
        <v>0.27300000000000002</v>
      </c>
    </row>
    <row r="8" spans="1:16" x14ac:dyDescent="0.25">
      <c r="A8" s="3" t="s">
        <v>13</v>
      </c>
      <c r="B8" s="3">
        <v>85</v>
      </c>
      <c r="C8" s="3">
        <v>508</v>
      </c>
      <c r="D8" s="3">
        <v>512</v>
      </c>
      <c r="E8" s="3">
        <v>512</v>
      </c>
      <c r="F8" s="3">
        <v>1532</v>
      </c>
      <c r="G8" s="3">
        <v>27</v>
      </c>
      <c r="H8" s="3">
        <v>24</v>
      </c>
      <c r="I8" s="3">
        <v>23.9</v>
      </c>
      <c r="J8" s="3">
        <v>24.4</v>
      </c>
      <c r="K8" s="3">
        <v>23.3</v>
      </c>
      <c r="L8" s="3">
        <v>24</v>
      </c>
      <c r="M8" s="3">
        <v>2413922</v>
      </c>
      <c r="N8" s="3">
        <v>0.88600000000000001</v>
      </c>
      <c r="O8" s="8">
        <f>VLOOKUP($A8,Sheet2!$A$1:$E$52,3,FALSE)</f>
        <v>0.36799999999999999</v>
      </c>
      <c r="P8" s="8">
        <f>VLOOKUP($A8,Sheet2!$A$1:$E$52,5,FALSE)</f>
        <v>0.30499999999999999</v>
      </c>
    </row>
    <row r="9" spans="1:16" x14ac:dyDescent="0.25">
      <c r="A9" s="3" t="s">
        <v>14</v>
      </c>
      <c r="B9" s="3">
        <v>100</v>
      </c>
      <c r="C9" s="3">
        <v>451</v>
      </c>
      <c r="D9" s="3">
        <v>457</v>
      </c>
      <c r="E9" s="3">
        <v>443</v>
      </c>
      <c r="F9" s="3">
        <v>1351</v>
      </c>
      <c r="G9" s="3">
        <v>15</v>
      </c>
      <c r="H9" s="3">
        <v>22.5</v>
      </c>
      <c r="I9" s="3">
        <v>22.8</v>
      </c>
      <c r="J9" s="3">
        <v>23.4</v>
      </c>
      <c r="K9" s="3">
        <v>22.4</v>
      </c>
      <c r="L9" s="3">
        <v>22.9</v>
      </c>
      <c r="M9" s="3">
        <v>595938</v>
      </c>
      <c r="N9" s="3">
        <v>0.874</v>
      </c>
      <c r="O9" s="8">
        <f>VLOOKUP($A9,Sheet2!$A$1:$E$52,3,FALSE)</f>
        <v>0.35599999999999998</v>
      </c>
      <c r="P9" s="8">
        <f>VLOOKUP($A9,Sheet2!$A$1:$E$52,5,FALSE)</f>
        <v>0.307</v>
      </c>
    </row>
    <row r="10" spans="1:16" x14ac:dyDescent="0.25">
      <c r="A10" s="3" t="s">
        <v>67</v>
      </c>
      <c r="B10" s="3">
        <v>91</v>
      </c>
      <c r="C10" s="3">
        <v>473</v>
      </c>
      <c r="D10" s="3">
        <v>466</v>
      </c>
      <c r="E10" s="3">
        <v>461</v>
      </c>
      <c r="F10" s="3">
        <v>1400</v>
      </c>
      <c r="G10" s="3">
        <v>38</v>
      </c>
      <c r="H10" s="3">
        <v>19.8</v>
      </c>
      <c r="I10" s="3">
        <v>20.5</v>
      </c>
      <c r="J10" s="3">
        <v>21</v>
      </c>
      <c r="K10" s="3">
        <v>19.7</v>
      </c>
      <c r="L10" s="3">
        <v>20.399999999999999</v>
      </c>
      <c r="M10" s="3">
        <v>407576</v>
      </c>
      <c r="N10" s="3">
        <v>0.871</v>
      </c>
      <c r="O10" s="8">
        <f>VLOOKUP($A10,Sheet2!$A$1:$E$52,3,FALSE)</f>
        <v>0.58299999999999996</v>
      </c>
      <c r="P10" s="8">
        <f>VLOOKUP($A10,Sheet2!$A$1:$E$52,5,FALSE)</f>
        <v>0.55900000000000005</v>
      </c>
    </row>
    <row r="11" spans="1:16" x14ac:dyDescent="0.25">
      <c r="A11" s="3" t="s">
        <v>15</v>
      </c>
      <c r="B11" s="3">
        <v>67</v>
      </c>
      <c r="C11" s="3">
        <v>492</v>
      </c>
      <c r="D11" s="3">
        <v>490</v>
      </c>
      <c r="E11" s="3">
        <v>475</v>
      </c>
      <c r="F11" s="3">
        <v>1457</v>
      </c>
      <c r="G11" s="3">
        <v>74</v>
      </c>
      <c r="H11" s="3">
        <v>18.7</v>
      </c>
      <c r="I11" s="3">
        <v>19.7</v>
      </c>
      <c r="J11" s="3">
        <v>20.399999999999999</v>
      </c>
      <c r="K11" s="3">
        <v>19.100000000000001</v>
      </c>
      <c r="L11" s="3">
        <v>19.600000000000001</v>
      </c>
      <c r="M11" s="3">
        <v>12949216</v>
      </c>
      <c r="N11" s="3">
        <v>0.85499999999999998</v>
      </c>
      <c r="O11" s="8">
        <f>VLOOKUP($A11,Sheet2!$A$1:$E$52,3,FALSE)</f>
        <v>0.34599999999999997</v>
      </c>
      <c r="P11" s="8">
        <f>VLOOKUP($A11,Sheet2!$A$1:$E$52,5,FALSE)</f>
        <v>0.27400000000000002</v>
      </c>
    </row>
    <row r="12" spans="1:16" x14ac:dyDescent="0.25">
      <c r="A12" s="3" t="s">
        <v>16</v>
      </c>
      <c r="B12" s="3">
        <v>75</v>
      </c>
      <c r="C12" s="3">
        <v>490</v>
      </c>
      <c r="D12" s="3">
        <v>487</v>
      </c>
      <c r="E12" s="3">
        <v>475</v>
      </c>
      <c r="F12" s="3">
        <v>1452</v>
      </c>
      <c r="G12" s="3">
        <v>51</v>
      </c>
      <c r="H12" s="3">
        <v>20.2</v>
      </c>
      <c r="I12" s="3">
        <v>20.3</v>
      </c>
      <c r="J12" s="3">
        <v>21.2</v>
      </c>
      <c r="K12" s="3">
        <v>20.5</v>
      </c>
      <c r="L12" s="3">
        <v>20.7</v>
      </c>
      <c r="M12" s="3">
        <v>6152481</v>
      </c>
      <c r="N12" s="3">
        <v>0.84</v>
      </c>
      <c r="O12" s="8">
        <f>VLOOKUP($A12,Sheet2!$A$1:$E$52,3,FALSE)</f>
        <v>0.36199999999999999</v>
      </c>
      <c r="P12" s="8">
        <f>VLOOKUP($A12,Sheet2!$A$1:$E$52,5,FALSE)</f>
        <v>0.30499999999999999</v>
      </c>
    </row>
    <row r="13" spans="1:16" x14ac:dyDescent="0.25">
      <c r="A13" s="3" t="s">
        <v>17</v>
      </c>
      <c r="B13" s="3">
        <v>64</v>
      </c>
      <c r="C13" s="3">
        <v>481</v>
      </c>
      <c r="D13" s="3">
        <v>504</v>
      </c>
      <c r="E13" s="3">
        <v>468</v>
      </c>
      <c r="F13" s="3">
        <v>1453</v>
      </c>
      <c r="G13" s="3">
        <v>40</v>
      </c>
      <c r="H13" s="3">
        <v>19</v>
      </c>
      <c r="I13" s="3">
        <v>20.8</v>
      </c>
      <c r="J13" s="3">
        <v>20</v>
      </c>
      <c r="K13" s="3">
        <v>19.899999999999999</v>
      </c>
      <c r="L13" s="3">
        <v>20.100000000000001</v>
      </c>
      <c r="M13" s="3">
        <v>915429</v>
      </c>
      <c r="N13" s="3">
        <v>0.90100000000000002</v>
      </c>
      <c r="O13" s="8">
        <f>VLOOKUP($A13,Sheet2!$A$1:$E$52,3,FALSE)</f>
        <v>0.375</v>
      </c>
      <c r="P13" s="8">
        <f>VLOOKUP($A13,Sheet2!$A$1:$E$52,5,FALSE)</f>
        <v>0.28799999999999998</v>
      </c>
    </row>
    <row r="14" spans="1:16" x14ac:dyDescent="0.25">
      <c r="A14" s="3" t="s">
        <v>18</v>
      </c>
      <c r="B14" s="3">
        <v>99</v>
      </c>
      <c r="C14" s="3">
        <v>454</v>
      </c>
      <c r="D14" s="3">
        <v>459</v>
      </c>
      <c r="E14" s="3">
        <v>451</v>
      </c>
      <c r="F14" s="3">
        <v>1364</v>
      </c>
      <c r="G14" s="3">
        <v>49</v>
      </c>
      <c r="H14" s="3">
        <v>21.5</v>
      </c>
      <c r="I14" s="3">
        <v>21.8</v>
      </c>
      <c r="J14" s="3">
        <v>22.7</v>
      </c>
      <c r="K14" s="3">
        <v>21.8</v>
      </c>
      <c r="L14" s="3">
        <v>22.1</v>
      </c>
      <c r="M14" s="3">
        <v>970727</v>
      </c>
      <c r="N14" s="3">
        <v>0.88500000000000001</v>
      </c>
      <c r="O14" s="8">
        <f>VLOOKUP($A14,Sheet2!$A$1:$E$52,3,FALSE)</f>
        <v>0.29099999999999998</v>
      </c>
      <c r="P14" s="8">
        <f>VLOOKUP($A14,Sheet2!$A$1:$E$52,5,FALSE)</f>
        <v>0.22700000000000001</v>
      </c>
    </row>
    <row r="15" spans="1:16" x14ac:dyDescent="0.25">
      <c r="A15" s="3" t="s">
        <v>19</v>
      </c>
      <c r="B15" s="3">
        <v>5</v>
      </c>
      <c r="C15" s="3">
        <v>600</v>
      </c>
      <c r="D15" s="3">
        <v>617</v>
      </c>
      <c r="E15" s="3">
        <v>590</v>
      </c>
      <c r="F15" s="3">
        <v>1807</v>
      </c>
      <c r="G15" s="3">
        <v>100</v>
      </c>
      <c r="H15" s="3">
        <v>20.2</v>
      </c>
      <c r="I15" s="3">
        <v>20.7</v>
      </c>
      <c r="J15" s="3">
        <v>20.399999999999999</v>
      </c>
      <c r="K15" s="3">
        <v>20.5</v>
      </c>
      <c r="L15" s="3">
        <v>20.6</v>
      </c>
      <c r="M15" s="3">
        <v>8405202</v>
      </c>
      <c r="N15" s="3">
        <v>0.86599999999999999</v>
      </c>
      <c r="O15" s="8">
        <f>VLOOKUP($A15,Sheet2!$A$1:$E$52,3,FALSE)</f>
        <v>0.375</v>
      </c>
      <c r="P15" s="8">
        <f>VLOOKUP($A15,Sheet2!$A$1:$E$52,5,FALSE)</f>
        <v>0.315</v>
      </c>
    </row>
    <row r="16" spans="1:16" x14ac:dyDescent="0.25">
      <c r="A16" s="3" t="s">
        <v>20</v>
      </c>
      <c r="B16" s="3">
        <v>70</v>
      </c>
      <c r="C16" s="3">
        <v>493</v>
      </c>
      <c r="D16" s="3">
        <v>500</v>
      </c>
      <c r="E16" s="3">
        <v>477</v>
      </c>
      <c r="F16" s="3">
        <v>1470</v>
      </c>
      <c r="G16" s="3">
        <v>38</v>
      </c>
      <c r="H16" s="3">
        <v>21</v>
      </c>
      <c r="I16" s="3">
        <v>21.9</v>
      </c>
      <c r="J16" s="3">
        <v>22.1</v>
      </c>
      <c r="K16" s="3">
        <v>21.4</v>
      </c>
      <c r="L16" s="3">
        <v>21.7</v>
      </c>
      <c r="M16" s="3">
        <v>4199481</v>
      </c>
      <c r="N16" s="3">
        <v>0.86599999999999999</v>
      </c>
      <c r="O16" s="8">
        <f>VLOOKUP($A16,Sheet2!$A$1:$E$52,3,FALSE)</f>
        <v>0.33100000000000002</v>
      </c>
      <c r="P16" s="8">
        <f>VLOOKUP($A16,Sheet2!$A$1:$E$52,5,FALSE)</f>
        <v>0.27100000000000002</v>
      </c>
    </row>
    <row r="17" spans="1:16" x14ac:dyDescent="0.25">
      <c r="A17" s="3" t="s">
        <v>21</v>
      </c>
      <c r="B17" s="3">
        <v>3</v>
      </c>
      <c r="C17" s="3">
        <v>592</v>
      </c>
      <c r="D17" s="3">
        <v>601</v>
      </c>
      <c r="E17" s="3">
        <v>570</v>
      </c>
      <c r="F17" s="3">
        <v>1763</v>
      </c>
      <c r="G17" s="3">
        <v>66</v>
      </c>
      <c r="H17" s="3">
        <v>21.5</v>
      </c>
      <c r="I17" s="3">
        <v>21.6</v>
      </c>
      <c r="J17" s="3">
        <v>22.5</v>
      </c>
      <c r="K17" s="3">
        <v>22.2</v>
      </c>
      <c r="L17" s="3">
        <v>22.1</v>
      </c>
      <c r="M17" s="3">
        <v>1999820</v>
      </c>
      <c r="N17" s="3">
        <v>0.90300000000000002</v>
      </c>
      <c r="O17" s="8">
        <f>VLOOKUP($A17,Sheet2!$A$1:$E$52,3,FALSE)</f>
        <v>0.31900000000000001</v>
      </c>
      <c r="P17" s="8">
        <f>VLOOKUP($A17,Sheet2!$A$1:$E$52,5,FALSE)</f>
        <v>0.252</v>
      </c>
    </row>
    <row r="18" spans="1:16" x14ac:dyDescent="0.25">
      <c r="A18" s="3" t="s">
        <v>22</v>
      </c>
      <c r="B18" s="3">
        <v>6</v>
      </c>
      <c r="C18" s="3">
        <v>589</v>
      </c>
      <c r="D18" s="3">
        <v>595</v>
      </c>
      <c r="E18" s="3">
        <v>568</v>
      </c>
      <c r="F18" s="3">
        <v>1752</v>
      </c>
      <c r="G18" s="3">
        <v>75</v>
      </c>
      <c r="H18" s="3">
        <v>21.2</v>
      </c>
      <c r="I18" s="3">
        <v>21.7</v>
      </c>
      <c r="J18" s="3">
        <v>22.3</v>
      </c>
      <c r="K18" s="3">
        <v>21.7</v>
      </c>
      <c r="L18" s="3">
        <v>21.8</v>
      </c>
      <c r="M18" s="3">
        <v>1822400</v>
      </c>
      <c r="N18" s="3">
        <v>0.89500000000000002</v>
      </c>
      <c r="O18" s="8">
        <f>VLOOKUP($A18,Sheet2!$A$1:$E$52,3,FALSE)</f>
        <v>0.317</v>
      </c>
      <c r="P18" s="8">
        <f>VLOOKUP($A18,Sheet2!$A$1:$E$52,5,FALSE)</f>
        <v>0.252</v>
      </c>
    </row>
    <row r="19" spans="1:16" x14ac:dyDescent="0.25">
      <c r="A19" s="3" t="s">
        <v>23</v>
      </c>
      <c r="B19" s="3">
        <v>5</v>
      </c>
      <c r="C19" s="3">
        <v>585</v>
      </c>
      <c r="D19" s="3">
        <v>584</v>
      </c>
      <c r="E19" s="3">
        <v>572</v>
      </c>
      <c r="F19" s="3">
        <v>1741</v>
      </c>
      <c r="G19" s="3">
        <v>100</v>
      </c>
      <c r="H19" s="3">
        <v>19.2</v>
      </c>
      <c r="I19" s="3">
        <v>19.2</v>
      </c>
      <c r="J19" s="3">
        <v>19.899999999999999</v>
      </c>
      <c r="K19" s="3">
        <v>19.7</v>
      </c>
      <c r="L19" s="3">
        <v>19.600000000000001</v>
      </c>
      <c r="M19" s="3">
        <v>2881383</v>
      </c>
      <c r="N19" s="3">
        <v>0.81699999999999995</v>
      </c>
      <c r="O19" s="8">
        <f>VLOOKUP($A19,Sheet2!$A$1:$E$52,3,FALSE)</f>
        <v>0.31</v>
      </c>
      <c r="P19" s="8">
        <f>VLOOKUP($A19,Sheet2!$A$1:$E$52,5,FALSE)</f>
        <v>0.245</v>
      </c>
    </row>
    <row r="20" spans="1:16" x14ac:dyDescent="0.25">
      <c r="A20" s="3" t="s">
        <v>24</v>
      </c>
      <c r="B20" s="3">
        <v>5</v>
      </c>
      <c r="C20" s="3">
        <v>556</v>
      </c>
      <c r="D20" s="3">
        <v>553</v>
      </c>
      <c r="E20" s="3">
        <v>546</v>
      </c>
      <c r="F20" s="3">
        <v>1655</v>
      </c>
      <c r="G20" s="3">
        <v>100</v>
      </c>
      <c r="H20" s="3">
        <v>19.399999999999999</v>
      </c>
      <c r="I20" s="3">
        <v>19.2</v>
      </c>
      <c r="J20" s="3">
        <v>19.7</v>
      </c>
      <c r="K20" s="3">
        <v>19.2</v>
      </c>
      <c r="L20" s="3">
        <v>19.5</v>
      </c>
      <c r="M20" s="3">
        <v>2899261</v>
      </c>
      <c r="N20" s="3">
        <v>0.81599999999999995</v>
      </c>
      <c r="O20" s="8">
        <f>VLOOKUP($A20,Sheet2!$A$1:$E$52,3,FALSE)</f>
        <v>0.374</v>
      </c>
      <c r="P20" s="8">
        <f>VLOOKUP($A20,Sheet2!$A$1:$E$52,5,FALSE)</f>
        <v>0.315</v>
      </c>
    </row>
    <row r="21" spans="1:16" x14ac:dyDescent="0.25">
      <c r="A21" s="3" t="s">
        <v>25</v>
      </c>
      <c r="B21" s="3">
        <v>95</v>
      </c>
      <c r="C21" s="3">
        <v>462</v>
      </c>
      <c r="D21" s="3">
        <v>467</v>
      </c>
      <c r="E21" s="3">
        <v>451</v>
      </c>
      <c r="F21" s="3">
        <v>1380</v>
      </c>
      <c r="G21" s="3">
        <v>8</v>
      </c>
      <c r="H21" s="3">
        <v>23.4</v>
      </c>
      <c r="I21" s="3">
        <v>23.3</v>
      </c>
      <c r="J21" s="3">
        <v>23.8</v>
      </c>
      <c r="K21" s="3">
        <v>22.9</v>
      </c>
      <c r="L21" s="3">
        <v>23.5</v>
      </c>
      <c r="M21" s="3">
        <v>934144</v>
      </c>
      <c r="N21" s="3">
        <v>0.90200000000000002</v>
      </c>
      <c r="O21" s="8">
        <f>VLOOKUP($A21,Sheet2!$A$1:$E$52,3,FALSE)</f>
        <v>0.30599999999999999</v>
      </c>
      <c r="P21" s="8">
        <f>VLOOKUP($A21,Sheet2!$A$1:$E$52,5,FALSE)</f>
        <v>0.247</v>
      </c>
    </row>
    <row r="22" spans="1:16" x14ac:dyDescent="0.25">
      <c r="A22" s="3" t="s">
        <v>26</v>
      </c>
      <c r="B22" s="3">
        <v>73</v>
      </c>
      <c r="C22" s="3">
        <v>497</v>
      </c>
      <c r="D22" s="3">
        <v>500</v>
      </c>
      <c r="E22" s="3">
        <v>486</v>
      </c>
      <c r="F22" s="3">
        <v>1483</v>
      </c>
      <c r="G22" s="3">
        <v>21</v>
      </c>
      <c r="H22" s="3">
        <v>21.8</v>
      </c>
      <c r="I22" s="3">
        <v>22.3</v>
      </c>
      <c r="J22" s="3">
        <v>22.7</v>
      </c>
      <c r="K22" s="3">
        <v>21.9</v>
      </c>
      <c r="L22" s="3">
        <v>22.3</v>
      </c>
      <c r="M22" s="3">
        <v>3828550</v>
      </c>
      <c r="N22" s="3">
        <v>0.88200000000000001</v>
      </c>
      <c r="O22" s="8">
        <f>VLOOKUP($A22,Sheet2!$A$1:$E$52,3,FALSE)</f>
        <v>0.372</v>
      </c>
      <c r="P22" s="8">
        <f>VLOOKUP($A22,Sheet2!$A$1:$E$52,5,FALSE)</f>
        <v>0.32700000000000001</v>
      </c>
    </row>
    <row r="23" spans="1:16" x14ac:dyDescent="0.25">
      <c r="A23" s="3" t="s">
        <v>27</v>
      </c>
      <c r="B23" s="3">
        <v>83</v>
      </c>
      <c r="C23" s="3">
        <v>515</v>
      </c>
      <c r="D23" s="3">
        <v>529</v>
      </c>
      <c r="E23" s="3">
        <v>509</v>
      </c>
      <c r="F23" s="3">
        <v>1553</v>
      </c>
      <c r="G23" s="3">
        <v>22</v>
      </c>
      <c r="H23" s="3">
        <v>23.8</v>
      </c>
      <c r="I23" s="3">
        <v>24.4</v>
      </c>
      <c r="J23" s="3">
        <v>24.4</v>
      </c>
      <c r="K23" s="3">
        <v>23.2</v>
      </c>
      <c r="L23" s="3">
        <v>24.1</v>
      </c>
      <c r="M23" s="3">
        <v>4419291</v>
      </c>
      <c r="N23" s="3">
        <v>0.88900000000000001</v>
      </c>
      <c r="O23" s="8">
        <f>VLOOKUP($A23,Sheet2!$A$1:$E$52,3,FALSE)</f>
        <v>0.38700000000000001</v>
      </c>
      <c r="P23" s="8">
        <f>VLOOKUP($A23,Sheet2!$A$1:$E$52,5,FALSE)</f>
        <v>0.33500000000000002</v>
      </c>
    </row>
    <row r="24" spans="1:16" x14ac:dyDescent="0.25">
      <c r="A24" s="3" t="s">
        <v>28</v>
      </c>
      <c r="B24" s="3">
        <v>4</v>
      </c>
      <c r="C24" s="3">
        <v>590</v>
      </c>
      <c r="D24" s="3">
        <v>610</v>
      </c>
      <c r="E24" s="3">
        <v>582</v>
      </c>
      <c r="F24" s="3">
        <v>1782</v>
      </c>
      <c r="G24" s="3">
        <v>100</v>
      </c>
      <c r="H24" s="3">
        <v>19.100000000000001</v>
      </c>
      <c r="I24" s="3">
        <v>19.899999999999999</v>
      </c>
      <c r="J24" s="3">
        <v>20</v>
      </c>
      <c r="K24" s="3">
        <v>20.2</v>
      </c>
      <c r="L24" s="3">
        <v>19.899999999999999</v>
      </c>
      <c r="M24" s="3">
        <v>6566864</v>
      </c>
      <c r="N24" s="3">
        <v>0.88400000000000001</v>
      </c>
      <c r="O24" s="8">
        <f>VLOOKUP($A24,Sheet2!$A$1:$E$52,3,FALSE)</f>
        <v>0.35499999999999998</v>
      </c>
      <c r="P24" s="8">
        <f>VLOOKUP($A24,Sheet2!$A$1:$E$52,5,FALSE)</f>
        <v>0.29399999999999998</v>
      </c>
    </row>
    <row r="25" spans="1:16" x14ac:dyDescent="0.25">
      <c r="A25" s="3" t="s">
        <v>29</v>
      </c>
      <c r="B25" s="3">
        <v>6</v>
      </c>
      <c r="C25" s="3">
        <v>595</v>
      </c>
      <c r="D25" s="3">
        <v>608</v>
      </c>
      <c r="E25" s="3">
        <v>577</v>
      </c>
      <c r="F25" s="3">
        <v>1780</v>
      </c>
      <c r="G25" s="3">
        <v>74</v>
      </c>
      <c r="H25" s="3">
        <v>22.2</v>
      </c>
      <c r="I25" s="3">
        <v>23.1</v>
      </c>
      <c r="J25" s="3">
        <v>23.1</v>
      </c>
      <c r="K25" s="3">
        <v>22.9</v>
      </c>
      <c r="L25" s="3">
        <v>23</v>
      </c>
      <c r="M25" s="3">
        <v>3490475</v>
      </c>
      <c r="N25" s="3">
        <v>0.91600000000000004</v>
      </c>
      <c r="O25" s="8">
        <f>VLOOKUP($A25,Sheet2!$A$1:$E$52,3,FALSE)</f>
        <v>0.34699999999999998</v>
      </c>
      <c r="P25" s="8">
        <f>VLOOKUP($A25,Sheet2!$A$1:$E$52,5,FALSE)</f>
        <v>0.28199999999999997</v>
      </c>
    </row>
    <row r="26" spans="1:16" x14ac:dyDescent="0.25">
      <c r="A26" s="3" t="s">
        <v>30</v>
      </c>
      <c r="B26" s="3">
        <v>3</v>
      </c>
      <c r="C26" s="3">
        <v>568</v>
      </c>
      <c r="D26" s="3">
        <v>547</v>
      </c>
      <c r="E26" s="3">
        <v>558</v>
      </c>
      <c r="F26" s="3">
        <v>1673</v>
      </c>
      <c r="G26" s="3">
        <v>95</v>
      </c>
      <c r="H26" s="3">
        <v>18.8</v>
      </c>
      <c r="I26" s="3">
        <v>18.3</v>
      </c>
      <c r="J26" s="3">
        <v>19.100000000000001</v>
      </c>
      <c r="K26" s="3">
        <v>18.8</v>
      </c>
      <c r="L26" s="3">
        <v>18.899999999999999</v>
      </c>
      <c r="M26" s="3">
        <v>1892687</v>
      </c>
      <c r="N26" s="3">
        <v>0.80300000000000005</v>
      </c>
      <c r="O26" s="8">
        <f>VLOOKUP($A26,Sheet2!$A$1:$E$52,3,FALSE)</f>
        <v>0.35499999999999998</v>
      </c>
      <c r="P26" s="8">
        <f>VLOOKUP($A26,Sheet2!$A$1:$E$52,5,FALSE)</f>
        <v>0.30399999999999999</v>
      </c>
    </row>
    <row r="27" spans="1:16" x14ac:dyDescent="0.25">
      <c r="A27" s="3" t="s">
        <v>31</v>
      </c>
      <c r="B27" s="3">
        <v>4</v>
      </c>
      <c r="C27" s="3">
        <v>596</v>
      </c>
      <c r="D27" s="3">
        <v>595</v>
      </c>
      <c r="E27" s="3">
        <v>582</v>
      </c>
      <c r="F27" s="3">
        <v>1773</v>
      </c>
      <c r="G27" s="3">
        <v>74</v>
      </c>
      <c r="H27" s="3">
        <v>21.4</v>
      </c>
      <c r="I27" s="3">
        <v>21</v>
      </c>
      <c r="J27" s="3">
        <v>21.9</v>
      </c>
      <c r="K27" s="3">
        <v>21.6</v>
      </c>
      <c r="L27" s="3">
        <v>21.6</v>
      </c>
      <c r="M27" s="3">
        <v>3943728</v>
      </c>
      <c r="N27" s="3">
        <v>0.86799999999999999</v>
      </c>
      <c r="O27" s="8">
        <f>VLOOKUP($A27,Sheet2!$A$1:$E$52,3,FALSE)</f>
        <v>0.32600000000000001</v>
      </c>
      <c r="P27" s="8">
        <f>VLOOKUP($A27,Sheet2!$A$1:$E$52,5,FALSE)</f>
        <v>0.26900000000000002</v>
      </c>
    </row>
    <row r="28" spans="1:16" x14ac:dyDescent="0.25">
      <c r="A28" s="3" t="s">
        <v>32</v>
      </c>
      <c r="B28" s="3">
        <v>25</v>
      </c>
      <c r="C28" s="3">
        <v>539</v>
      </c>
      <c r="D28" s="3">
        <v>540</v>
      </c>
      <c r="E28" s="3">
        <v>516</v>
      </c>
      <c r="F28" s="3">
        <v>1595</v>
      </c>
      <c r="G28" s="3">
        <v>72</v>
      </c>
      <c r="H28" s="3">
        <v>20.2</v>
      </c>
      <c r="I28" s="3">
        <v>21.4</v>
      </c>
      <c r="J28" s="3">
        <v>21.9</v>
      </c>
      <c r="K28" s="3">
        <v>21.2</v>
      </c>
      <c r="L28" s="3">
        <v>21.3</v>
      </c>
      <c r="M28" s="3">
        <v>663484</v>
      </c>
      <c r="N28" s="3">
        <v>0.91400000000000003</v>
      </c>
      <c r="O28" s="8">
        <f>VLOOKUP($A28,Sheet2!$A$1:$E$52,3,FALSE)</f>
        <v>0.315</v>
      </c>
      <c r="P28" s="8">
        <f>VLOOKUP($A28,Sheet2!$A$1:$E$52,5,FALSE)</f>
        <v>0.24299999999999999</v>
      </c>
    </row>
    <row r="29" spans="1:16" x14ac:dyDescent="0.25">
      <c r="A29" s="3" t="s">
        <v>33</v>
      </c>
      <c r="B29" s="3">
        <v>4</v>
      </c>
      <c r="C29" s="3">
        <v>584</v>
      </c>
      <c r="D29" s="3">
        <v>583</v>
      </c>
      <c r="E29" s="3">
        <v>567</v>
      </c>
      <c r="F29" s="3">
        <v>1734</v>
      </c>
      <c r="G29" s="3">
        <v>84</v>
      </c>
      <c r="H29" s="3">
        <v>21.1</v>
      </c>
      <c r="I29" s="3">
        <v>21.1</v>
      </c>
      <c r="J29" s="3">
        <v>21.8</v>
      </c>
      <c r="K29" s="3">
        <v>21.5</v>
      </c>
      <c r="L29" s="3">
        <v>21.5</v>
      </c>
      <c r="M29" s="3">
        <v>1173189</v>
      </c>
      <c r="N29" s="3">
        <v>0.90300000000000002</v>
      </c>
      <c r="O29" s="8">
        <f>VLOOKUP($A29,Sheet2!$A$1:$E$52,3,FALSE)</f>
        <v>0.32400000000000001</v>
      </c>
      <c r="P29" s="8">
        <f>VLOOKUP($A29,Sheet2!$A$1:$E$52,5,FALSE)</f>
        <v>0.26</v>
      </c>
    </row>
    <row r="30" spans="1:16" x14ac:dyDescent="0.25">
      <c r="A30" s="3" t="s">
        <v>34</v>
      </c>
      <c r="B30" s="3">
        <v>48</v>
      </c>
      <c r="C30" s="3">
        <v>492</v>
      </c>
      <c r="D30" s="3">
        <v>494</v>
      </c>
      <c r="E30" s="3">
        <v>468</v>
      </c>
      <c r="F30" s="3">
        <v>1454</v>
      </c>
      <c r="G30" s="3">
        <v>32</v>
      </c>
      <c r="H30" s="3">
        <v>20.399999999999999</v>
      </c>
      <c r="I30" s="3">
        <v>21.3</v>
      </c>
      <c r="J30" s="3">
        <v>21.7</v>
      </c>
      <c r="K30" s="3">
        <v>21.1</v>
      </c>
      <c r="L30" s="3">
        <v>21.3</v>
      </c>
      <c r="M30" s="3">
        <v>1764861</v>
      </c>
      <c r="N30" s="3">
        <v>0.84199999999999997</v>
      </c>
      <c r="O30" s="8">
        <f>VLOOKUP($A30,Sheet2!$A$1:$E$52,3,FALSE)</f>
        <v>0.35599999999999998</v>
      </c>
      <c r="P30" s="8">
        <f>VLOOKUP($A30,Sheet2!$A$1:$E$52,5,FALSE)</f>
        <v>0.28399999999999997</v>
      </c>
    </row>
    <row r="31" spans="1:16" x14ac:dyDescent="0.25">
      <c r="A31" s="3" t="s">
        <v>35</v>
      </c>
      <c r="B31" s="3">
        <v>70</v>
      </c>
      <c r="C31" s="3">
        <v>524</v>
      </c>
      <c r="D31" s="3">
        <v>528</v>
      </c>
      <c r="E31" s="3">
        <v>515</v>
      </c>
      <c r="F31" s="3">
        <v>1567</v>
      </c>
      <c r="G31" s="3">
        <v>19</v>
      </c>
      <c r="H31" s="3">
        <v>23.6</v>
      </c>
      <c r="I31" s="3">
        <v>23.6</v>
      </c>
      <c r="J31" s="3">
        <v>24.2</v>
      </c>
      <c r="K31" s="3">
        <v>23.2</v>
      </c>
      <c r="L31" s="3">
        <v>23.8</v>
      </c>
      <c r="M31" s="3">
        <v>901420</v>
      </c>
      <c r="N31" s="3">
        <v>0.91200000000000003</v>
      </c>
      <c r="O31" s="8">
        <f>VLOOKUP($A31,Sheet2!$A$1:$E$52,3,FALSE)</f>
        <v>0.317</v>
      </c>
      <c r="P31" s="8">
        <f>VLOOKUP($A31,Sheet2!$A$1:$E$52,5,FALSE)</f>
        <v>0.26</v>
      </c>
    </row>
    <row r="32" spans="1:16" x14ac:dyDescent="0.25">
      <c r="A32" s="3" t="s">
        <v>36</v>
      </c>
      <c r="B32" s="3">
        <v>78</v>
      </c>
      <c r="C32" s="3">
        <v>499</v>
      </c>
      <c r="D32" s="3">
        <v>522</v>
      </c>
      <c r="E32" s="3">
        <v>500</v>
      </c>
      <c r="F32" s="3">
        <v>1521</v>
      </c>
      <c r="G32" s="3">
        <v>23</v>
      </c>
      <c r="H32" s="3">
        <v>22.5</v>
      </c>
      <c r="I32" s="3">
        <v>23.6</v>
      </c>
      <c r="J32" s="3">
        <v>23.1</v>
      </c>
      <c r="K32" s="3">
        <v>22.2</v>
      </c>
      <c r="L32" s="3">
        <v>23</v>
      </c>
      <c r="M32" s="3">
        <v>5926262</v>
      </c>
      <c r="N32" s="3">
        <v>0.876</v>
      </c>
      <c r="O32" s="8">
        <f>VLOOKUP($A32,Sheet2!$A$1:$E$52,3,FALSE)</f>
        <v>0.37</v>
      </c>
      <c r="P32" s="8">
        <f>VLOOKUP($A32,Sheet2!$A$1:$E$52,5,FALSE)</f>
        <v>0.31</v>
      </c>
    </row>
    <row r="33" spans="1:16" x14ac:dyDescent="0.25">
      <c r="A33" s="3" t="s">
        <v>37</v>
      </c>
      <c r="B33" s="3">
        <v>12</v>
      </c>
      <c r="C33" s="3">
        <v>550</v>
      </c>
      <c r="D33" s="3">
        <v>545</v>
      </c>
      <c r="E33" s="3">
        <v>531</v>
      </c>
      <c r="F33" s="3">
        <v>1626</v>
      </c>
      <c r="G33" s="3">
        <v>70</v>
      </c>
      <c r="H33" s="3">
        <v>19</v>
      </c>
      <c r="I33" s="3">
        <v>19.7</v>
      </c>
      <c r="J33" s="3">
        <v>20.399999999999999</v>
      </c>
      <c r="K33" s="3">
        <v>20.100000000000001</v>
      </c>
      <c r="L33" s="3">
        <v>19.899999999999999</v>
      </c>
      <c r="M33" s="3">
        <v>1316741</v>
      </c>
      <c r="N33" s="3">
        <v>0.83099999999999996</v>
      </c>
      <c r="O33" s="8">
        <f>VLOOKUP($A33,Sheet2!$A$1:$E$52,3,FALSE)</f>
        <v>0.36399999999999999</v>
      </c>
      <c r="P33" s="8">
        <f>VLOOKUP($A33,Sheet2!$A$1:$E$52,5,FALSE)</f>
        <v>0.30299999999999999</v>
      </c>
    </row>
    <row r="34" spans="1:16" x14ac:dyDescent="0.25">
      <c r="A34" s="3" t="s">
        <v>38</v>
      </c>
      <c r="B34" s="3">
        <v>76</v>
      </c>
      <c r="C34" s="3">
        <v>485</v>
      </c>
      <c r="D34" s="3">
        <v>501</v>
      </c>
      <c r="E34" s="3">
        <v>477</v>
      </c>
      <c r="F34" s="3">
        <v>1463</v>
      </c>
      <c r="G34" s="3">
        <v>26</v>
      </c>
      <c r="H34" s="3">
        <v>22.6</v>
      </c>
      <c r="I34" s="3">
        <v>23.8</v>
      </c>
      <c r="J34" s="3">
        <v>23.7</v>
      </c>
      <c r="K34" s="3">
        <v>23.1</v>
      </c>
      <c r="L34" s="3">
        <v>23.4</v>
      </c>
      <c r="M34" s="3">
        <v>12999473</v>
      </c>
      <c r="N34" s="3">
        <v>0.84599999999999997</v>
      </c>
      <c r="O34" s="8">
        <f>VLOOKUP($A34,Sheet2!$A$1:$E$52,3,FALSE)</f>
        <v>0.40699999999999997</v>
      </c>
      <c r="P34" s="8">
        <f>VLOOKUP($A34,Sheet2!$A$1:$E$52,5,FALSE)</f>
        <v>0.35199999999999998</v>
      </c>
    </row>
    <row r="35" spans="1:16" x14ac:dyDescent="0.25">
      <c r="A35" s="3" t="s">
        <v>39</v>
      </c>
      <c r="B35" s="3">
        <v>62</v>
      </c>
      <c r="C35" s="3">
        <v>495</v>
      </c>
      <c r="D35" s="3">
        <v>506</v>
      </c>
      <c r="E35" s="3">
        <v>478</v>
      </c>
      <c r="F35" s="3">
        <v>1479</v>
      </c>
      <c r="G35" s="3">
        <v>100</v>
      </c>
      <c r="H35" s="3">
        <v>17.100000000000001</v>
      </c>
      <c r="I35" s="3">
        <v>19.600000000000001</v>
      </c>
      <c r="J35" s="3">
        <v>18.8</v>
      </c>
      <c r="K35" s="3">
        <v>18.7</v>
      </c>
      <c r="L35" s="3">
        <v>18.7</v>
      </c>
      <c r="M35" s="3">
        <v>6229136</v>
      </c>
      <c r="N35" s="3">
        <v>0.84099999999999997</v>
      </c>
      <c r="O35" s="8">
        <f>VLOOKUP($A35,Sheet2!$A$1:$E$52,3,FALSE)</f>
        <v>0.33700000000000002</v>
      </c>
      <c r="P35" s="8">
        <f>VLOOKUP($A35,Sheet2!$A$1:$E$52,5,FALSE)</f>
        <v>0.27900000000000003</v>
      </c>
    </row>
    <row r="36" spans="1:16" x14ac:dyDescent="0.25">
      <c r="A36" s="3" t="s">
        <v>40</v>
      </c>
      <c r="B36" s="3">
        <v>2</v>
      </c>
      <c r="C36" s="3">
        <v>609</v>
      </c>
      <c r="D36" s="3">
        <v>609</v>
      </c>
      <c r="E36" s="3">
        <v>581</v>
      </c>
      <c r="F36" s="3">
        <v>1799</v>
      </c>
      <c r="G36" s="3">
        <v>98</v>
      </c>
      <c r="H36" s="3">
        <v>19.5</v>
      </c>
      <c r="I36" s="3">
        <v>20.8</v>
      </c>
      <c r="J36" s="3">
        <v>20.5</v>
      </c>
      <c r="K36" s="3">
        <v>20.7</v>
      </c>
      <c r="L36" s="3">
        <v>20.5</v>
      </c>
      <c r="M36" s="3">
        <v>435706</v>
      </c>
      <c r="N36" s="3">
        <v>0.9</v>
      </c>
      <c r="O36" s="8">
        <f>VLOOKUP($A36,Sheet2!$A$1:$E$52,3,FALSE)</f>
        <v>0.36</v>
      </c>
      <c r="P36" s="8">
        <f>VLOOKUP($A36,Sheet2!$A$1:$E$52,5,FALSE)</f>
        <v>0.26800000000000002</v>
      </c>
    </row>
    <row r="37" spans="1:16" x14ac:dyDescent="0.25">
      <c r="A37" s="3" t="s">
        <v>41</v>
      </c>
      <c r="B37" s="3">
        <v>17</v>
      </c>
      <c r="C37" s="3">
        <v>548</v>
      </c>
      <c r="D37" s="3">
        <v>556</v>
      </c>
      <c r="E37" s="3">
        <v>531</v>
      </c>
      <c r="F37" s="3">
        <v>1635</v>
      </c>
      <c r="G37" s="3">
        <v>72</v>
      </c>
      <c r="H37" s="3">
        <v>21.2</v>
      </c>
      <c r="I37" s="3">
        <v>21.5</v>
      </c>
      <c r="J37" s="3">
        <v>22.2</v>
      </c>
      <c r="K37" s="3">
        <v>21.8</v>
      </c>
      <c r="L37" s="3">
        <v>21.8</v>
      </c>
      <c r="M37" s="3">
        <v>7688501</v>
      </c>
      <c r="N37" s="3">
        <v>0.878</v>
      </c>
      <c r="O37" s="8">
        <f>VLOOKUP($A37,Sheet2!$A$1:$E$52,3,FALSE)</f>
        <v>0.34200000000000003</v>
      </c>
      <c r="P37" s="8">
        <f>VLOOKUP($A37,Sheet2!$A$1:$E$52,5,FALSE)</f>
        <v>0.28299999999999997</v>
      </c>
    </row>
    <row r="38" spans="1:16" x14ac:dyDescent="0.25">
      <c r="A38" s="3" t="s">
        <v>42</v>
      </c>
      <c r="B38" s="3">
        <v>5</v>
      </c>
      <c r="C38" s="3">
        <v>571</v>
      </c>
      <c r="D38" s="3">
        <v>569</v>
      </c>
      <c r="E38" s="3">
        <v>549</v>
      </c>
      <c r="F38" s="3">
        <v>1689</v>
      </c>
      <c r="G38" s="3">
        <v>75</v>
      </c>
      <c r="H38" s="3">
        <v>20.399999999999999</v>
      </c>
      <c r="I38" s="3">
        <v>20.100000000000001</v>
      </c>
      <c r="J38" s="3">
        <v>21.4</v>
      </c>
      <c r="K38" s="3">
        <v>20.8</v>
      </c>
      <c r="L38" s="3">
        <v>20.8</v>
      </c>
      <c r="M38" s="3">
        <v>2411080</v>
      </c>
      <c r="N38" s="3">
        <v>0.85899999999999999</v>
      </c>
      <c r="O38" s="8">
        <f>VLOOKUP($A38,Sheet2!$A$1:$E$52,3,FALSE)</f>
        <v>0.309</v>
      </c>
      <c r="P38" s="8">
        <f>VLOOKUP($A38,Sheet2!$A$1:$E$52,5,FALSE)</f>
        <v>0.23899999999999999</v>
      </c>
    </row>
    <row r="39" spans="1:16" x14ac:dyDescent="0.25">
      <c r="A39" s="3" t="s">
        <v>43</v>
      </c>
      <c r="B39" s="3">
        <v>49</v>
      </c>
      <c r="C39" s="3">
        <v>520</v>
      </c>
      <c r="D39" s="3">
        <v>520</v>
      </c>
      <c r="E39" s="3">
        <v>499</v>
      </c>
      <c r="F39" s="3">
        <v>1539</v>
      </c>
      <c r="G39" s="3">
        <v>34</v>
      </c>
      <c r="H39" s="3">
        <v>20.8</v>
      </c>
      <c r="I39" s="3">
        <v>21.6</v>
      </c>
      <c r="J39" s="3">
        <v>21.9</v>
      </c>
      <c r="K39" s="3">
        <v>21.3</v>
      </c>
      <c r="L39" s="3">
        <v>21.5</v>
      </c>
      <c r="M39" s="3">
        <v>2579164</v>
      </c>
      <c r="N39" s="3">
        <v>0.88900000000000001</v>
      </c>
      <c r="O39" s="8">
        <f>VLOOKUP($A39,Sheet2!$A$1:$E$52,3,FALSE)</f>
        <v>0.33200000000000002</v>
      </c>
      <c r="P39" s="8">
        <f>VLOOKUP($A39,Sheet2!$A$1:$E$52,5,FALSE)</f>
        <v>0.26600000000000001</v>
      </c>
    </row>
    <row r="40" spans="1:16" x14ac:dyDescent="0.25">
      <c r="A40" s="3" t="s">
        <v>44</v>
      </c>
      <c r="B40" s="3">
        <v>71</v>
      </c>
      <c r="C40" s="3">
        <v>494</v>
      </c>
      <c r="D40" s="3">
        <v>504</v>
      </c>
      <c r="E40" s="3">
        <v>482</v>
      </c>
      <c r="F40" s="3">
        <v>1480</v>
      </c>
      <c r="G40" s="3">
        <v>18</v>
      </c>
      <c r="H40" s="3">
        <v>22.2</v>
      </c>
      <c r="I40" s="3">
        <v>23</v>
      </c>
      <c r="J40" s="3">
        <v>23</v>
      </c>
      <c r="K40" s="3">
        <v>22.2</v>
      </c>
      <c r="L40" s="3">
        <v>22.7</v>
      </c>
      <c r="M40" s="3">
        <v>8611136</v>
      </c>
      <c r="N40" s="3">
        <v>0.879</v>
      </c>
      <c r="O40" s="8">
        <f>VLOOKUP($A40,Sheet2!$A$1:$E$52,3,FALSE)</f>
        <v>0.36099999999999999</v>
      </c>
      <c r="P40" s="8">
        <f>VLOOKUP($A40,Sheet2!$A$1:$E$52,5,FALSE)</f>
        <v>0.30199999999999999</v>
      </c>
    </row>
    <row r="41" spans="1:16" x14ac:dyDescent="0.25">
      <c r="A41" s="3" t="s">
        <v>45</v>
      </c>
      <c r="B41" s="3">
        <v>72</v>
      </c>
      <c r="C41" s="3">
        <v>491</v>
      </c>
      <c r="D41" s="3">
        <v>490</v>
      </c>
      <c r="E41" s="3">
        <v>487</v>
      </c>
      <c r="F41" s="3">
        <v>1468</v>
      </c>
      <c r="G41" s="3">
        <v>14</v>
      </c>
      <c r="H41" s="3">
        <v>22.4</v>
      </c>
      <c r="I41" s="3">
        <v>22.4</v>
      </c>
      <c r="J41" s="3">
        <v>23.3</v>
      </c>
      <c r="K41" s="3">
        <v>22</v>
      </c>
      <c r="L41" s="3">
        <v>22.7</v>
      </c>
      <c r="M41" s="3">
        <v>708587</v>
      </c>
      <c r="N41" s="3">
        <v>0.84299999999999997</v>
      </c>
      <c r="O41" s="8">
        <f>VLOOKUP($A41,Sheet2!$A$1:$E$52,3,FALSE)</f>
        <v>0.39200000000000002</v>
      </c>
      <c r="P41" s="8">
        <f>VLOOKUP($A41,Sheet2!$A$1:$E$52,5,FALSE)</f>
        <v>0.32700000000000001</v>
      </c>
    </row>
    <row r="42" spans="1:16" x14ac:dyDescent="0.25">
      <c r="A42" s="3" t="s">
        <v>46</v>
      </c>
      <c r="B42" s="3">
        <v>64</v>
      </c>
      <c r="C42" s="3">
        <v>484</v>
      </c>
      <c r="D42" s="3">
        <v>487</v>
      </c>
      <c r="E42" s="3">
        <v>465</v>
      </c>
      <c r="F42" s="3">
        <v>1436</v>
      </c>
      <c r="G42" s="3">
        <v>51</v>
      </c>
      <c r="H42" s="3">
        <v>19.7</v>
      </c>
      <c r="I42" s="3">
        <v>20.3</v>
      </c>
      <c r="J42" s="3">
        <v>20.8</v>
      </c>
      <c r="K42" s="3">
        <v>20.3</v>
      </c>
      <c r="L42" s="3">
        <v>20.399999999999999</v>
      </c>
      <c r="M42" s="3">
        <v>3031432</v>
      </c>
      <c r="N42" s="3">
        <v>0.83599999999999997</v>
      </c>
      <c r="O42" s="8">
        <f>VLOOKUP($A42,Sheet2!$A$1:$E$52,3,FALSE)</f>
        <v>0.34599999999999997</v>
      </c>
      <c r="P42" s="8">
        <f>VLOOKUP($A42,Sheet2!$A$1:$E$52,5,FALSE)</f>
        <v>0.28899999999999998</v>
      </c>
    </row>
    <row r="43" spans="1:16" x14ac:dyDescent="0.25">
      <c r="A43" s="3" t="s">
        <v>47</v>
      </c>
      <c r="B43" s="3">
        <v>3</v>
      </c>
      <c r="C43" s="3">
        <v>592</v>
      </c>
      <c r="D43" s="3">
        <v>601</v>
      </c>
      <c r="E43" s="3">
        <v>567</v>
      </c>
      <c r="F43" s="3">
        <v>1760</v>
      </c>
      <c r="G43" s="3">
        <v>78</v>
      </c>
      <c r="H43" s="3">
        <v>20.9</v>
      </c>
      <c r="I43" s="3">
        <v>21.8</v>
      </c>
      <c r="J43" s="3">
        <v>22.1</v>
      </c>
      <c r="K43" s="3">
        <v>22.1</v>
      </c>
      <c r="L43" s="3">
        <v>21.9</v>
      </c>
      <c r="M43" s="3">
        <v>525090</v>
      </c>
      <c r="N43" s="3">
        <v>0.89800000000000002</v>
      </c>
      <c r="O43" s="8">
        <f>VLOOKUP($A43,Sheet2!$A$1:$E$52,3,FALSE)</f>
        <v>0.33600000000000002</v>
      </c>
      <c r="P43" s="8">
        <f>VLOOKUP($A43,Sheet2!$A$1:$E$52,5,FALSE)</f>
        <v>0.26400000000000001</v>
      </c>
    </row>
    <row r="44" spans="1:16" x14ac:dyDescent="0.25">
      <c r="A44" s="3" t="s">
        <v>48</v>
      </c>
      <c r="B44" s="3">
        <v>8</v>
      </c>
      <c r="C44" s="3">
        <v>574</v>
      </c>
      <c r="D44" s="3">
        <v>569</v>
      </c>
      <c r="E44" s="3">
        <v>566</v>
      </c>
      <c r="F44" s="3">
        <v>1709</v>
      </c>
      <c r="G44" s="3">
        <v>100</v>
      </c>
      <c r="H44" s="3">
        <v>19.3</v>
      </c>
      <c r="I44" s="3">
        <v>19.100000000000001</v>
      </c>
      <c r="J44" s="3">
        <v>19.8</v>
      </c>
      <c r="K44" s="3">
        <v>19.399999999999999</v>
      </c>
      <c r="L44" s="3">
        <v>19.5</v>
      </c>
      <c r="M44" s="3">
        <v>4205976</v>
      </c>
      <c r="N44" s="3">
        <v>0.83199999999999996</v>
      </c>
      <c r="O44" s="8">
        <f>VLOOKUP($A44,Sheet2!$A$1:$E$52,3,FALSE)</f>
        <v>0.317</v>
      </c>
      <c r="P44" s="8">
        <f>VLOOKUP($A44,Sheet2!$A$1:$E$52,5,FALSE)</f>
        <v>0.26</v>
      </c>
    </row>
    <row r="45" spans="1:16" x14ac:dyDescent="0.25">
      <c r="A45" s="3" t="s">
        <v>49</v>
      </c>
      <c r="B45" s="3">
        <v>59</v>
      </c>
      <c r="C45" s="3">
        <v>477</v>
      </c>
      <c r="D45" s="3">
        <v>499</v>
      </c>
      <c r="E45" s="3">
        <v>461</v>
      </c>
      <c r="F45" s="3">
        <v>1437</v>
      </c>
      <c r="G45" s="3">
        <v>37</v>
      </c>
      <c r="H45" s="3">
        <v>19.8</v>
      </c>
      <c r="I45" s="3">
        <v>21.5</v>
      </c>
      <c r="J45" s="3">
        <v>21</v>
      </c>
      <c r="K45" s="3">
        <v>20.9</v>
      </c>
      <c r="L45" s="3">
        <v>20.9</v>
      </c>
      <c r="M45" s="3">
        <v>15443904</v>
      </c>
      <c r="N45" s="3">
        <v>0.80400000000000005</v>
      </c>
      <c r="O45" s="8">
        <f>VLOOKUP($A45,Sheet2!$A$1:$E$52,3,FALSE)</f>
        <v>0.34799999999999998</v>
      </c>
      <c r="P45" s="8">
        <f>VLOOKUP($A45,Sheet2!$A$1:$E$52,5,FALSE)</f>
        <v>0.28399999999999997</v>
      </c>
    </row>
    <row r="46" spans="1:16" x14ac:dyDescent="0.25">
      <c r="A46" s="3" t="s">
        <v>50</v>
      </c>
      <c r="B46" s="3">
        <v>6</v>
      </c>
      <c r="C46" s="3">
        <v>569</v>
      </c>
      <c r="D46" s="3">
        <v>566</v>
      </c>
      <c r="E46" s="3">
        <v>549</v>
      </c>
      <c r="F46" s="3">
        <v>1684</v>
      </c>
      <c r="G46" s="3">
        <v>100</v>
      </c>
      <c r="H46" s="3">
        <v>19.899999999999999</v>
      </c>
      <c r="I46" s="3">
        <v>20.2</v>
      </c>
      <c r="J46" s="3">
        <v>21.3</v>
      </c>
      <c r="K46" s="3">
        <v>20.8</v>
      </c>
      <c r="L46" s="3">
        <v>20.7</v>
      </c>
      <c r="M46" s="3">
        <v>1542258</v>
      </c>
      <c r="N46" s="3">
        <v>0.90600000000000003</v>
      </c>
      <c r="O46" s="8">
        <f>VLOOKUP($A46,Sheet2!$A$1:$E$52,3,FALSE)</f>
        <v>0.32100000000000001</v>
      </c>
      <c r="P46" s="8">
        <f>VLOOKUP($A46,Sheet2!$A$1:$E$52,5,FALSE)</f>
        <v>0.26100000000000001</v>
      </c>
    </row>
    <row r="47" spans="1:16" x14ac:dyDescent="0.25">
      <c r="A47" s="3" t="s">
        <v>51</v>
      </c>
      <c r="B47" s="3">
        <v>61</v>
      </c>
      <c r="C47" s="3">
        <v>516</v>
      </c>
      <c r="D47" s="3">
        <v>519</v>
      </c>
      <c r="E47" s="3">
        <v>505</v>
      </c>
      <c r="F47" s="3">
        <v>1540</v>
      </c>
      <c r="G47" s="3">
        <v>26</v>
      </c>
      <c r="H47" s="3">
        <v>22.7</v>
      </c>
      <c r="I47" s="3">
        <v>22.8</v>
      </c>
      <c r="J47" s="3">
        <v>23.4</v>
      </c>
      <c r="K47" s="3">
        <v>22.6</v>
      </c>
      <c r="L47" s="3">
        <v>23</v>
      </c>
      <c r="M47" s="3">
        <v>429206</v>
      </c>
      <c r="N47" s="3">
        <v>0.91</v>
      </c>
      <c r="O47" s="8">
        <f>VLOOKUP($A47,Sheet2!$A$1:$E$52,3,FALSE)</f>
        <v>0.34100000000000003</v>
      </c>
      <c r="P47" s="8">
        <f>VLOOKUP($A47,Sheet2!$A$1:$E$52,5,FALSE)</f>
        <v>0.27900000000000003</v>
      </c>
    </row>
    <row r="48" spans="1:16" x14ac:dyDescent="0.25">
      <c r="A48" s="3" t="s">
        <v>52</v>
      </c>
      <c r="B48" s="3">
        <v>71</v>
      </c>
      <c r="C48" s="3">
        <v>516</v>
      </c>
      <c r="D48" s="3">
        <v>514</v>
      </c>
      <c r="E48" s="3">
        <v>498</v>
      </c>
      <c r="F48" s="3">
        <v>1528</v>
      </c>
      <c r="G48" s="3">
        <v>26</v>
      </c>
      <c r="H48" s="3">
        <v>22.3</v>
      </c>
      <c r="I48" s="3">
        <v>22.5</v>
      </c>
      <c r="J48" s="3">
        <v>23.1</v>
      </c>
      <c r="K48" s="3">
        <v>22.2</v>
      </c>
      <c r="L48" s="3">
        <v>22.6</v>
      </c>
      <c r="M48" s="3">
        <v>5279997</v>
      </c>
      <c r="N48" s="3">
        <v>0.86599999999999999</v>
      </c>
      <c r="O48" s="8">
        <f>VLOOKUP($A48,Sheet2!$A$1:$E$52,3,FALSE)</f>
        <v>0.34599999999999997</v>
      </c>
      <c r="P48" s="8">
        <f>VLOOKUP($A48,Sheet2!$A$1:$E$52,5,FALSE)</f>
        <v>0.28499999999999998</v>
      </c>
    </row>
    <row r="49" spans="1:16" x14ac:dyDescent="0.25">
      <c r="A49" s="3" t="s">
        <v>53</v>
      </c>
      <c r="B49" s="3">
        <v>60</v>
      </c>
      <c r="C49" s="3">
        <v>515</v>
      </c>
      <c r="D49" s="3">
        <v>523</v>
      </c>
      <c r="E49" s="3">
        <v>499</v>
      </c>
      <c r="F49" s="3">
        <v>1537</v>
      </c>
      <c r="G49" s="3">
        <v>21</v>
      </c>
      <c r="H49" s="3">
        <v>22.1</v>
      </c>
      <c r="I49" s="3">
        <v>22.8</v>
      </c>
      <c r="J49" s="3">
        <v>23.3</v>
      </c>
      <c r="K49" s="3">
        <v>22.5</v>
      </c>
      <c r="L49" s="3">
        <v>22.8</v>
      </c>
      <c r="M49" s="3">
        <v>4436636</v>
      </c>
      <c r="N49" s="3">
        <v>0.89800000000000002</v>
      </c>
      <c r="O49" s="8">
        <f>VLOOKUP($A49,Sheet2!$A$1:$E$52,3,FALSE)</f>
        <v>0.34100000000000003</v>
      </c>
      <c r="P49" s="8">
        <f>VLOOKUP($A49,Sheet2!$A$1:$E$52,5,FALSE)</f>
        <v>0.26900000000000002</v>
      </c>
    </row>
    <row r="50" spans="1:16" x14ac:dyDescent="0.25">
      <c r="A50" s="3" t="s">
        <v>54</v>
      </c>
      <c r="B50" s="3">
        <v>15</v>
      </c>
      <c r="C50" s="3">
        <v>514</v>
      </c>
      <c r="D50" s="3">
        <v>501</v>
      </c>
      <c r="E50" s="3">
        <v>498</v>
      </c>
      <c r="F50" s="3">
        <v>1513</v>
      </c>
      <c r="G50" s="3">
        <v>63</v>
      </c>
      <c r="H50" s="3">
        <v>20.5</v>
      </c>
      <c r="I50" s="3">
        <v>19.5</v>
      </c>
      <c r="J50" s="3">
        <v>21.3</v>
      </c>
      <c r="K50" s="3">
        <v>20.6</v>
      </c>
      <c r="L50" s="3">
        <v>20.6</v>
      </c>
      <c r="M50" s="3">
        <v>1287738</v>
      </c>
      <c r="N50" s="3">
        <v>0.82599999999999996</v>
      </c>
      <c r="O50" s="8">
        <f>VLOOKUP($A50,Sheet2!$A$1:$E$52,3,FALSE)</f>
        <v>0.309</v>
      </c>
      <c r="P50" s="8">
        <f>VLOOKUP($A50,Sheet2!$A$1:$E$52,5,FALSE)</f>
        <v>0.23300000000000001</v>
      </c>
    </row>
    <row r="51" spans="1:16" x14ac:dyDescent="0.25">
      <c r="A51" s="3" t="s">
        <v>55</v>
      </c>
      <c r="B51" s="3">
        <v>4</v>
      </c>
      <c r="C51" s="3">
        <v>591</v>
      </c>
      <c r="D51" s="3">
        <v>604</v>
      </c>
      <c r="E51" s="3">
        <v>576</v>
      </c>
      <c r="F51" s="3">
        <v>1771</v>
      </c>
      <c r="G51" s="3">
        <v>71</v>
      </c>
      <c r="H51" s="3">
        <v>21.5</v>
      </c>
      <c r="I51" s="3">
        <v>22</v>
      </c>
      <c r="J51" s="3">
        <v>22.3</v>
      </c>
      <c r="K51" s="3">
        <v>22.2</v>
      </c>
      <c r="L51" s="3">
        <v>22.1</v>
      </c>
      <c r="M51" s="3">
        <v>3771680</v>
      </c>
      <c r="N51" s="3">
        <v>0.89800000000000002</v>
      </c>
      <c r="O51" s="8">
        <f>VLOOKUP($A51,Sheet2!$A$1:$E$52,3,FALSE)</f>
        <v>0.34300000000000003</v>
      </c>
      <c r="P51" s="8">
        <f>VLOOKUP($A51,Sheet2!$A$1:$E$52,5,FALSE)</f>
        <v>0.28299999999999997</v>
      </c>
    </row>
    <row r="52" spans="1:16" x14ac:dyDescent="0.25">
      <c r="A52" s="3" t="s">
        <v>56</v>
      </c>
      <c r="B52" s="3">
        <v>4</v>
      </c>
      <c r="C52" s="3">
        <v>581</v>
      </c>
      <c r="D52" s="3">
        <v>588</v>
      </c>
      <c r="E52" s="3">
        <v>588</v>
      </c>
      <c r="F52" s="3">
        <v>1757</v>
      </c>
      <c r="G52" s="3">
        <v>100</v>
      </c>
      <c r="H52" s="3">
        <v>18.600000000000001</v>
      </c>
      <c r="I52" s="3">
        <v>19.7</v>
      </c>
      <c r="J52" s="3">
        <v>20.2</v>
      </c>
      <c r="K52" s="3">
        <v>20</v>
      </c>
      <c r="L52" s="3">
        <v>19.8</v>
      </c>
      <c r="M52" s="3">
        <v>364833</v>
      </c>
      <c r="N52" s="3">
        <v>0.91900000000000004</v>
      </c>
      <c r="O52" s="8">
        <f>VLOOKUP($A52,Sheet2!$A$1:$E$52,3,FALSE)</f>
        <v>0.30299999999999999</v>
      </c>
      <c r="P52" s="8">
        <f>VLOOKUP($A52,Sheet2!$A$1:$E$52,5,FALSE)</f>
        <v>0.22800000000000001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5" sqref="G5"/>
    </sheetView>
  </sheetViews>
  <sheetFormatPr defaultRowHeight="15" x14ac:dyDescent="0.25"/>
  <cols>
    <col min="1" max="1" width="18.7109375" bestFit="1" customWidth="1"/>
    <col min="2" max="2" width="14.28515625" style="6" bestFit="1" customWidth="1"/>
    <col min="3" max="3" width="14" style="5" bestFit="1" customWidth="1"/>
    <col min="4" max="4" width="14.28515625" style="6" bestFit="1" customWidth="1"/>
    <col min="5" max="5" width="14" style="5" bestFit="1" customWidth="1"/>
  </cols>
  <sheetData>
    <row r="1" spans="1:7" x14ac:dyDescent="0.25">
      <c r="A1" t="s">
        <v>0</v>
      </c>
      <c r="B1" s="6" t="s">
        <v>64</v>
      </c>
      <c r="C1" s="5" t="s">
        <v>65</v>
      </c>
      <c r="D1" s="6" t="s">
        <v>66</v>
      </c>
      <c r="E1" s="5" t="s">
        <v>65</v>
      </c>
      <c r="G1" t="s">
        <v>70</v>
      </c>
    </row>
    <row r="2" spans="1:7" x14ac:dyDescent="0.25">
      <c r="A2" t="s">
        <v>7</v>
      </c>
      <c r="B2" s="6">
        <v>1863744</v>
      </c>
      <c r="C2" s="5">
        <v>0.32400000000000001</v>
      </c>
      <c r="D2" s="6">
        <v>2028847</v>
      </c>
      <c r="E2" s="5">
        <v>0.26700000000000002</v>
      </c>
      <c r="G2" t="s">
        <v>71</v>
      </c>
    </row>
    <row r="3" spans="1:7" x14ac:dyDescent="0.25">
      <c r="A3" t="s">
        <v>8</v>
      </c>
      <c r="B3" s="6">
        <v>299493</v>
      </c>
      <c r="C3" s="5">
        <v>0.375</v>
      </c>
      <c r="D3" s="6">
        <v>271697</v>
      </c>
      <c r="E3" s="5">
        <v>0.28999999999999998</v>
      </c>
    </row>
    <row r="4" spans="1:7" x14ac:dyDescent="0.25">
      <c r="A4" t="s">
        <v>9</v>
      </c>
      <c r="B4" s="6">
        <v>2570191</v>
      </c>
      <c r="C4" s="5">
        <v>0.36</v>
      </c>
      <c r="D4" s="6">
        <v>2640886</v>
      </c>
      <c r="E4" s="5">
        <v>0.28799999999999998</v>
      </c>
    </row>
    <row r="5" spans="1:7" x14ac:dyDescent="0.25">
      <c r="A5" t="s">
        <v>10</v>
      </c>
      <c r="B5" s="6">
        <v>1144409</v>
      </c>
      <c r="C5" s="5">
        <v>0.30199999999999999</v>
      </c>
      <c r="D5" s="6">
        <v>1211598</v>
      </c>
      <c r="E5" s="5">
        <v>0.23799999999999999</v>
      </c>
    </row>
    <row r="6" spans="1:7" x14ac:dyDescent="0.25">
      <c r="A6" t="s">
        <v>11</v>
      </c>
      <c r="B6" s="6">
        <v>15026838</v>
      </c>
      <c r="C6" s="5">
        <v>0.4</v>
      </c>
      <c r="D6" s="6">
        <v>15435415</v>
      </c>
      <c r="E6" s="5">
        <v>0.32800000000000001</v>
      </c>
    </row>
    <row r="7" spans="1:7" x14ac:dyDescent="0.25">
      <c r="A7" t="s">
        <v>12</v>
      </c>
      <c r="B7" s="6">
        <v>2078151</v>
      </c>
      <c r="C7" s="5">
        <v>0.34699999999999998</v>
      </c>
      <c r="D7" s="6">
        <v>2084638</v>
      </c>
      <c r="E7" s="5">
        <v>0.27300000000000002</v>
      </c>
    </row>
    <row r="8" spans="1:7" x14ac:dyDescent="0.25">
      <c r="A8" t="s">
        <v>13</v>
      </c>
      <c r="B8" s="6">
        <v>1420207</v>
      </c>
      <c r="C8" s="5">
        <v>0.36799999999999999</v>
      </c>
      <c r="D8" s="6">
        <v>1525351</v>
      </c>
      <c r="E8" s="5">
        <v>0.30499999999999999</v>
      </c>
    </row>
    <row r="9" spans="1:7" x14ac:dyDescent="0.25">
      <c r="A9" t="s">
        <v>14</v>
      </c>
      <c r="B9" s="6">
        <v>357646</v>
      </c>
      <c r="C9" s="5">
        <v>0.35599999999999998</v>
      </c>
      <c r="D9" s="6">
        <v>389580</v>
      </c>
      <c r="E9" s="5">
        <v>0.307</v>
      </c>
    </row>
    <row r="10" spans="1:7" x14ac:dyDescent="0.25">
      <c r="A10" t="s">
        <v>67</v>
      </c>
      <c r="B10" s="6">
        <v>253450</v>
      </c>
      <c r="C10" s="5">
        <v>0.58299999999999996</v>
      </c>
      <c r="D10" s="6">
        <v>288250</v>
      </c>
      <c r="E10" s="5">
        <v>0.55900000000000005</v>
      </c>
    </row>
    <row r="11" spans="1:7" x14ac:dyDescent="0.25">
      <c r="A11" t="s">
        <v>15</v>
      </c>
      <c r="B11" s="6">
        <v>7772434</v>
      </c>
      <c r="C11" s="5">
        <v>0.34599999999999997</v>
      </c>
      <c r="D11" s="6">
        <v>8276331</v>
      </c>
      <c r="E11" s="5">
        <v>0.27400000000000002</v>
      </c>
    </row>
    <row r="12" spans="1:7" x14ac:dyDescent="0.25">
      <c r="A12" t="s">
        <v>16</v>
      </c>
      <c r="B12" s="6">
        <v>3779687</v>
      </c>
      <c r="C12" s="5">
        <v>0.36199999999999999</v>
      </c>
      <c r="D12" s="6">
        <v>4052928</v>
      </c>
      <c r="E12" s="5">
        <v>0.30499999999999999</v>
      </c>
    </row>
    <row r="13" spans="1:7" x14ac:dyDescent="0.25">
      <c r="A13" t="s">
        <v>17</v>
      </c>
      <c r="B13" s="6">
        <v>569152</v>
      </c>
      <c r="C13" s="5">
        <v>0.375</v>
      </c>
      <c r="D13" s="6">
        <v>566217</v>
      </c>
      <c r="E13" s="5">
        <v>0.28799999999999998</v>
      </c>
    </row>
    <row r="14" spans="1:7" x14ac:dyDescent="0.25">
      <c r="A14" t="s">
        <v>18</v>
      </c>
      <c r="B14" s="6">
        <v>617796</v>
      </c>
      <c r="C14" s="5">
        <v>0.29099999999999998</v>
      </c>
      <c r="D14" s="6">
        <v>622771</v>
      </c>
      <c r="E14" s="5">
        <v>0.22700000000000001</v>
      </c>
    </row>
    <row r="15" spans="1:7" x14ac:dyDescent="0.25">
      <c r="A15" t="s">
        <v>19</v>
      </c>
      <c r="B15" s="6">
        <v>5027649</v>
      </c>
      <c r="C15" s="5">
        <v>0.375</v>
      </c>
      <c r="D15" s="6">
        <v>5319835</v>
      </c>
      <c r="E15" s="5">
        <v>0.315</v>
      </c>
    </row>
    <row r="16" spans="1:7" x14ac:dyDescent="0.25">
      <c r="A16" t="s">
        <v>20</v>
      </c>
      <c r="B16" s="6">
        <v>2545970</v>
      </c>
      <c r="C16" s="5">
        <v>0.33100000000000002</v>
      </c>
      <c r="D16" s="6">
        <v>2677102</v>
      </c>
      <c r="E16" s="5">
        <v>0.27100000000000002</v>
      </c>
    </row>
    <row r="17" spans="1:5" x14ac:dyDescent="0.25">
      <c r="A17" t="s">
        <v>21</v>
      </c>
      <c r="B17" s="6">
        <v>1217529</v>
      </c>
      <c r="C17" s="5">
        <v>0.31900000000000001</v>
      </c>
      <c r="D17" s="6">
        <v>1257647</v>
      </c>
      <c r="E17" s="5">
        <v>0.252</v>
      </c>
    </row>
    <row r="18" spans="1:5" x14ac:dyDescent="0.25">
      <c r="A18" t="s">
        <v>22</v>
      </c>
      <c r="B18" s="6">
        <v>1123431</v>
      </c>
      <c r="C18" s="5">
        <v>0.317</v>
      </c>
      <c r="D18" s="6">
        <v>1152985</v>
      </c>
      <c r="E18" s="5">
        <v>0.252</v>
      </c>
    </row>
    <row r="19" spans="1:5" x14ac:dyDescent="0.25">
      <c r="A19" t="s">
        <v>23</v>
      </c>
      <c r="B19" s="6">
        <v>1722001</v>
      </c>
      <c r="C19" s="5">
        <v>0.31</v>
      </c>
      <c r="D19" s="6">
        <v>1813618</v>
      </c>
      <c r="E19" s="5">
        <v>0.245</v>
      </c>
    </row>
    <row r="20" spans="1:5" x14ac:dyDescent="0.25">
      <c r="A20" t="s">
        <v>24</v>
      </c>
      <c r="B20" s="6">
        <v>1775744</v>
      </c>
      <c r="C20" s="5">
        <v>0.374</v>
      </c>
      <c r="D20" s="6">
        <v>1894309</v>
      </c>
      <c r="E20" s="5">
        <v>0.315</v>
      </c>
    </row>
    <row r="21" spans="1:5" x14ac:dyDescent="0.25">
      <c r="A21" t="s">
        <v>25</v>
      </c>
      <c r="B21" s="6">
        <v>538760</v>
      </c>
      <c r="C21" s="5">
        <v>0.30599999999999999</v>
      </c>
      <c r="D21" s="6">
        <v>573514</v>
      </c>
      <c r="E21" s="5">
        <v>0.247</v>
      </c>
    </row>
    <row r="22" spans="1:5" x14ac:dyDescent="0.25">
      <c r="A22" t="s">
        <v>26</v>
      </c>
      <c r="B22" s="6">
        <v>2282784</v>
      </c>
      <c r="C22" s="5">
        <v>0.372</v>
      </c>
      <c r="D22" s="6">
        <v>2489684</v>
      </c>
      <c r="E22" s="5">
        <v>0.32700000000000001</v>
      </c>
    </row>
    <row r="23" spans="1:5" x14ac:dyDescent="0.25">
      <c r="A23" t="s">
        <v>27</v>
      </c>
      <c r="B23" s="6">
        <v>2637974</v>
      </c>
      <c r="C23" s="5">
        <v>0.38700000000000001</v>
      </c>
      <c r="D23" s="6">
        <v>2871070</v>
      </c>
      <c r="E23" s="5">
        <v>0.33500000000000002</v>
      </c>
    </row>
    <row r="24" spans="1:5" x14ac:dyDescent="0.25">
      <c r="A24" t="s">
        <v>28</v>
      </c>
      <c r="B24" s="6">
        <v>3903030</v>
      </c>
      <c r="C24" s="5">
        <v>0.35499999999999998</v>
      </c>
      <c r="D24" s="6">
        <v>4127252</v>
      </c>
      <c r="E24" s="5">
        <v>0.29399999999999998</v>
      </c>
    </row>
    <row r="25" spans="1:5" x14ac:dyDescent="0.25">
      <c r="A25" t="s">
        <v>29</v>
      </c>
      <c r="B25" s="6">
        <v>2130079</v>
      </c>
      <c r="C25" s="5">
        <v>0.34699999999999998</v>
      </c>
      <c r="D25" s="6">
        <v>2189134</v>
      </c>
      <c r="E25" s="5">
        <v>0.28199999999999997</v>
      </c>
    </row>
    <row r="26" spans="1:5" x14ac:dyDescent="0.25">
      <c r="A26" t="s">
        <v>30</v>
      </c>
      <c r="B26" s="6">
        <v>1133229</v>
      </c>
      <c r="C26" s="5">
        <v>0.35499999999999998</v>
      </c>
      <c r="D26" s="6">
        <v>1232668</v>
      </c>
      <c r="E26" s="5">
        <v>0.30399999999999999</v>
      </c>
    </row>
    <row r="27" spans="1:5" x14ac:dyDescent="0.25">
      <c r="A27" t="s">
        <v>31</v>
      </c>
      <c r="B27" s="6">
        <v>2356977</v>
      </c>
      <c r="C27" s="5">
        <v>0.32600000000000001</v>
      </c>
      <c r="D27" s="6">
        <v>2505060</v>
      </c>
      <c r="E27" s="5">
        <v>0.26900000000000002</v>
      </c>
    </row>
    <row r="28" spans="1:5" x14ac:dyDescent="0.25">
      <c r="A28" t="s">
        <v>32</v>
      </c>
      <c r="B28" s="6">
        <v>410501</v>
      </c>
      <c r="C28" s="5">
        <v>0.315</v>
      </c>
      <c r="D28" s="6">
        <v>410095</v>
      </c>
      <c r="E28" s="5">
        <v>0.24299999999999999</v>
      </c>
    </row>
    <row r="29" spans="1:5" x14ac:dyDescent="0.25">
      <c r="A29" t="s">
        <v>33</v>
      </c>
      <c r="B29" s="6">
        <v>722917</v>
      </c>
      <c r="C29" s="5">
        <v>0.32400000000000001</v>
      </c>
      <c r="D29" s="6">
        <v>744547</v>
      </c>
      <c r="E29" s="5">
        <v>0.26</v>
      </c>
    </row>
    <row r="30" spans="1:5" x14ac:dyDescent="0.25">
      <c r="A30" t="s">
        <v>34</v>
      </c>
      <c r="B30" s="6">
        <v>1109661</v>
      </c>
      <c r="C30" s="5">
        <v>0.35599999999999998</v>
      </c>
      <c r="D30" s="6">
        <v>1102036</v>
      </c>
      <c r="E30" s="5">
        <v>0.28399999999999997</v>
      </c>
    </row>
    <row r="31" spans="1:5" x14ac:dyDescent="0.25">
      <c r="A31" t="s">
        <v>35</v>
      </c>
      <c r="B31" s="6">
        <v>538166</v>
      </c>
      <c r="C31" s="5">
        <v>0.317</v>
      </c>
      <c r="D31" s="6">
        <v>560000</v>
      </c>
      <c r="E31" s="5">
        <v>0.26</v>
      </c>
    </row>
    <row r="32" spans="1:5" x14ac:dyDescent="0.25">
      <c r="A32" t="s">
        <v>36</v>
      </c>
      <c r="B32" s="6">
        <v>3471402</v>
      </c>
      <c r="C32" s="5">
        <v>0.37</v>
      </c>
      <c r="D32" s="6">
        <v>3728556</v>
      </c>
      <c r="E32" s="5">
        <v>0.31</v>
      </c>
    </row>
    <row r="33" spans="1:5" x14ac:dyDescent="0.25">
      <c r="A33" t="s">
        <v>37</v>
      </c>
      <c r="B33" s="6">
        <v>812255</v>
      </c>
      <c r="C33" s="5">
        <v>0.36399999999999999</v>
      </c>
      <c r="D33" s="6">
        <v>841695</v>
      </c>
      <c r="E33" s="5">
        <v>0.30299999999999999</v>
      </c>
    </row>
    <row r="34" spans="1:5" x14ac:dyDescent="0.25">
      <c r="A34" t="s">
        <v>38</v>
      </c>
      <c r="B34" s="6">
        <v>7699246</v>
      </c>
      <c r="C34" s="5">
        <v>0.40699999999999997</v>
      </c>
      <c r="D34" s="6">
        <v>8380183</v>
      </c>
      <c r="E34" s="5">
        <v>0.35199999999999998</v>
      </c>
    </row>
    <row r="35" spans="1:5" x14ac:dyDescent="0.25">
      <c r="A35" t="s">
        <v>39</v>
      </c>
      <c r="B35" s="6">
        <v>3778356</v>
      </c>
      <c r="C35" s="5">
        <v>0.33700000000000002</v>
      </c>
      <c r="D35" s="6">
        <v>4066089</v>
      </c>
      <c r="E35" s="5">
        <v>0.27900000000000003</v>
      </c>
    </row>
    <row r="36" spans="1:5" x14ac:dyDescent="0.25">
      <c r="A36" t="s">
        <v>40</v>
      </c>
      <c r="B36" s="6">
        <v>290882</v>
      </c>
      <c r="C36" s="5">
        <v>0.36</v>
      </c>
      <c r="D36" s="6">
        <v>281379</v>
      </c>
      <c r="E36" s="5">
        <v>0.26800000000000002</v>
      </c>
    </row>
    <row r="37" spans="1:5" x14ac:dyDescent="0.25">
      <c r="A37" t="s">
        <v>41</v>
      </c>
      <c r="B37" s="6">
        <v>4524956</v>
      </c>
      <c r="C37" s="5">
        <v>0.34200000000000003</v>
      </c>
      <c r="D37" s="6">
        <v>4832703</v>
      </c>
      <c r="E37" s="5">
        <v>0.28299999999999997</v>
      </c>
    </row>
    <row r="38" spans="1:5" x14ac:dyDescent="0.25">
      <c r="A38" t="s">
        <v>42</v>
      </c>
      <c r="B38" s="6">
        <v>1487422</v>
      </c>
      <c r="C38" s="5">
        <v>0.309</v>
      </c>
      <c r="D38" s="6">
        <v>1541986</v>
      </c>
      <c r="E38" s="5">
        <v>0.23899999999999999</v>
      </c>
    </row>
    <row r="39" spans="1:5" x14ac:dyDescent="0.25">
      <c r="A39" t="s">
        <v>43</v>
      </c>
      <c r="B39" s="6">
        <v>1564715</v>
      </c>
      <c r="C39" s="5">
        <v>0.33200000000000002</v>
      </c>
      <c r="D39" s="6">
        <v>1623076</v>
      </c>
      <c r="E39" s="5">
        <v>0.26600000000000001</v>
      </c>
    </row>
    <row r="40" spans="1:5" x14ac:dyDescent="0.25">
      <c r="A40" t="s">
        <v>44</v>
      </c>
      <c r="B40" s="6">
        <v>5082468</v>
      </c>
      <c r="C40" s="5">
        <v>0.36099999999999999</v>
      </c>
      <c r="D40" s="6">
        <v>5430136</v>
      </c>
      <c r="E40" s="5">
        <v>0.30199999999999999</v>
      </c>
    </row>
    <row r="41" spans="1:5" x14ac:dyDescent="0.25">
      <c r="A41" t="s">
        <v>45</v>
      </c>
      <c r="B41" s="6">
        <v>418818</v>
      </c>
      <c r="C41" s="5">
        <v>0.39200000000000002</v>
      </c>
      <c r="D41" s="6">
        <v>457008</v>
      </c>
      <c r="E41" s="5">
        <v>0.32700000000000001</v>
      </c>
    </row>
    <row r="42" spans="1:5" x14ac:dyDescent="0.25">
      <c r="A42" t="s">
        <v>46</v>
      </c>
      <c r="B42" s="6">
        <v>1841777</v>
      </c>
      <c r="C42" s="5">
        <v>0.34599999999999997</v>
      </c>
      <c r="D42" s="6">
        <v>1985795</v>
      </c>
      <c r="E42" s="5">
        <v>0.28899999999999998</v>
      </c>
    </row>
    <row r="43" spans="1:5" x14ac:dyDescent="0.25">
      <c r="A43" t="s">
        <v>47</v>
      </c>
      <c r="B43" s="6">
        <v>330772</v>
      </c>
      <c r="C43" s="5">
        <v>0.33600000000000002</v>
      </c>
      <c r="D43" s="6">
        <v>331518</v>
      </c>
      <c r="E43" s="5">
        <v>0.26400000000000001</v>
      </c>
    </row>
    <row r="44" spans="1:5" x14ac:dyDescent="0.25">
      <c r="A44" t="s">
        <v>48</v>
      </c>
      <c r="B44" s="6">
        <v>2510764</v>
      </c>
      <c r="C44" s="5">
        <v>0.317</v>
      </c>
      <c r="D44" s="6">
        <v>2701222</v>
      </c>
      <c r="E44" s="5">
        <v>0.26</v>
      </c>
    </row>
    <row r="45" spans="1:5" x14ac:dyDescent="0.25">
      <c r="A45" t="s">
        <v>49</v>
      </c>
      <c r="B45" s="6">
        <v>9961996</v>
      </c>
      <c r="C45" s="5">
        <v>0.34799999999999998</v>
      </c>
      <c r="D45" s="6">
        <v>10276164</v>
      </c>
      <c r="E45" s="5">
        <v>0.28399999999999997</v>
      </c>
    </row>
    <row r="46" spans="1:5" x14ac:dyDescent="0.25">
      <c r="A46" t="s">
        <v>50</v>
      </c>
      <c r="B46" s="6">
        <v>1049058</v>
      </c>
      <c r="C46" s="5">
        <v>0.32100000000000001</v>
      </c>
      <c r="D46" s="6">
        <v>1054539</v>
      </c>
      <c r="E46" s="5">
        <v>0.26100000000000001</v>
      </c>
    </row>
    <row r="47" spans="1:5" x14ac:dyDescent="0.25">
      <c r="A47" t="s">
        <v>51</v>
      </c>
      <c r="B47" s="6">
        <v>256277</v>
      </c>
      <c r="C47" s="5">
        <v>0.34100000000000003</v>
      </c>
      <c r="D47" s="6">
        <v>268759</v>
      </c>
      <c r="E47" s="5">
        <v>0.27900000000000003</v>
      </c>
    </row>
    <row r="48" spans="1:5" x14ac:dyDescent="0.25">
      <c r="A48" t="s">
        <v>52</v>
      </c>
      <c r="B48" s="6">
        <v>3232491</v>
      </c>
      <c r="C48" s="5">
        <v>0.34599999999999997</v>
      </c>
      <c r="D48" s="6">
        <v>3404862</v>
      </c>
      <c r="E48" s="5">
        <v>0.28499999999999998</v>
      </c>
    </row>
    <row r="49" spans="1:5" x14ac:dyDescent="0.25">
      <c r="A49" t="s">
        <v>53</v>
      </c>
      <c r="B49" s="6">
        <v>2766340</v>
      </c>
      <c r="C49" s="5">
        <v>0.34100000000000003</v>
      </c>
      <c r="D49" s="6">
        <v>2810497</v>
      </c>
      <c r="E49" s="5">
        <v>0.26900000000000002</v>
      </c>
    </row>
    <row r="50" spans="1:5" x14ac:dyDescent="0.25">
      <c r="A50" t="s">
        <v>54</v>
      </c>
      <c r="B50" s="6">
        <v>752192</v>
      </c>
      <c r="C50" s="5">
        <v>0.309</v>
      </c>
      <c r="D50" s="6">
        <v>784441</v>
      </c>
      <c r="E50" s="5">
        <v>0.23300000000000001</v>
      </c>
    </row>
    <row r="51" spans="1:5" x14ac:dyDescent="0.25">
      <c r="A51" t="s">
        <v>55</v>
      </c>
      <c r="B51" s="6">
        <v>2285427</v>
      </c>
      <c r="C51" s="5">
        <v>0.34300000000000003</v>
      </c>
      <c r="D51" s="6">
        <v>2350966</v>
      </c>
      <c r="E51" s="5">
        <v>0.28299999999999997</v>
      </c>
    </row>
    <row r="52" spans="1:5" x14ac:dyDescent="0.25">
      <c r="A52" t="s">
        <v>56</v>
      </c>
      <c r="B52" s="6">
        <v>234150</v>
      </c>
      <c r="C52" s="5">
        <v>0.30299999999999999</v>
      </c>
      <c r="D52" s="6">
        <v>226132</v>
      </c>
      <c r="E52" s="5">
        <v>0.22800000000000001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</dc:creator>
  <cp:lastModifiedBy>Abbott</cp:lastModifiedBy>
  <dcterms:created xsi:type="dcterms:W3CDTF">2016-07-31T20:37:25Z</dcterms:created>
  <dcterms:modified xsi:type="dcterms:W3CDTF">2016-07-31T21:19:37Z</dcterms:modified>
</cp:coreProperties>
</file>